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illett\Documents\Audio\file_downloads\"/>
    </mc:Choice>
  </mc:AlternateContent>
  <bookViews>
    <workbookView xWindow="0" yWindow="0" windowWidth="16230" windowHeight="9830"/>
  </bookViews>
  <sheets>
    <sheet name="Sangaku_DIY" sheetId="1" r:id="rId1"/>
  </sheets>
  <calcPr calcId="152511"/>
</workbook>
</file>

<file path=xl/calcChain.xml><?xml version="1.0" encoding="utf-8"?>
<calcChain xmlns="http://schemas.openxmlformats.org/spreadsheetml/2006/main">
  <c r="J35" i="1" l="1"/>
  <c r="J61" i="1" l="1"/>
  <c r="J23" i="1"/>
  <c r="J46" i="1" l="1"/>
  <c r="J56" i="1"/>
  <c r="J71" i="1" l="1"/>
  <c r="J72" i="1"/>
  <c r="J73" i="1"/>
  <c r="J74" i="1"/>
  <c r="J24" i="1"/>
  <c r="J22" i="1"/>
  <c r="J60" i="1" l="1"/>
  <c r="J59" i="1"/>
  <c r="J58" i="1"/>
  <c r="J57" i="1"/>
  <c r="J55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68" i="1" l="1"/>
  <c r="J80" i="1" s="1"/>
</calcChain>
</file>

<file path=xl/sharedStrings.xml><?xml version="1.0" encoding="utf-8"?>
<sst xmlns="http://schemas.openxmlformats.org/spreadsheetml/2006/main" count="574" uniqueCount="405">
  <si>
    <t>Qty</t>
  </si>
  <si>
    <t>Value</t>
  </si>
  <si>
    <t>Description</t>
  </si>
  <si>
    <t>J5</t>
  </si>
  <si>
    <t>J6, J7</t>
  </si>
  <si>
    <t>S1, S2, S3</t>
  </si>
  <si>
    <t>T1</t>
  </si>
  <si>
    <t>0.1uF 250V</t>
  </si>
  <si>
    <t>C26, C27</t>
  </si>
  <si>
    <t>1</t>
  </si>
  <si>
    <t>R5, R6, R12, R14</t>
  </si>
  <si>
    <t>1.21k</t>
  </si>
  <si>
    <t>100</t>
  </si>
  <si>
    <t>R30, R31, R34, R35</t>
  </si>
  <si>
    <t>10000uF 25V</t>
  </si>
  <si>
    <t>C3, C4, C15, C16</t>
  </si>
  <si>
    <t>100k</t>
  </si>
  <si>
    <t>100nF</t>
  </si>
  <si>
    <t>100nF_F</t>
  </si>
  <si>
    <t>C5, C6, C8, C9, C10, C11, C13, C14, C20, C21, C22, C23, C36, C37, C38, C39</t>
  </si>
  <si>
    <t>100uF 50V</t>
  </si>
  <si>
    <t>10k</t>
  </si>
  <si>
    <t>10uF 100V</t>
  </si>
  <si>
    <t>C35</t>
  </si>
  <si>
    <t>10uF 25V</t>
  </si>
  <si>
    <t>15</t>
  </si>
  <si>
    <t>R32, R33</t>
  </si>
  <si>
    <t>15k</t>
  </si>
  <si>
    <t>R28, R29</t>
  </si>
  <si>
    <t>15uF 10V Ta</t>
  </si>
  <si>
    <t>C2</t>
  </si>
  <si>
    <t>16.9k</t>
  </si>
  <si>
    <t>R16, R20</t>
  </si>
  <si>
    <t>1M</t>
  </si>
  <si>
    <t>R10, R36, R37</t>
  </si>
  <si>
    <t>1N4148</t>
  </si>
  <si>
    <t>1N4684</t>
  </si>
  <si>
    <t>D5</t>
  </si>
  <si>
    <t>D15</t>
  </si>
  <si>
    <t>1k</t>
  </si>
  <si>
    <t>1uF 100V</t>
  </si>
  <si>
    <t>C29, C30</t>
  </si>
  <si>
    <t>20k</t>
  </si>
  <si>
    <t>R25, R26</t>
  </si>
  <si>
    <t>2N3904</t>
  </si>
  <si>
    <t>Q1</t>
  </si>
  <si>
    <t>2k</t>
  </si>
  <si>
    <t>RV2, RV3</t>
  </si>
  <si>
    <t>4.75k</t>
  </si>
  <si>
    <t>475k</t>
  </si>
  <si>
    <t>R38, R39</t>
  </si>
  <si>
    <t>AGN20012</t>
  </si>
  <si>
    <t>K1, K2, K3, K4, K5</t>
  </si>
  <si>
    <t>B57153S0330M000</t>
  </si>
  <si>
    <t>RV4</t>
  </si>
  <si>
    <t>DN2535N3</t>
  </si>
  <si>
    <t>Q2, Q3, Q4, Q5</t>
  </si>
  <si>
    <t>HS_7136DG</t>
  </si>
  <si>
    <t>HS1, HS2, HS3, HS4</t>
  </si>
  <si>
    <t>JACK_NRJ6HF</t>
  </si>
  <si>
    <t>J1</t>
  </si>
  <si>
    <t>LED_BI_RA</t>
  </si>
  <si>
    <t>D1, D2</t>
  </si>
  <si>
    <t>LM2940T-12</t>
  </si>
  <si>
    <t>U8</t>
  </si>
  <si>
    <t>LM2941T</t>
  </si>
  <si>
    <t>LM2991T</t>
  </si>
  <si>
    <t>U4</t>
  </si>
  <si>
    <t>LSK389B_TO</t>
  </si>
  <si>
    <t>Q6, Q7</t>
  </si>
  <si>
    <t>NC3FAH2-0</t>
  </si>
  <si>
    <t>J3, J4</t>
  </si>
  <si>
    <t>NC4FAH-0</t>
  </si>
  <si>
    <t>J2</t>
  </si>
  <si>
    <t>NP</t>
  </si>
  <si>
    <t>R24, R27</t>
  </si>
  <si>
    <t>NUTUBE_6P1</t>
  </si>
  <si>
    <t>VT1, VT2</t>
  </si>
  <si>
    <t>OPA551PA</t>
  </si>
  <si>
    <t>U2, U3, U5, U6</t>
  </si>
  <si>
    <t>D7, D8, D9, D10, D11, D12, D13, D14</t>
  </si>
  <si>
    <t>RK27A112A0</t>
  </si>
  <si>
    <t>RV1</t>
  </si>
  <si>
    <t>THAT1200P08</t>
  </si>
  <si>
    <t>U10, U11</t>
  </si>
  <si>
    <t>TLC555P</t>
  </si>
  <si>
    <t>U1</t>
  </si>
  <si>
    <t>Q8, Q9</t>
  </si>
  <si>
    <t>Elect cap, 100uF 50V, 8mm dia</t>
  </si>
  <si>
    <t>Tant cap, 15uF 25V</t>
  </si>
  <si>
    <t>Ceramic cap, 10uF 25V, 0.2" LS</t>
  </si>
  <si>
    <t>Film cap, 0.1uF 250V 5 or 10mm LS</t>
  </si>
  <si>
    <t>Ceramic cap, 1uF 100V, 0.2" LS</t>
  </si>
  <si>
    <t>Elect cap, 10,000uF 25V, 30mm dia</t>
  </si>
  <si>
    <t>Elect cap, 10uF 100V, 8mm dia</t>
  </si>
  <si>
    <t>Ceramic cap, 100nF 25V min 0.1" LS</t>
  </si>
  <si>
    <t>C1, C7, C18, C40</t>
  </si>
  <si>
    <t>Film cap, 0.1uF 50V min, 5mm LS</t>
  </si>
  <si>
    <t>LED, Red/Green, 3 lead, right angle</t>
  </si>
  <si>
    <t>Diode, 1N4148</t>
  </si>
  <si>
    <t>Zener diode, 3.3V 500mW, 1N4684</t>
  </si>
  <si>
    <t>Schottky rectifier, 60V 3A, DO-15</t>
  </si>
  <si>
    <t>STPS3L60</t>
  </si>
  <si>
    <t>Heatsink, TO220, 7135DG</t>
  </si>
  <si>
    <t>Jack, 1/4", NRJ6HF</t>
  </si>
  <si>
    <t>Jack, 4-pin XLR, NC4FAH-0</t>
  </si>
  <si>
    <t>Jack, 3-pin XLR, NC3FAH2-0</t>
  </si>
  <si>
    <t>IEC Inlet, DD21</t>
  </si>
  <si>
    <t>Jack, dual RCA</t>
  </si>
  <si>
    <t>Relay, 12V DPDT, AGN20012</t>
  </si>
  <si>
    <t>Dual JFET, LSK389B, TO71</t>
  </si>
  <si>
    <t xml:space="preserve">Depletion mode MOSFET, DN2535, TO92 </t>
  </si>
  <si>
    <t>NPN Transistor, 2N3904, TO92</t>
  </si>
  <si>
    <t>Resistor, 4.75k 1% 1.4W</t>
  </si>
  <si>
    <t>Resistor, 1M 1% 1.4W</t>
  </si>
  <si>
    <t>Resistor, 16.9k 1% 1.4W</t>
  </si>
  <si>
    <t>Resistor, 1.21k 1% 1.4W</t>
  </si>
  <si>
    <t>Not used</t>
  </si>
  <si>
    <t>Resistor, 20k 1% 1.4W</t>
  </si>
  <si>
    <t>Resistor, 15k 1% 1.4W</t>
  </si>
  <si>
    <t>Resistor, 1k 1% 1.4W</t>
  </si>
  <si>
    <t>Resistor, 100 ohm 1% 1.4W</t>
  </si>
  <si>
    <t>Resistor, 15 ohm 1% 1.4W</t>
  </si>
  <si>
    <t>Resistor, 475k 1% 1.4W</t>
  </si>
  <si>
    <t>Resistor, 100k 1% 1.4W</t>
  </si>
  <si>
    <t>Resistor, 1 ohm 1% 1.4W</t>
  </si>
  <si>
    <t>Resistor, 10k 1% 1.4W</t>
  </si>
  <si>
    <t>Potentiometer, RK27, 10k</t>
  </si>
  <si>
    <t>Inrush limiter</t>
  </si>
  <si>
    <t>Switch, SPDT, vertical RA</t>
  </si>
  <si>
    <t>Timer IC, TLC555, DIP8</t>
  </si>
  <si>
    <t>Balanced RX IC, THAT1200, DIP8</t>
  </si>
  <si>
    <t>Opamp, OPQ551, DIP8</t>
  </si>
  <si>
    <t>Neg LDO Regulator, LM2991, TO220</t>
  </si>
  <si>
    <t>Pos LDO Regulator, LM2941, TO220</t>
  </si>
  <si>
    <t>Pos LDO Regulator, 12V LM2940, TO220</t>
  </si>
  <si>
    <t>Nutube 6P1</t>
  </si>
  <si>
    <t>Mfg PN</t>
  </si>
  <si>
    <t>7136DG</t>
  </si>
  <si>
    <t>NRJ6HF</t>
  </si>
  <si>
    <t>DD21.0111.111</t>
  </si>
  <si>
    <t>Mfg</t>
  </si>
  <si>
    <t>Schurter</t>
  </si>
  <si>
    <t>Neutrik</t>
  </si>
  <si>
    <t>ST Micro</t>
  </si>
  <si>
    <t>Aavid</t>
  </si>
  <si>
    <t>Panasonic</t>
  </si>
  <si>
    <t>Linear Systems</t>
  </si>
  <si>
    <t>Alps</t>
  </si>
  <si>
    <t>Mouser</t>
  </si>
  <si>
    <t>688-RK27112AS-103</t>
  </si>
  <si>
    <t>871-B57153S0330M000</t>
  </si>
  <si>
    <t>Epcos/TDK</t>
  </si>
  <si>
    <t>DigiKey</t>
  </si>
  <si>
    <t>TI</t>
  </si>
  <si>
    <t>THAT</t>
  </si>
  <si>
    <t>Nutube.US</t>
  </si>
  <si>
    <t>6P1</t>
  </si>
  <si>
    <t>Korg</t>
  </si>
  <si>
    <t>595-OPA551PA</t>
  </si>
  <si>
    <t>926-LM2991T/LF03</t>
  </si>
  <si>
    <t>LM2991T/LF03</t>
  </si>
  <si>
    <t>926-LM2941T/LF03</t>
  </si>
  <si>
    <t>LM2941T/LF03</t>
  </si>
  <si>
    <t>926-LM2940T-12.0NOPB</t>
  </si>
  <si>
    <t>LM2940T-12.0NOPB</t>
  </si>
  <si>
    <t>887-1200P08-U</t>
  </si>
  <si>
    <t>1200P08-U</t>
  </si>
  <si>
    <t>TLC555CP</t>
  </si>
  <si>
    <t>595-TLC555CP</t>
  </si>
  <si>
    <t>100SP1T2B4M7RE</t>
  </si>
  <si>
    <t>612-100-A2472</t>
  </si>
  <si>
    <t>E-Switch</t>
  </si>
  <si>
    <t>3218-LSK389BTO-716L-ND</t>
  </si>
  <si>
    <t>L01-6363</t>
  </si>
  <si>
    <t>Amgis</t>
  </si>
  <si>
    <t>TE2259-ND</t>
  </si>
  <si>
    <t>Toroidal transformer, 25VA 15+15V, PCB</t>
  </si>
  <si>
    <t>BI</t>
  </si>
  <si>
    <t>858-64WR2KLF</t>
  </si>
  <si>
    <t>Trimpot, 1/4", 2k</t>
  </si>
  <si>
    <t>WP130WDT/EGW</t>
  </si>
  <si>
    <t>Kingbright</t>
  </si>
  <si>
    <t>604-WP130WDTEGW</t>
  </si>
  <si>
    <t>Wima</t>
  </si>
  <si>
    <t>Nichicon</t>
  </si>
  <si>
    <t>UFG2A100MPM</t>
  </si>
  <si>
    <t>493-15101-ND</t>
  </si>
  <si>
    <t>MKP1F031003G00KSSD</t>
  </si>
  <si>
    <t>505-M10.1/250/10</t>
  </si>
  <si>
    <t>505-MKS2.1/63/5</t>
  </si>
  <si>
    <t>MKS2.1/63/5</t>
  </si>
  <si>
    <t>647-LKS1E103MESB</t>
  </si>
  <si>
    <t>LKS1E103MESB</t>
  </si>
  <si>
    <t>810-FG26X7R1E106KRT0</t>
  </si>
  <si>
    <t>TDK</t>
  </si>
  <si>
    <t>FG26X7R1E106KRT0</t>
  </si>
  <si>
    <t>810-FG18X7R1H104KNT6</t>
  </si>
  <si>
    <t>FG18X7R1H104KNT6</t>
  </si>
  <si>
    <t>810-FG26X7R2A105KNT0</t>
  </si>
  <si>
    <t>FG26X7R2A105KNT0</t>
  </si>
  <si>
    <t>AVX</t>
  </si>
  <si>
    <t>581-TAP156M025SRW</t>
  </si>
  <si>
    <t>TAP156M025SRW</t>
  </si>
  <si>
    <t>769-AGN20012</t>
  </si>
  <si>
    <t>693-DD21.0111.111</t>
  </si>
  <si>
    <t>550-20311</t>
  </si>
  <si>
    <t>568-NC4FAH-0</t>
  </si>
  <si>
    <t>568-NC3FAH2-0</t>
  </si>
  <si>
    <t>DN2535N3-G</t>
  </si>
  <si>
    <t>689-DN2535N3-G</t>
  </si>
  <si>
    <t>STPS3L60Q</t>
  </si>
  <si>
    <t>511-STPS3L60Q</t>
  </si>
  <si>
    <t>532-7136DG</t>
  </si>
  <si>
    <t>Ref Des</t>
  </si>
  <si>
    <t>Vendor</t>
  </si>
  <si>
    <t>Vendor PN</t>
  </si>
  <si>
    <t>DD21</t>
  </si>
  <si>
    <t>Dual RCA</t>
  </si>
  <si>
    <t>SW_SPDT</t>
  </si>
  <si>
    <t>XFMR_25VA</t>
  </si>
  <si>
    <t>IRFU220</t>
  </si>
  <si>
    <t>N-Channel MOSFET, 200V, TO251</t>
  </si>
  <si>
    <t>Infineon</t>
  </si>
  <si>
    <t>IRFU220PBF</t>
  </si>
  <si>
    <t>1N5226</t>
  </si>
  <si>
    <t>CCF5516K9FKE36</t>
  </si>
  <si>
    <t>71-CCF5516K9FKE36</t>
  </si>
  <si>
    <t>Vishay</t>
  </si>
  <si>
    <t>CCF5515R0FKE36</t>
  </si>
  <si>
    <t>71-CCF5515R0FKE36</t>
  </si>
  <si>
    <t>KOA</t>
  </si>
  <si>
    <t>MF1/4DCT52A1R00F</t>
  </si>
  <si>
    <t>660-MF1/4DCT52A1R00F</t>
  </si>
  <si>
    <t>512-1N5226BTR</t>
  </si>
  <si>
    <t>RK27112A0-S20-C0-A103</t>
  </si>
  <si>
    <t>Kobiconn</t>
  </si>
  <si>
    <t>156-4219-E</t>
  </si>
  <si>
    <t>610-2N3904</t>
  </si>
  <si>
    <t>generic</t>
  </si>
  <si>
    <t>78-1N4148</t>
  </si>
  <si>
    <t>844-IRFU220PBF</t>
  </si>
  <si>
    <t>71-CCF554K75FKE36</t>
  </si>
  <si>
    <t>CCF554K75FKE36</t>
  </si>
  <si>
    <t>71-CCF551M00FKE36</t>
  </si>
  <si>
    <t>71-CCF551K21FKE36</t>
  </si>
  <si>
    <t>71-CCF5520K0FKE36</t>
  </si>
  <si>
    <t>71-CCF5515K0FKE36</t>
  </si>
  <si>
    <t>71-CCF551K00FKE36</t>
  </si>
  <si>
    <t>71-CCF55100RFKE36</t>
  </si>
  <si>
    <t>71-CCF55475KFKE36</t>
  </si>
  <si>
    <t>71-CCF55100KFKE36</t>
  </si>
  <si>
    <t>71-CCF5510K0FKE36</t>
  </si>
  <si>
    <t>CCF551M00FKE36</t>
  </si>
  <si>
    <t>CCF551K21FKE36</t>
  </si>
  <si>
    <t>CCF5520K0FKE36</t>
  </si>
  <si>
    <t>CCF5515K0FKE36</t>
  </si>
  <si>
    <t>CCF551K00FKE36</t>
  </si>
  <si>
    <t>CCF55100RFKE36</t>
  </si>
  <si>
    <t>CCF55475KFKE36</t>
  </si>
  <si>
    <t>CCF55100KFKE36</t>
  </si>
  <si>
    <t>CCF5510K0FKE36</t>
  </si>
  <si>
    <t>Vendor2</t>
  </si>
  <si>
    <t>Vendor2 PN</t>
  </si>
  <si>
    <t>TAP156M025SRW-ND</t>
  </si>
  <si>
    <t>445-FG26X7R1E106KRT00-ND</t>
  </si>
  <si>
    <t>445-FG26X7R2A105KNT00-ND</t>
  </si>
  <si>
    <t>493-16487-ND</t>
  </si>
  <si>
    <t>754-1207-ND</t>
  </si>
  <si>
    <t>1N4148FS-ND</t>
  </si>
  <si>
    <t>1N5226BFSCT-ND</t>
  </si>
  <si>
    <t>497-16207-1-ND</t>
  </si>
  <si>
    <t>HS409-ND</t>
  </si>
  <si>
    <t>486-1305-ND</t>
  </si>
  <si>
    <t>2N3904TAFSCT-ND</t>
  </si>
  <si>
    <t>DN2535N3-G-ND</t>
  </si>
  <si>
    <t>Microchip</t>
  </si>
  <si>
    <t>IRFU220PBF-ND</t>
  </si>
  <si>
    <t>495-2078-ND</t>
  </si>
  <si>
    <t>EG2364-ND</t>
  </si>
  <si>
    <t>296-36160-5-ND</t>
  </si>
  <si>
    <t>OPA551PA-ND</t>
  </si>
  <si>
    <t>296-35133-5-ND</t>
  </si>
  <si>
    <t>LM2940CT-12/NOPB-ND</t>
  </si>
  <si>
    <t>987-1065-ND</t>
  </si>
  <si>
    <t>MFR-25FBF52-4K75</t>
  </si>
  <si>
    <t>MFR-25FBF52-1M</t>
  </si>
  <si>
    <t>MFR-25FBF52-16K9</t>
  </si>
  <si>
    <t>MFR-25FBF52-20K</t>
  </si>
  <si>
    <t>MFR-25FBF52-15K</t>
  </si>
  <si>
    <t>MFR-25FBF52-1K</t>
  </si>
  <si>
    <t>MFR-25FBF52-100R</t>
  </si>
  <si>
    <t>MFR-25FBF52-15R</t>
  </si>
  <si>
    <t>MFR-25FBF52-475K</t>
  </si>
  <si>
    <t>MFR-25FBF52-100K</t>
  </si>
  <si>
    <t>MFR-25FBF52-10K</t>
  </si>
  <si>
    <t>RNF14FTD1R00CT-ND</t>
  </si>
  <si>
    <t>102-5864-ND</t>
  </si>
  <si>
    <t>RCJ-2233</t>
  </si>
  <si>
    <t>MFR-25FBF52-1K21</t>
  </si>
  <si>
    <t>647-UFG2A100MPM</t>
  </si>
  <si>
    <t>495-4816-ND</t>
  </si>
  <si>
    <t>399-6044-ND</t>
  </si>
  <si>
    <t>445-173265-1-ND</t>
  </si>
  <si>
    <t>Allied</t>
  </si>
  <si>
    <t>Online Components</t>
  </si>
  <si>
    <t>Parts Express</t>
  </si>
  <si>
    <t>THAT Corp</t>
  </si>
  <si>
    <t>at J5</t>
  </si>
  <si>
    <t>Fuse, 5x20mm, 315mA type T</t>
  </si>
  <si>
    <t>693-4301.1405</t>
  </si>
  <si>
    <t>Fuse drawer, DD21</t>
  </si>
  <si>
    <t>4301.1405</t>
  </si>
  <si>
    <t>486-1956-ND</t>
  </si>
  <si>
    <t>486-1215-ND</t>
  </si>
  <si>
    <t>0034.3112</t>
  </si>
  <si>
    <t>315mA</t>
  </si>
  <si>
    <t>DD21 Drawer</t>
  </si>
  <si>
    <t>Enclosure</t>
  </si>
  <si>
    <t>Front &amp; Rear Panels</t>
  </si>
  <si>
    <t>Knob</t>
  </si>
  <si>
    <t>Phone Jack Nut</t>
  </si>
  <si>
    <t>Screws for XLR (front)</t>
  </si>
  <si>
    <t>Screws for rear XLR &amp; RCA</t>
  </si>
  <si>
    <t>Screws for IEC</t>
  </si>
  <si>
    <t>Nuts for IEC</t>
  </si>
  <si>
    <t>Hammond</t>
  </si>
  <si>
    <t>McMaster-Carr</t>
  </si>
  <si>
    <t>90033A105</t>
  </si>
  <si>
    <t>90935A133</t>
  </si>
  <si>
    <t>91249A148</t>
  </si>
  <si>
    <t>Screw 4-20 x 3/8 flat black (100)</t>
  </si>
  <si>
    <t>Screw 4-20 x 3/8 pan black (100)</t>
  </si>
  <si>
    <t>Screw 6-32 x 1/2 pan black (100)</t>
  </si>
  <si>
    <t>90631A007</t>
  </si>
  <si>
    <t>Nut 6-32 Nylok (100)</t>
  </si>
  <si>
    <t>NRJ-NUT-B</t>
  </si>
  <si>
    <t>550-1005</t>
  </si>
  <si>
    <t>Extruded enclosure</t>
  </si>
  <si>
    <t>1455U2201BK</t>
  </si>
  <si>
    <t>Nut NRJ</t>
  </si>
  <si>
    <t>546-1455U2201BK</t>
  </si>
  <si>
    <t>R3, R4, R7, R8. R13, R15, R40, R41</t>
  </si>
  <si>
    <t>1N4761A</t>
  </si>
  <si>
    <t>Zener diode, 75V 1W, 1N4761A</t>
  </si>
  <si>
    <t>78-1N4761A</t>
  </si>
  <si>
    <t>1N4761A-TAPGICT-ND</t>
  </si>
  <si>
    <t>C12, C17, C19, C24, C25, C28, C31, C32</t>
  </si>
  <si>
    <t>D3, D6, D16</t>
  </si>
  <si>
    <t>R1, R2</t>
  </si>
  <si>
    <t>R42, R44, R45</t>
  </si>
  <si>
    <t>R9, R11, R18, R19, R22, R23</t>
  </si>
  <si>
    <t>U7</t>
  </si>
  <si>
    <t>U9</t>
  </si>
  <si>
    <t>LM317</t>
  </si>
  <si>
    <t>Pos Regulator, LM317, TO220</t>
  </si>
  <si>
    <t>497-1575-5-ND</t>
  </si>
  <si>
    <t>511-LM317T</t>
  </si>
  <si>
    <t>LM317T</t>
  </si>
  <si>
    <t>R43</t>
  </si>
  <si>
    <t>Resistor, 100 ohms 2W</t>
  </si>
  <si>
    <t>PPC100W-2TR-ND</t>
  </si>
  <si>
    <t>PR02000201000JR500</t>
  </si>
  <si>
    <t>594-5083NW100R0J</t>
  </si>
  <si>
    <t>Vishay BC</t>
  </si>
  <si>
    <t>B72207S0131K101</t>
  </si>
  <si>
    <t>BC</t>
  </si>
  <si>
    <t>MOV, 130V 7mm dia</t>
  </si>
  <si>
    <t>MOV, 250V 7mm dia</t>
  </si>
  <si>
    <t>871-B72207S131K101</t>
  </si>
  <si>
    <t>VZ1 (120VAC line)</t>
  </si>
  <si>
    <t>VZ1 (240VAC line)</t>
  </si>
  <si>
    <t>495-1406-ND</t>
  </si>
  <si>
    <t>B72207S0251K101</t>
  </si>
  <si>
    <t>871-B72207S251K101</t>
  </si>
  <si>
    <t>B72207S251K101</t>
  </si>
  <si>
    <t>495-6568-1-ND</t>
  </si>
  <si>
    <t>at J5 (120VAC line)</t>
  </si>
  <si>
    <t>at J5 (240VAC line)</t>
  </si>
  <si>
    <t>160mA</t>
  </si>
  <si>
    <t>Fuse, 5x20mm, 160mA type T</t>
  </si>
  <si>
    <t>0034.3109</t>
  </si>
  <si>
    <t>693-0034.3109</t>
  </si>
  <si>
    <t>486-1334-ND</t>
  </si>
  <si>
    <t>Landfall Systems</t>
  </si>
  <si>
    <t xml:space="preserve">Sangaku </t>
  </si>
  <si>
    <t>Sangaku</t>
  </si>
  <si>
    <t>NAC Semi</t>
  </si>
  <si>
    <t>LSK389B-TO-71</t>
  </si>
  <si>
    <t>Kilo</t>
  </si>
  <si>
    <t>OESL75-3-7</t>
  </si>
  <si>
    <t>226-3118-ND</t>
  </si>
  <si>
    <t>eBay</t>
  </si>
  <si>
    <t>R17</t>
  </si>
  <si>
    <t>R21</t>
  </si>
  <si>
    <t>1.27k</t>
  </si>
  <si>
    <t>Resistor, 1.27k 1% 1.4W</t>
  </si>
  <si>
    <t>CCF551K27FKE36</t>
  </si>
  <si>
    <t>MFR-25FBF52-1K27</t>
  </si>
  <si>
    <t>er</t>
  </si>
  <si>
    <t>UKA1H101MPD</t>
  </si>
  <si>
    <t>647-UKA1H101MPD</t>
  </si>
  <si>
    <t>493-15332-ND</t>
  </si>
  <si>
    <t>C33, C34</t>
  </si>
  <si>
    <t>693-0034.3112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</si>
</sst>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4" fontId="0" fillId="0" borderId="0" xfId="42" applyFont="1"/>
    <xf numFmtId="44" fontId="0" fillId="0" borderId="0" xfId="0" applyNumberFormat="1"/>
    <xf numFmtId="0" fontId="0" fillId="0" borderId="0" xfId="0" applyFont="1" applyFill="1" applyBorder="1"/>
    <xf numFmtId="0" fontId="0" fillId="0" borderId="0" xfId="0" applyAlignment="1">
      <alignment vertical="center" wrapText="1"/>
    </xf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topLeftCell="D13" zoomScale="85" zoomScaleNormal="85" workbookViewId="0">
      <selection activeCell="H23" sqref="H23"/>
    </sheetView>
  </sheetViews>
  <sheetFormatPr defaultRowHeight="14.5" x14ac:dyDescent="0.35"/>
  <cols>
    <col min="1" max="1" width="4.1796875" bestFit="1" customWidth="1"/>
    <col min="2" max="2" width="35.1796875" style="3" customWidth="1"/>
    <col min="3" max="3" width="19.54296875" customWidth="1"/>
    <col min="4" max="4" width="37.54296875" customWidth="1"/>
    <col min="5" max="5" width="16.7265625" customWidth="1"/>
    <col min="6" max="6" width="24.453125" customWidth="1"/>
    <col min="7" max="7" width="15.81640625" customWidth="1"/>
    <col min="8" max="8" width="25.08984375" customWidth="1"/>
    <col min="10" max="10" width="12.1796875" customWidth="1"/>
    <col min="11" max="11" width="21.1796875" customWidth="1"/>
    <col min="12" max="12" width="22.54296875" customWidth="1"/>
  </cols>
  <sheetData>
    <row r="1" spans="1:12" x14ac:dyDescent="0.35">
      <c r="A1" t="s">
        <v>0</v>
      </c>
      <c r="B1" s="2" t="s">
        <v>214</v>
      </c>
      <c r="C1" s="1" t="s">
        <v>1</v>
      </c>
      <c r="D1" s="1" t="s">
        <v>2</v>
      </c>
      <c r="E1" s="1" t="s">
        <v>141</v>
      </c>
      <c r="F1" s="1" t="s">
        <v>137</v>
      </c>
      <c r="G1" s="1" t="s">
        <v>215</v>
      </c>
      <c r="H1" s="1" t="s">
        <v>216</v>
      </c>
      <c r="K1" s="1" t="s">
        <v>262</v>
      </c>
      <c r="L1" s="1" t="s">
        <v>263</v>
      </c>
    </row>
    <row r="2" spans="1:12" x14ac:dyDescent="0.35">
      <c r="B2" s="2"/>
      <c r="C2" s="1"/>
      <c r="D2" s="1"/>
      <c r="E2" s="1"/>
      <c r="F2" s="1"/>
      <c r="G2" s="1"/>
      <c r="H2" s="1"/>
    </row>
    <row r="3" spans="1:12" x14ac:dyDescent="0.35">
      <c r="A3">
        <v>8</v>
      </c>
      <c r="B3" s="2" t="s">
        <v>347</v>
      </c>
      <c r="C3" s="1" t="s">
        <v>20</v>
      </c>
      <c r="D3" s="1" t="s">
        <v>88</v>
      </c>
      <c r="E3" s="1" t="s">
        <v>185</v>
      </c>
      <c r="F3" s="1" t="s">
        <v>400</v>
      </c>
      <c r="G3" s="1" t="s">
        <v>149</v>
      </c>
      <c r="H3" s="1" t="s">
        <v>401</v>
      </c>
      <c r="I3" s="4">
        <v>0.7</v>
      </c>
      <c r="J3" s="5">
        <f>I3*A3</f>
        <v>5.6</v>
      </c>
      <c r="K3" s="1" t="s">
        <v>153</v>
      </c>
      <c r="L3" t="s">
        <v>402</v>
      </c>
    </row>
    <row r="4" spans="1:12" x14ac:dyDescent="0.35">
      <c r="A4">
        <v>1</v>
      </c>
      <c r="B4" s="2" t="s">
        <v>30</v>
      </c>
      <c r="C4" s="1" t="s">
        <v>29</v>
      </c>
      <c r="D4" s="1" t="s">
        <v>89</v>
      </c>
      <c r="E4" s="1" t="s">
        <v>201</v>
      </c>
      <c r="F4" s="1" t="s">
        <v>203</v>
      </c>
      <c r="G4" s="1" t="s">
        <v>149</v>
      </c>
      <c r="H4" s="1" t="s">
        <v>202</v>
      </c>
      <c r="I4" s="4">
        <v>1.18</v>
      </c>
      <c r="J4" s="5">
        <f t="shared" ref="J4:J61" si="0">I4*A4</f>
        <v>1.18</v>
      </c>
      <c r="K4" s="1" t="s">
        <v>153</v>
      </c>
      <c r="L4" s="6" t="s">
        <v>264</v>
      </c>
    </row>
    <row r="5" spans="1:12" x14ac:dyDescent="0.35">
      <c r="A5">
        <v>2</v>
      </c>
      <c r="B5" s="2" t="s">
        <v>403</v>
      </c>
      <c r="C5" s="1" t="s">
        <v>24</v>
      </c>
      <c r="D5" s="1" t="s">
        <v>90</v>
      </c>
      <c r="E5" s="1" t="s">
        <v>195</v>
      </c>
      <c r="F5" s="1" t="s">
        <v>196</v>
      </c>
      <c r="G5" s="1" t="s">
        <v>149</v>
      </c>
      <c r="H5" s="1" t="s">
        <v>194</v>
      </c>
      <c r="I5" s="4">
        <v>0.66</v>
      </c>
      <c r="J5" s="5">
        <f t="shared" si="0"/>
        <v>1.32</v>
      </c>
      <c r="K5" s="1" t="s">
        <v>153</v>
      </c>
      <c r="L5" s="6" t="s">
        <v>265</v>
      </c>
    </row>
    <row r="6" spans="1:12" x14ac:dyDescent="0.35">
      <c r="A6">
        <v>2</v>
      </c>
      <c r="B6" s="2" t="s">
        <v>8</v>
      </c>
      <c r="C6" s="1" t="s">
        <v>7</v>
      </c>
      <c r="D6" s="1" t="s">
        <v>91</v>
      </c>
      <c r="E6" s="1" t="s">
        <v>184</v>
      </c>
      <c r="F6" s="1" t="s">
        <v>188</v>
      </c>
      <c r="G6" s="1" t="s">
        <v>149</v>
      </c>
      <c r="H6" s="1" t="s">
        <v>189</v>
      </c>
      <c r="I6" s="4">
        <v>0.72</v>
      </c>
      <c r="J6" s="5">
        <f t="shared" si="0"/>
        <v>1.44</v>
      </c>
      <c r="K6" s="1" t="s">
        <v>153</v>
      </c>
      <c r="L6" t="s">
        <v>301</v>
      </c>
    </row>
    <row r="7" spans="1:12" x14ac:dyDescent="0.35">
      <c r="A7">
        <v>2</v>
      </c>
      <c r="B7" s="2" t="s">
        <v>41</v>
      </c>
      <c r="C7" s="1" t="s">
        <v>40</v>
      </c>
      <c r="D7" s="1" t="s">
        <v>92</v>
      </c>
      <c r="E7" s="1" t="s">
        <v>195</v>
      </c>
      <c r="F7" t="s">
        <v>200</v>
      </c>
      <c r="G7" s="1" t="s">
        <v>149</v>
      </c>
      <c r="H7" t="s">
        <v>199</v>
      </c>
      <c r="I7" s="4">
        <v>0.67</v>
      </c>
      <c r="J7" s="5">
        <f t="shared" si="0"/>
        <v>1.34</v>
      </c>
      <c r="K7" s="1" t="s">
        <v>153</v>
      </c>
      <c r="L7" s="6" t="s">
        <v>266</v>
      </c>
    </row>
    <row r="8" spans="1:12" x14ac:dyDescent="0.35">
      <c r="A8">
        <v>4</v>
      </c>
      <c r="B8" s="2" t="s">
        <v>15</v>
      </c>
      <c r="C8" s="1" t="s">
        <v>14</v>
      </c>
      <c r="D8" s="1" t="s">
        <v>93</v>
      </c>
      <c r="E8" s="1" t="s">
        <v>185</v>
      </c>
      <c r="F8" s="1" t="s">
        <v>193</v>
      </c>
      <c r="G8" s="1" t="s">
        <v>149</v>
      </c>
      <c r="H8" s="1" t="s">
        <v>192</v>
      </c>
      <c r="I8" s="4">
        <v>4.46</v>
      </c>
      <c r="J8" s="5">
        <f t="shared" si="0"/>
        <v>17.84</v>
      </c>
      <c r="K8" s="1" t="s">
        <v>153</v>
      </c>
      <c r="L8" s="6" t="s">
        <v>267</v>
      </c>
    </row>
    <row r="9" spans="1:12" x14ac:dyDescent="0.35">
      <c r="A9">
        <v>1</v>
      </c>
      <c r="B9" s="2" t="s">
        <v>23</v>
      </c>
      <c r="C9" s="1" t="s">
        <v>22</v>
      </c>
      <c r="D9" s="1" t="s">
        <v>94</v>
      </c>
      <c r="E9" s="1" t="s">
        <v>185</v>
      </c>
      <c r="F9" s="1" t="s">
        <v>186</v>
      </c>
      <c r="G9" s="1" t="s">
        <v>149</v>
      </c>
      <c r="H9" s="1" t="s">
        <v>300</v>
      </c>
      <c r="I9" s="4">
        <v>0.53</v>
      </c>
      <c r="J9" s="5">
        <f t="shared" si="0"/>
        <v>0.53</v>
      </c>
      <c r="K9" s="1" t="s">
        <v>153</v>
      </c>
      <c r="L9" s="1" t="s">
        <v>187</v>
      </c>
    </row>
    <row r="10" spans="1:12" ht="29.5" customHeight="1" x14ac:dyDescent="0.35">
      <c r="A10">
        <v>16</v>
      </c>
      <c r="B10" s="2" t="s">
        <v>19</v>
      </c>
      <c r="C10" s="1" t="s">
        <v>18</v>
      </c>
      <c r="D10" s="1" t="s">
        <v>97</v>
      </c>
      <c r="E10" s="1" t="s">
        <v>184</v>
      </c>
      <c r="F10" s="1" t="s">
        <v>191</v>
      </c>
      <c r="G10" s="1" t="s">
        <v>149</v>
      </c>
      <c r="H10" s="1" t="s">
        <v>190</v>
      </c>
      <c r="I10" s="4">
        <v>0.38</v>
      </c>
      <c r="J10" s="5">
        <f t="shared" si="0"/>
        <v>6.08</v>
      </c>
      <c r="K10" s="1" t="s">
        <v>153</v>
      </c>
      <c r="L10" t="s">
        <v>302</v>
      </c>
    </row>
    <row r="11" spans="1:12" x14ac:dyDescent="0.35">
      <c r="A11">
        <v>4</v>
      </c>
      <c r="B11" s="2" t="s">
        <v>96</v>
      </c>
      <c r="C11" s="1" t="s">
        <v>17</v>
      </c>
      <c r="D11" s="1" t="s">
        <v>95</v>
      </c>
      <c r="E11" s="1" t="s">
        <v>195</v>
      </c>
      <c r="F11" s="1" t="s">
        <v>198</v>
      </c>
      <c r="G11" s="1" t="s">
        <v>149</v>
      </c>
      <c r="H11" s="1" t="s">
        <v>197</v>
      </c>
      <c r="I11" s="4">
        <v>0.2</v>
      </c>
      <c r="J11" s="5">
        <f t="shared" si="0"/>
        <v>0.8</v>
      </c>
      <c r="K11" s="1" t="s">
        <v>153</v>
      </c>
      <c r="L11" t="s">
        <v>303</v>
      </c>
    </row>
    <row r="12" spans="1:12" x14ac:dyDescent="0.35">
      <c r="A12">
        <v>2</v>
      </c>
      <c r="B12" s="2" t="s">
        <v>62</v>
      </c>
      <c r="C12" s="1" t="s">
        <v>61</v>
      </c>
      <c r="D12" s="1" t="s">
        <v>98</v>
      </c>
      <c r="E12" s="1" t="s">
        <v>182</v>
      </c>
      <c r="F12" s="1" t="s">
        <v>181</v>
      </c>
      <c r="G12" s="1" t="s">
        <v>149</v>
      </c>
      <c r="H12" s="1" t="s">
        <v>183</v>
      </c>
      <c r="I12" s="4">
        <v>0.93</v>
      </c>
      <c r="J12" s="5">
        <f t="shared" si="0"/>
        <v>1.86</v>
      </c>
      <c r="K12" s="1" t="s">
        <v>153</v>
      </c>
      <c r="L12" s="6" t="s">
        <v>268</v>
      </c>
    </row>
    <row r="13" spans="1:12" x14ac:dyDescent="0.35">
      <c r="A13">
        <v>1</v>
      </c>
      <c r="B13" s="2" t="s">
        <v>38</v>
      </c>
      <c r="C13" s="1" t="s">
        <v>343</v>
      </c>
      <c r="D13" s="1" t="s">
        <v>344</v>
      </c>
      <c r="E13" s="1" t="s">
        <v>239</v>
      </c>
      <c r="F13" s="1" t="s">
        <v>343</v>
      </c>
      <c r="G13" s="1" t="s">
        <v>149</v>
      </c>
      <c r="H13" s="1" t="s">
        <v>345</v>
      </c>
      <c r="I13" s="4">
        <v>0.34</v>
      </c>
      <c r="J13" s="5">
        <f t="shared" si="0"/>
        <v>0.34</v>
      </c>
      <c r="K13" s="1" t="s">
        <v>153</v>
      </c>
      <c r="L13" t="s">
        <v>346</v>
      </c>
    </row>
    <row r="14" spans="1:12" x14ac:dyDescent="0.35">
      <c r="A14">
        <v>3</v>
      </c>
      <c r="B14" s="2" t="s">
        <v>348</v>
      </c>
      <c r="C14" s="1" t="s">
        <v>35</v>
      </c>
      <c r="D14" s="1" t="s">
        <v>99</v>
      </c>
      <c r="E14" s="1" t="s">
        <v>239</v>
      </c>
      <c r="F14" s="1" t="s">
        <v>35</v>
      </c>
      <c r="G14" s="1" t="s">
        <v>149</v>
      </c>
      <c r="H14" s="1" t="s">
        <v>240</v>
      </c>
      <c r="I14" s="4">
        <v>0.1</v>
      </c>
      <c r="J14" s="5">
        <f t="shared" si="0"/>
        <v>0.30000000000000004</v>
      </c>
      <c r="K14" s="1" t="s">
        <v>153</v>
      </c>
      <c r="L14" t="s">
        <v>269</v>
      </c>
    </row>
    <row r="15" spans="1:12" x14ac:dyDescent="0.35">
      <c r="A15">
        <v>1</v>
      </c>
      <c r="B15" s="2" t="s">
        <v>37</v>
      </c>
      <c r="C15" s="1" t="s">
        <v>36</v>
      </c>
      <c r="D15" s="1" t="s">
        <v>100</v>
      </c>
      <c r="E15" s="1" t="s">
        <v>239</v>
      </c>
      <c r="F15" s="1" t="s">
        <v>225</v>
      </c>
      <c r="G15" s="1" t="s">
        <v>149</v>
      </c>
      <c r="H15" s="1" t="s">
        <v>234</v>
      </c>
      <c r="I15" s="4">
        <v>0.16</v>
      </c>
      <c r="J15" s="5">
        <f t="shared" si="0"/>
        <v>0.16</v>
      </c>
      <c r="K15" s="1" t="s">
        <v>153</v>
      </c>
      <c r="L15" t="s">
        <v>270</v>
      </c>
    </row>
    <row r="16" spans="1:12" x14ac:dyDescent="0.35">
      <c r="A16">
        <v>8</v>
      </c>
      <c r="B16" s="2" t="s">
        <v>80</v>
      </c>
      <c r="C16" s="1" t="s">
        <v>102</v>
      </c>
      <c r="D16" s="1" t="s">
        <v>101</v>
      </c>
      <c r="E16" s="1" t="s">
        <v>144</v>
      </c>
      <c r="F16" s="1" t="s">
        <v>211</v>
      </c>
      <c r="G16" s="1" t="s">
        <v>149</v>
      </c>
      <c r="H16" s="1" t="s">
        <v>212</v>
      </c>
      <c r="I16" s="4">
        <v>0.56000000000000005</v>
      </c>
      <c r="J16" s="5">
        <f t="shared" si="0"/>
        <v>4.4800000000000004</v>
      </c>
      <c r="K16" s="1" t="s">
        <v>153</v>
      </c>
      <c r="L16" s="6" t="s">
        <v>271</v>
      </c>
    </row>
    <row r="17" spans="1:12" x14ac:dyDescent="0.35">
      <c r="A17">
        <v>4</v>
      </c>
      <c r="B17" s="2" t="s">
        <v>58</v>
      </c>
      <c r="C17" s="1" t="s">
        <v>57</v>
      </c>
      <c r="D17" s="1" t="s">
        <v>103</v>
      </c>
      <c r="E17" s="1" t="s">
        <v>145</v>
      </c>
      <c r="F17" s="1" t="s">
        <v>138</v>
      </c>
      <c r="G17" s="1" t="s">
        <v>149</v>
      </c>
      <c r="H17" s="1" t="s">
        <v>213</v>
      </c>
      <c r="I17" s="4">
        <v>2.15</v>
      </c>
      <c r="J17" s="5">
        <f t="shared" si="0"/>
        <v>8.6</v>
      </c>
      <c r="K17" s="1" t="s">
        <v>153</v>
      </c>
      <c r="L17" s="6" t="s">
        <v>272</v>
      </c>
    </row>
    <row r="18" spans="1:12" x14ac:dyDescent="0.35">
      <c r="A18">
        <v>1</v>
      </c>
      <c r="B18" s="2" t="s">
        <v>60</v>
      </c>
      <c r="C18" s="1" t="s">
        <v>59</v>
      </c>
      <c r="D18" s="1" t="s">
        <v>104</v>
      </c>
      <c r="E18" s="1" t="s">
        <v>143</v>
      </c>
      <c r="F18" s="1" t="s">
        <v>139</v>
      </c>
      <c r="G18" s="1" t="s">
        <v>149</v>
      </c>
      <c r="H18" s="1" t="s">
        <v>206</v>
      </c>
      <c r="I18" s="4">
        <v>0.81</v>
      </c>
      <c r="J18" s="5">
        <f t="shared" si="0"/>
        <v>0.81</v>
      </c>
      <c r="K18" s="1" t="s">
        <v>305</v>
      </c>
      <c r="L18" s="1" t="s">
        <v>139</v>
      </c>
    </row>
    <row r="19" spans="1:12" x14ac:dyDescent="0.35">
      <c r="A19">
        <v>1</v>
      </c>
      <c r="B19" s="2" t="s">
        <v>73</v>
      </c>
      <c r="C19" s="1" t="s">
        <v>72</v>
      </c>
      <c r="D19" s="1" t="s">
        <v>105</v>
      </c>
      <c r="E19" s="1" t="s">
        <v>143</v>
      </c>
      <c r="F19" s="1" t="s">
        <v>72</v>
      </c>
      <c r="G19" s="1" t="s">
        <v>149</v>
      </c>
      <c r="H19" s="1" t="s">
        <v>207</v>
      </c>
      <c r="I19" s="4">
        <v>3.26</v>
      </c>
      <c r="J19" s="5">
        <f t="shared" si="0"/>
        <v>3.26</v>
      </c>
      <c r="K19" s="1" t="s">
        <v>305</v>
      </c>
      <c r="L19" s="1" t="s">
        <v>72</v>
      </c>
    </row>
    <row r="20" spans="1:12" x14ac:dyDescent="0.35">
      <c r="A20">
        <v>2</v>
      </c>
      <c r="B20" s="2" t="s">
        <v>71</v>
      </c>
      <c r="C20" s="1" t="s">
        <v>70</v>
      </c>
      <c r="D20" s="1" t="s">
        <v>106</v>
      </c>
      <c r="E20" s="1" t="s">
        <v>143</v>
      </c>
      <c r="F20" s="1" t="s">
        <v>70</v>
      </c>
      <c r="G20" s="1" t="s">
        <v>149</v>
      </c>
      <c r="H20" s="1" t="s">
        <v>208</v>
      </c>
      <c r="I20" s="4">
        <v>1.38</v>
      </c>
      <c r="J20" s="5">
        <f t="shared" si="0"/>
        <v>2.76</v>
      </c>
      <c r="K20" s="1" t="s">
        <v>305</v>
      </c>
      <c r="L20" s="1" t="s">
        <v>70</v>
      </c>
    </row>
    <row r="21" spans="1:12" x14ac:dyDescent="0.35">
      <c r="A21">
        <v>1</v>
      </c>
      <c r="B21" s="2" t="s">
        <v>3</v>
      </c>
      <c r="C21" s="1" t="s">
        <v>217</v>
      </c>
      <c r="D21" s="1" t="s">
        <v>107</v>
      </c>
      <c r="E21" s="1" t="s">
        <v>142</v>
      </c>
      <c r="F21" s="1" t="s">
        <v>140</v>
      </c>
      <c r="G21" s="1" t="s">
        <v>149</v>
      </c>
      <c r="H21" s="1" t="s">
        <v>205</v>
      </c>
      <c r="I21" s="4">
        <v>11.33</v>
      </c>
      <c r="J21" s="5">
        <f t="shared" si="0"/>
        <v>11.33</v>
      </c>
      <c r="K21" s="1" t="s">
        <v>153</v>
      </c>
      <c r="L21" s="6" t="s">
        <v>273</v>
      </c>
    </row>
    <row r="22" spans="1:12" x14ac:dyDescent="0.35">
      <c r="A22">
        <v>1</v>
      </c>
      <c r="B22" s="2" t="s">
        <v>308</v>
      </c>
      <c r="C22" s="1" t="s">
        <v>317</v>
      </c>
      <c r="D22" s="1" t="s">
        <v>311</v>
      </c>
      <c r="E22" s="1" t="s">
        <v>142</v>
      </c>
      <c r="F22" s="1" t="s">
        <v>312</v>
      </c>
      <c r="G22" s="1" t="s">
        <v>149</v>
      </c>
      <c r="H22" s="7" t="s">
        <v>310</v>
      </c>
      <c r="I22" s="4">
        <v>3.43</v>
      </c>
      <c r="J22" s="5">
        <f t="shared" si="0"/>
        <v>3.43</v>
      </c>
      <c r="K22" s="1" t="s">
        <v>153</v>
      </c>
      <c r="L22" s="6" t="s">
        <v>313</v>
      </c>
    </row>
    <row r="23" spans="1:12" x14ac:dyDescent="0.35">
      <c r="A23">
        <v>1</v>
      </c>
      <c r="B23" s="2" t="s">
        <v>377</v>
      </c>
      <c r="C23" s="1" t="s">
        <v>316</v>
      </c>
      <c r="D23" s="1" t="s">
        <v>309</v>
      </c>
      <c r="E23" s="1" t="s">
        <v>142</v>
      </c>
      <c r="F23" s="1" t="s">
        <v>315</v>
      </c>
      <c r="G23" s="1" t="s">
        <v>149</v>
      </c>
      <c r="H23" s="7" t="s">
        <v>404</v>
      </c>
      <c r="I23" s="4">
        <v>0.44</v>
      </c>
      <c r="J23" s="5">
        <f t="shared" ref="J23" si="1">I23*A23</f>
        <v>0.44</v>
      </c>
      <c r="K23" s="1" t="s">
        <v>153</v>
      </c>
      <c r="L23" s="7" t="s">
        <v>314</v>
      </c>
    </row>
    <row r="24" spans="1:12" x14ac:dyDescent="0.35">
      <c r="B24" s="2" t="s">
        <v>378</v>
      </c>
      <c r="C24" s="1" t="s">
        <v>379</v>
      </c>
      <c r="D24" s="1" t="s">
        <v>380</v>
      </c>
      <c r="E24" s="1" t="s">
        <v>142</v>
      </c>
      <c r="F24" s="1" t="s">
        <v>381</v>
      </c>
      <c r="G24" s="1" t="s">
        <v>149</v>
      </c>
      <c r="H24" s="7" t="s">
        <v>382</v>
      </c>
      <c r="I24" s="4">
        <v>0.44</v>
      </c>
      <c r="J24" s="5">
        <f t="shared" si="0"/>
        <v>0</v>
      </c>
      <c r="K24" s="1" t="s">
        <v>153</v>
      </c>
      <c r="L24" s="7" t="s">
        <v>383</v>
      </c>
    </row>
    <row r="25" spans="1:12" x14ac:dyDescent="0.35">
      <c r="A25">
        <v>2</v>
      </c>
      <c r="B25" s="2" t="s">
        <v>4</v>
      </c>
      <c r="C25" s="1" t="s">
        <v>218</v>
      </c>
      <c r="D25" s="1" t="s">
        <v>108</v>
      </c>
      <c r="E25" s="1" t="s">
        <v>236</v>
      </c>
      <c r="F25" s="1" t="s">
        <v>237</v>
      </c>
      <c r="G25" s="1" t="s">
        <v>149</v>
      </c>
      <c r="H25" s="1" t="s">
        <v>237</v>
      </c>
      <c r="I25" s="4">
        <v>0.94</v>
      </c>
      <c r="J25" s="5">
        <f t="shared" si="0"/>
        <v>1.88</v>
      </c>
      <c r="K25" s="1" t="s">
        <v>153</v>
      </c>
      <c r="L25" s="1" t="s">
        <v>298</v>
      </c>
    </row>
    <row r="26" spans="1:12" x14ac:dyDescent="0.35">
      <c r="A26">
        <v>5</v>
      </c>
      <c r="B26" s="2" t="s">
        <v>52</v>
      </c>
      <c r="C26" s="1" t="s">
        <v>51</v>
      </c>
      <c r="D26" s="1" t="s">
        <v>109</v>
      </c>
      <c r="E26" s="1" t="s">
        <v>146</v>
      </c>
      <c r="F26" s="1" t="s">
        <v>51</v>
      </c>
      <c r="G26" s="1" t="s">
        <v>149</v>
      </c>
      <c r="H26" s="1" t="s">
        <v>204</v>
      </c>
      <c r="I26" s="4">
        <v>3.93</v>
      </c>
      <c r="J26" s="5">
        <f t="shared" si="0"/>
        <v>19.650000000000002</v>
      </c>
      <c r="K26" s="1" t="s">
        <v>153</v>
      </c>
      <c r="L26" s="6" t="s">
        <v>297</v>
      </c>
    </row>
    <row r="27" spans="1:12" x14ac:dyDescent="0.35">
      <c r="A27">
        <v>1</v>
      </c>
      <c r="B27" s="2" t="s">
        <v>45</v>
      </c>
      <c r="C27" s="1" t="s">
        <v>44</v>
      </c>
      <c r="D27" s="1" t="s">
        <v>112</v>
      </c>
      <c r="E27" s="1" t="s">
        <v>239</v>
      </c>
      <c r="F27" s="1" t="s">
        <v>44</v>
      </c>
      <c r="G27" s="1" t="s">
        <v>149</v>
      </c>
      <c r="H27" s="1" t="s">
        <v>238</v>
      </c>
      <c r="I27" s="4">
        <v>0.44</v>
      </c>
      <c r="J27" s="5">
        <f t="shared" si="0"/>
        <v>0.44</v>
      </c>
      <c r="K27" s="1" t="s">
        <v>153</v>
      </c>
      <c r="L27" t="s">
        <v>274</v>
      </c>
    </row>
    <row r="28" spans="1:12" x14ac:dyDescent="0.35">
      <c r="A28">
        <v>4</v>
      </c>
      <c r="B28" s="2" t="s">
        <v>56</v>
      </c>
      <c r="C28" s="1" t="s">
        <v>55</v>
      </c>
      <c r="D28" s="1" t="s">
        <v>111</v>
      </c>
      <c r="E28" s="1" t="s">
        <v>276</v>
      </c>
      <c r="F28" s="1" t="s">
        <v>209</v>
      </c>
      <c r="G28" s="1" t="s">
        <v>149</v>
      </c>
      <c r="H28" s="1" t="s">
        <v>210</v>
      </c>
      <c r="I28" s="4">
        <v>0.71</v>
      </c>
      <c r="J28" s="5">
        <f t="shared" si="0"/>
        <v>2.84</v>
      </c>
      <c r="K28" s="1" t="s">
        <v>153</v>
      </c>
      <c r="L28" s="6" t="s">
        <v>275</v>
      </c>
    </row>
    <row r="29" spans="1:12" x14ac:dyDescent="0.35">
      <c r="A29">
        <v>2</v>
      </c>
      <c r="B29" s="2" t="s">
        <v>69</v>
      </c>
      <c r="C29" s="1" t="s">
        <v>68</v>
      </c>
      <c r="D29" s="1" t="s">
        <v>110</v>
      </c>
      <c r="E29" s="1" t="s">
        <v>147</v>
      </c>
      <c r="F29" s="1" t="s">
        <v>68</v>
      </c>
      <c r="G29" s="1" t="s">
        <v>387</v>
      </c>
      <c r="H29" s="1" t="s">
        <v>388</v>
      </c>
      <c r="I29" s="4">
        <v>10.06</v>
      </c>
      <c r="J29" s="5">
        <f t="shared" si="0"/>
        <v>20.12</v>
      </c>
      <c r="K29" s="1" t="s">
        <v>153</v>
      </c>
      <c r="L29" s="1" t="s">
        <v>173</v>
      </c>
    </row>
    <row r="30" spans="1:12" x14ac:dyDescent="0.35">
      <c r="A30">
        <v>2</v>
      </c>
      <c r="B30" s="2" t="s">
        <v>87</v>
      </c>
      <c r="C30" s="1" t="s">
        <v>221</v>
      </c>
      <c r="D30" s="1" t="s">
        <v>222</v>
      </c>
      <c r="E30" s="1" t="s">
        <v>223</v>
      </c>
      <c r="F30" s="1" t="s">
        <v>224</v>
      </c>
      <c r="G30" s="1" t="s">
        <v>149</v>
      </c>
      <c r="H30" t="s">
        <v>241</v>
      </c>
      <c r="I30" s="4">
        <v>0.92</v>
      </c>
      <c r="J30" s="5">
        <f t="shared" si="0"/>
        <v>1.84</v>
      </c>
      <c r="K30" s="1" t="s">
        <v>153</v>
      </c>
      <c r="L30" s="6" t="s">
        <v>277</v>
      </c>
    </row>
    <row r="31" spans="1:12" x14ac:dyDescent="0.35">
      <c r="A31">
        <v>2</v>
      </c>
      <c r="B31" s="2" t="s">
        <v>349</v>
      </c>
      <c r="C31" s="1" t="s">
        <v>48</v>
      </c>
      <c r="D31" s="1" t="s">
        <v>113</v>
      </c>
      <c r="E31" s="1" t="s">
        <v>228</v>
      </c>
      <c r="F31" s="1" t="s">
        <v>243</v>
      </c>
      <c r="G31" s="1" t="s">
        <v>149</v>
      </c>
      <c r="H31" s="1" t="s">
        <v>242</v>
      </c>
      <c r="I31" s="4">
        <v>0.17</v>
      </c>
      <c r="J31" s="5">
        <f t="shared" si="0"/>
        <v>0.34</v>
      </c>
      <c r="K31" s="1" t="s">
        <v>153</v>
      </c>
      <c r="L31" t="s">
        <v>285</v>
      </c>
    </row>
    <row r="32" spans="1:12" x14ac:dyDescent="0.35">
      <c r="A32">
        <v>3</v>
      </c>
      <c r="B32" s="2" t="s">
        <v>34</v>
      </c>
      <c r="C32" s="1" t="s">
        <v>33</v>
      </c>
      <c r="D32" s="1" t="s">
        <v>114</v>
      </c>
      <c r="E32" s="1" t="s">
        <v>228</v>
      </c>
      <c r="F32" s="1" t="s">
        <v>253</v>
      </c>
      <c r="G32" s="1" t="s">
        <v>149</v>
      </c>
      <c r="H32" s="1" t="s">
        <v>244</v>
      </c>
      <c r="I32" s="4">
        <v>0.17</v>
      </c>
      <c r="J32" s="5">
        <f t="shared" si="0"/>
        <v>0.51</v>
      </c>
      <c r="K32" s="1" t="s">
        <v>153</v>
      </c>
      <c r="L32" t="s">
        <v>286</v>
      </c>
    </row>
    <row r="33" spans="1:12" x14ac:dyDescent="0.35">
      <c r="A33">
        <v>2</v>
      </c>
      <c r="B33" s="2" t="s">
        <v>32</v>
      </c>
      <c r="C33" s="1" t="s">
        <v>31</v>
      </c>
      <c r="D33" s="1" t="s">
        <v>115</v>
      </c>
      <c r="E33" s="1" t="s">
        <v>228</v>
      </c>
      <c r="F33" s="1" t="s">
        <v>226</v>
      </c>
      <c r="G33" s="1" t="s">
        <v>149</v>
      </c>
      <c r="H33" s="1" t="s">
        <v>227</v>
      </c>
      <c r="I33" s="4">
        <v>0.17</v>
      </c>
      <c r="J33" s="5">
        <f t="shared" si="0"/>
        <v>0.34</v>
      </c>
      <c r="K33" s="1" t="s">
        <v>153</v>
      </c>
      <c r="L33" t="s">
        <v>287</v>
      </c>
    </row>
    <row r="34" spans="1:12" x14ac:dyDescent="0.35">
      <c r="A34">
        <v>1</v>
      </c>
      <c r="B34" s="2" t="s">
        <v>393</v>
      </c>
      <c r="C34" s="1" t="s">
        <v>11</v>
      </c>
      <c r="D34" s="1" t="s">
        <v>116</v>
      </c>
      <c r="E34" s="1" t="s">
        <v>228</v>
      </c>
      <c r="F34" s="1" t="s">
        <v>254</v>
      </c>
      <c r="G34" s="1" t="s">
        <v>149</v>
      </c>
      <c r="H34" s="1" t="s">
        <v>245</v>
      </c>
      <c r="I34" s="4">
        <v>0.17</v>
      </c>
      <c r="J34" s="5">
        <f t="shared" si="0"/>
        <v>0.17</v>
      </c>
      <c r="K34" s="1" t="s">
        <v>153</v>
      </c>
      <c r="L34" t="s">
        <v>299</v>
      </c>
    </row>
    <row r="35" spans="1:12" x14ac:dyDescent="0.35">
      <c r="A35">
        <v>1</v>
      </c>
      <c r="B35" s="2" t="s">
        <v>394</v>
      </c>
      <c r="C35" s="1" t="s">
        <v>395</v>
      </c>
      <c r="D35" s="1" t="s">
        <v>396</v>
      </c>
      <c r="E35" s="1" t="s">
        <v>228</v>
      </c>
      <c r="F35" s="1" t="s">
        <v>397</v>
      </c>
      <c r="G35" s="1" t="s">
        <v>149</v>
      </c>
      <c r="H35" s="1" t="s">
        <v>399</v>
      </c>
      <c r="I35" s="4">
        <v>0.17</v>
      </c>
      <c r="J35" s="5">
        <f t="shared" ref="J35" si="2">I35*A35</f>
        <v>0.17</v>
      </c>
      <c r="K35" s="1" t="s">
        <v>153</v>
      </c>
      <c r="L35" t="s">
        <v>398</v>
      </c>
    </row>
    <row r="36" spans="1:12" x14ac:dyDescent="0.35">
      <c r="A36">
        <v>2</v>
      </c>
      <c r="B36" s="2" t="s">
        <v>75</v>
      </c>
      <c r="C36" s="1" t="s">
        <v>74</v>
      </c>
      <c r="D36" s="1" t="s">
        <v>117</v>
      </c>
      <c r="E36" s="1"/>
      <c r="F36" s="1"/>
      <c r="G36" s="1"/>
      <c r="H36" s="1"/>
      <c r="I36" s="4"/>
      <c r="J36" s="5">
        <f t="shared" si="0"/>
        <v>0</v>
      </c>
    </row>
    <row r="37" spans="1:12" x14ac:dyDescent="0.35">
      <c r="A37">
        <v>2</v>
      </c>
      <c r="B37" s="2" t="s">
        <v>43</v>
      </c>
      <c r="C37" s="1" t="s">
        <v>42</v>
      </c>
      <c r="D37" s="1" t="s">
        <v>118</v>
      </c>
      <c r="E37" s="1" t="s">
        <v>228</v>
      </c>
      <c r="F37" s="1" t="s">
        <v>255</v>
      </c>
      <c r="G37" s="1" t="s">
        <v>149</v>
      </c>
      <c r="H37" s="1" t="s">
        <v>246</v>
      </c>
      <c r="I37" s="4">
        <v>0.17</v>
      </c>
      <c r="J37" s="5">
        <f t="shared" si="0"/>
        <v>0.34</v>
      </c>
      <c r="K37" s="1" t="s">
        <v>153</v>
      </c>
      <c r="L37" t="s">
        <v>288</v>
      </c>
    </row>
    <row r="38" spans="1:12" x14ac:dyDescent="0.35">
      <c r="A38">
        <v>2</v>
      </c>
      <c r="B38" s="2" t="s">
        <v>28</v>
      </c>
      <c r="C38" s="1" t="s">
        <v>27</v>
      </c>
      <c r="D38" s="1" t="s">
        <v>119</v>
      </c>
      <c r="E38" s="1" t="s">
        <v>228</v>
      </c>
      <c r="F38" s="1" t="s">
        <v>256</v>
      </c>
      <c r="G38" s="1" t="s">
        <v>149</v>
      </c>
      <c r="H38" s="1" t="s">
        <v>247</v>
      </c>
      <c r="I38" s="4">
        <v>0.17</v>
      </c>
      <c r="J38" s="5">
        <f t="shared" si="0"/>
        <v>0.34</v>
      </c>
      <c r="K38" s="1" t="s">
        <v>153</v>
      </c>
      <c r="L38" t="s">
        <v>289</v>
      </c>
    </row>
    <row r="39" spans="1:12" x14ac:dyDescent="0.35">
      <c r="A39">
        <v>8</v>
      </c>
      <c r="B39" s="2" t="s">
        <v>342</v>
      </c>
      <c r="C39" s="1" t="s">
        <v>39</v>
      </c>
      <c r="D39" s="1" t="s">
        <v>120</v>
      </c>
      <c r="E39" s="1" t="s">
        <v>228</v>
      </c>
      <c r="F39" s="1" t="s">
        <v>257</v>
      </c>
      <c r="G39" s="1" t="s">
        <v>149</v>
      </c>
      <c r="H39" s="1" t="s">
        <v>248</v>
      </c>
      <c r="I39" s="4">
        <v>0.17</v>
      </c>
      <c r="J39" s="5">
        <f t="shared" si="0"/>
        <v>1.36</v>
      </c>
      <c r="K39" s="1" t="s">
        <v>153</v>
      </c>
      <c r="L39" t="s">
        <v>290</v>
      </c>
    </row>
    <row r="40" spans="1:12" x14ac:dyDescent="0.35">
      <c r="A40">
        <v>4</v>
      </c>
      <c r="B40" s="2" t="s">
        <v>13</v>
      </c>
      <c r="C40" s="1" t="s">
        <v>12</v>
      </c>
      <c r="D40" s="1" t="s">
        <v>121</v>
      </c>
      <c r="E40" s="1" t="s">
        <v>228</v>
      </c>
      <c r="F40" s="1" t="s">
        <v>258</v>
      </c>
      <c r="G40" s="1" t="s">
        <v>149</v>
      </c>
      <c r="H40" s="1" t="s">
        <v>249</v>
      </c>
      <c r="I40" s="4">
        <v>0.17</v>
      </c>
      <c r="J40" s="5">
        <f t="shared" si="0"/>
        <v>0.68</v>
      </c>
      <c r="K40" s="1" t="s">
        <v>153</v>
      </c>
      <c r="L40" t="s">
        <v>291</v>
      </c>
    </row>
    <row r="41" spans="1:12" x14ac:dyDescent="0.35">
      <c r="A41">
        <v>2</v>
      </c>
      <c r="B41" s="2" t="s">
        <v>26</v>
      </c>
      <c r="C41" s="1" t="s">
        <v>25</v>
      </c>
      <c r="D41" s="1" t="s">
        <v>122</v>
      </c>
      <c r="E41" s="1" t="s">
        <v>228</v>
      </c>
      <c r="F41" s="1" t="s">
        <v>229</v>
      </c>
      <c r="G41" s="1" t="s">
        <v>149</v>
      </c>
      <c r="H41" s="1" t="s">
        <v>230</v>
      </c>
      <c r="I41" s="4">
        <v>0.17</v>
      </c>
      <c r="J41" s="5">
        <f t="shared" si="0"/>
        <v>0.34</v>
      </c>
      <c r="K41" s="1" t="s">
        <v>153</v>
      </c>
      <c r="L41" t="s">
        <v>292</v>
      </c>
    </row>
    <row r="42" spans="1:12" x14ac:dyDescent="0.35">
      <c r="A42">
        <v>2</v>
      </c>
      <c r="B42" s="2" t="s">
        <v>50</v>
      </c>
      <c r="C42" s="1" t="s">
        <v>49</v>
      </c>
      <c r="D42" s="1" t="s">
        <v>123</v>
      </c>
      <c r="E42" s="1" t="s">
        <v>228</v>
      </c>
      <c r="F42" s="1" t="s">
        <v>259</v>
      </c>
      <c r="G42" s="1" t="s">
        <v>149</v>
      </c>
      <c r="H42" s="1" t="s">
        <v>250</v>
      </c>
      <c r="I42" s="4">
        <v>0.17</v>
      </c>
      <c r="J42" s="5">
        <f t="shared" si="0"/>
        <v>0.34</v>
      </c>
      <c r="K42" s="1" t="s">
        <v>153</v>
      </c>
      <c r="L42" t="s">
        <v>293</v>
      </c>
    </row>
    <row r="43" spans="1:12" x14ac:dyDescent="0.35">
      <c r="A43">
        <v>3</v>
      </c>
      <c r="B43" s="2" t="s">
        <v>350</v>
      </c>
      <c r="C43" s="1" t="s">
        <v>16</v>
      </c>
      <c r="D43" s="1" t="s">
        <v>124</v>
      </c>
      <c r="E43" s="1" t="s">
        <v>228</v>
      </c>
      <c r="F43" s="1" t="s">
        <v>260</v>
      </c>
      <c r="G43" s="1" t="s">
        <v>149</v>
      </c>
      <c r="H43" s="1" t="s">
        <v>251</v>
      </c>
      <c r="I43" s="4">
        <v>0.17</v>
      </c>
      <c r="J43" s="5">
        <f t="shared" si="0"/>
        <v>0.51</v>
      </c>
      <c r="K43" s="1" t="s">
        <v>153</v>
      </c>
      <c r="L43" t="s">
        <v>294</v>
      </c>
    </row>
    <row r="44" spans="1:12" x14ac:dyDescent="0.35">
      <c r="A44">
        <v>4</v>
      </c>
      <c r="B44" s="2" t="s">
        <v>10</v>
      </c>
      <c r="C44" s="1" t="s">
        <v>9</v>
      </c>
      <c r="D44" s="1" t="s">
        <v>125</v>
      </c>
      <c r="E44" s="1" t="s">
        <v>231</v>
      </c>
      <c r="F44" s="1" t="s">
        <v>232</v>
      </c>
      <c r="G44" s="1" t="s">
        <v>149</v>
      </c>
      <c r="H44" s="1" t="s">
        <v>233</v>
      </c>
      <c r="I44" s="4">
        <v>0.1</v>
      </c>
      <c r="J44" s="5">
        <f t="shared" si="0"/>
        <v>0.4</v>
      </c>
      <c r="K44" s="1" t="s">
        <v>153</v>
      </c>
      <c r="L44" t="s">
        <v>296</v>
      </c>
    </row>
    <row r="45" spans="1:12" x14ac:dyDescent="0.35">
      <c r="A45">
        <v>6</v>
      </c>
      <c r="B45" s="2" t="s">
        <v>351</v>
      </c>
      <c r="C45" s="1" t="s">
        <v>21</v>
      </c>
      <c r="D45" s="1" t="s">
        <v>126</v>
      </c>
      <c r="E45" s="1" t="s">
        <v>228</v>
      </c>
      <c r="F45" s="1" t="s">
        <v>261</v>
      </c>
      <c r="G45" s="1" t="s">
        <v>149</v>
      </c>
      <c r="H45" s="1" t="s">
        <v>252</v>
      </c>
      <c r="I45" s="4">
        <v>0.17</v>
      </c>
      <c r="J45" s="5">
        <f t="shared" si="0"/>
        <v>1.02</v>
      </c>
      <c r="K45" s="1" t="s">
        <v>153</v>
      </c>
      <c r="L45" t="s">
        <v>295</v>
      </c>
    </row>
    <row r="46" spans="1:12" x14ac:dyDescent="0.35">
      <c r="A46">
        <v>1</v>
      </c>
      <c r="B46" s="2" t="s">
        <v>359</v>
      </c>
      <c r="C46" s="1" t="s">
        <v>12</v>
      </c>
      <c r="D46" s="1" t="s">
        <v>360</v>
      </c>
      <c r="E46" s="1" t="s">
        <v>364</v>
      </c>
      <c r="F46" s="1" t="s">
        <v>362</v>
      </c>
      <c r="G46" s="1" t="s">
        <v>149</v>
      </c>
      <c r="H46" s="1" t="s">
        <v>363</v>
      </c>
      <c r="I46" s="4">
        <v>0.37</v>
      </c>
      <c r="J46" s="5">
        <f t="shared" ref="J46" si="3">I46*A46</f>
        <v>0.37</v>
      </c>
      <c r="K46" s="1" t="s">
        <v>153</v>
      </c>
    </row>
    <row r="47" spans="1:12" x14ac:dyDescent="0.35">
      <c r="A47">
        <v>1</v>
      </c>
      <c r="B47" s="2" t="s">
        <v>82</v>
      </c>
      <c r="C47" s="1" t="s">
        <v>81</v>
      </c>
      <c r="D47" s="1" t="s">
        <v>127</v>
      </c>
      <c r="E47" s="1" t="s">
        <v>148</v>
      </c>
      <c r="F47" s="1" t="s">
        <v>235</v>
      </c>
      <c r="G47" s="1" t="s">
        <v>149</v>
      </c>
      <c r="H47" s="1" t="s">
        <v>150</v>
      </c>
      <c r="I47" s="4">
        <v>18.71</v>
      </c>
      <c r="J47" s="5">
        <f t="shared" si="0"/>
        <v>18.71</v>
      </c>
      <c r="K47" s="1" t="s">
        <v>306</v>
      </c>
      <c r="L47" s="1" t="s">
        <v>361</v>
      </c>
    </row>
    <row r="48" spans="1:12" x14ac:dyDescent="0.35">
      <c r="A48">
        <v>2</v>
      </c>
      <c r="B48" s="2" t="s">
        <v>47</v>
      </c>
      <c r="C48" s="1" t="s">
        <v>46</v>
      </c>
      <c r="D48" s="1" t="s">
        <v>180</v>
      </c>
      <c r="E48" s="1" t="s">
        <v>178</v>
      </c>
      <c r="F48" s="1" t="s">
        <v>179</v>
      </c>
      <c r="G48" s="1" t="s">
        <v>149</v>
      </c>
      <c r="H48" s="1" t="s">
        <v>179</v>
      </c>
      <c r="I48" s="4">
        <v>1.98</v>
      </c>
      <c r="J48" s="5">
        <f t="shared" si="0"/>
        <v>3.96</v>
      </c>
      <c r="K48" s="1" t="s">
        <v>153</v>
      </c>
      <c r="L48" s="6" t="s">
        <v>284</v>
      </c>
    </row>
    <row r="49" spans="1:12" x14ac:dyDescent="0.35">
      <c r="A49">
        <v>1</v>
      </c>
      <c r="B49" s="2" t="s">
        <v>54</v>
      </c>
      <c r="C49" s="1" t="s">
        <v>53</v>
      </c>
      <c r="D49" s="1" t="s">
        <v>128</v>
      </c>
      <c r="E49" s="1" t="s">
        <v>152</v>
      </c>
      <c r="F49" s="1" t="s">
        <v>53</v>
      </c>
      <c r="G49" s="1" t="s">
        <v>149</v>
      </c>
      <c r="H49" s="1" t="s">
        <v>151</v>
      </c>
      <c r="I49" s="4">
        <v>0.55000000000000004</v>
      </c>
      <c r="J49" s="5">
        <f t="shared" si="0"/>
        <v>0.55000000000000004</v>
      </c>
      <c r="K49" s="1" t="s">
        <v>153</v>
      </c>
      <c r="L49" s="6" t="s">
        <v>278</v>
      </c>
    </row>
    <row r="50" spans="1:12" x14ac:dyDescent="0.35">
      <c r="A50">
        <v>3</v>
      </c>
      <c r="B50" s="2" t="s">
        <v>5</v>
      </c>
      <c r="C50" s="1" t="s">
        <v>219</v>
      </c>
      <c r="D50" s="1" t="s">
        <v>129</v>
      </c>
      <c r="E50" s="1" t="s">
        <v>172</v>
      </c>
      <c r="F50" s="1" t="s">
        <v>170</v>
      </c>
      <c r="G50" s="1" t="s">
        <v>149</v>
      </c>
      <c r="H50" s="1" t="s">
        <v>171</v>
      </c>
      <c r="I50" s="4">
        <v>3.14</v>
      </c>
      <c r="J50" s="5">
        <f t="shared" si="0"/>
        <v>9.42</v>
      </c>
      <c r="K50" s="1" t="s">
        <v>153</v>
      </c>
      <c r="L50" s="6" t="s">
        <v>279</v>
      </c>
    </row>
    <row r="51" spans="1:12" x14ac:dyDescent="0.35">
      <c r="A51">
        <v>1</v>
      </c>
      <c r="B51" s="2" t="s">
        <v>6</v>
      </c>
      <c r="C51" s="1" t="s">
        <v>220</v>
      </c>
      <c r="D51" s="1" t="s">
        <v>177</v>
      </c>
      <c r="E51" s="1" t="s">
        <v>175</v>
      </c>
      <c r="F51" s="1" t="s">
        <v>174</v>
      </c>
      <c r="G51" s="1" t="s">
        <v>153</v>
      </c>
      <c r="H51" s="1" t="s">
        <v>176</v>
      </c>
      <c r="I51" s="4">
        <v>22.72</v>
      </c>
      <c r="J51" s="5">
        <f t="shared" si="0"/>
        <v>22.72</v>
      </c>
      <c r="K51" s="1" t="s">
        <v>304</v>
      </c>
      <c r="L51" s="1">
        <v>70065699</v>
      </c>
    </row>
    <row r="52" spans="1:12" x14ac:dyDescent="0.35">
      <c r="A52">
        <v>1</v>
      </c>
      <c r="B52" s="2" t="s">
        <v>86</v>
      </c>
      <c r="C52" s="1" t="s">
        <v>85</v>
      </c>
      <c r="D52" s="1" t="s">
        <v>130</v>
      </c>
      <c r="E52" s="1" t="s">
        <v>154</v>
      </c>
      <c r="F52" s="1" t="s">
        <v>168</v>
      </c>
      <c r="G52" s="1" t="s">
        <v>149</v>
      </c>
      <c r="H52" s="1" t="s">
        <v>169</v>
      </c>
      <c r="I52" s="4">
        <v>0.9</v>
      </c>
      <c r="J52" s="5">
        <f t="shared" si="0"/>
        <v>0.9</v>
      </c>
      <c r="K52" s="1" t="s">
        <v>153</v>
      </c>
      <c r="L52" t="s">
        <v>280</v>
      </c>
    </row>
    <row r="53" spans="1:12" x14ac:dyDescent="0.35">
      <c r="A53">
        <v>2</v>
      </c>
      <c r="B53" s="2" t="s">
        <v>84</v>
      </c>
      <c r="C53" s="1" t="s">
        <v>83</v>
      </c>
      <c r="D53" s="1" t="s">
        <v>131</v>
      </c>
      <c r="E53" s="1" t="s">
        <v>155</v>
      </c>
      <c r="F53" s="1" t="s">
        <v>167</v>
      </c>
      <c r="G53" s="1" t="s">
        <v>149</v>
      </c>
      <c r="H53" s="1" t="s">
        <v>166</v>
      </c>
      <c r="I53" s="4">
        <v>6.86</v>
      </c>
      <c r="J53" s="5">
        <f t="shared" si="0"/>
        <v>13.72</v>
      </c>
      <c r="K53" s="1" t="s">
        <v>307</v>
      </c>
      <c r="L53" s="1" t="s">
        <v>167</v>
      </c>
    </row>
    <row r="54" spans="1:12" x14ac:dyDescent="0.35">
      <c r="A54">
        <v>4</v>
      </c>
      <c r="B54" s="2" t="s">
        <v>79</v>
      </c>
      <c r="C54" s="1" t="s">
        <v>78</v>
      </c>
      <c r="D54" s="1" t="s">
        <v>132</v>
      </c>
      <c r="E54" s="1" t="s">
        <v>154</v>
      </c>
      <c r="F54" s="1" t="s">
        <v>78</v>
      </c>
      <c r="G54" s="1" t="s">
        <v>149</v>
      </c>
      <c r="H54" s="1" t="s">
        <v>159</v>
      </c>
      <c r="I54" s="4">
        <v>5.87</v>
      </c>
      <c r="J54" s="5">
        <f t="shared" si="0"/>
        <v>23.48</v>
      </c>
      <c r="K54" s="1" t="s">
        <v>153</v>
      </c>
      <c r="L54" s="6" t="s">
        <v>281</v>
      </c>
    </row>
    <row r="55" spans="1:12" x14ac:dyDescent="0.35">
      <c r="A55">
        <v>1</v>
      </c>
      <c r="B55" s="2" t="s">
        <v>67</v>
      </c>
      <c r="C55" s="1" t="s">
        <v>66</v>
      </c>
      <c r="D55" s="1" t="s">
        <v>133</v>
      </c>
      <c r="E55" s="1" t="s">
        <v>154</v>
      </c>
      <c r="F55" s="1" t="s">
        <v>161</v>
      </c>
      <c r="G55" s="1" t="s">
        <v>149</v>
      </c>
      <c r="H55" s="1" t="s">
        <v>160</v>
      </c>
      <c r="I55" s="4">
        <v>3.6</v>
      </c>
      <c r="J55" s="5">
        <f t="shared" si="0"/>
        <v>3.6</v>
      </c>
      <c r="K55" s="1" t="s">
        <v>153</v>
      </c>
      <c r="L55" t="s">
        <v>282</v>
      </c>
    </row>
    <row r="56" spans="1:12" x14ac:dyDescent="0.35">
      <c r="A56">
        <v>1</v>
      </c>
      <c r="B56" s="2" t="s">
        <v>352</v>
      </c>
      <c r="C56" s="1" t="s">
        <v>65</v>
      </c>
      <c r="D56" s="1" t="s">
        <v>134</v>
      </c>
      <c r="E56" s="1" t="s">
        <v>154</v>
      </c>
      <c r="F56" s="1" t="s">
        <v>163</v>
      </c>
      <c r="G56" s="1" t="s">
        <v>149</v>
      </c>
      <c r="H56" s="1" t="s">
        <v>162</v>
      </c>
      <c r="I56" s="4">
        <v>1.68</v>
      </c>
      <c r="J56" s="5">
        <f t="shared" ref="J56" si="4">I56*A56</f>
        <v>1.68</v>
      </c>
      <c r="K56" s="1" t="s">
        <v>153</v>
      </c>
      <c r="L56" t="s">
        <v>282</v>
      </c>
    </row>
    <row r="57" spans="1:12" x14ac:dyDescent="0.35">
      <c r="A57">
        <v>1</v>
      </c>
      <c r="B57" s="2" t="s">
        <v>353</v>
      </c>
      <c r="C57" s="1" t="s">
        <v>354</v>
      </c>
      <c r="D57" s="1" t="s">
        <v>355</v>
      </c>
      <c r="E57" s="1" t="s">
        <v>144</v>
      </c>
      <c r="F57" s="1" t="s">
        <v>358</v>
      </c>
      <c r="G57" s="1" t="s">
        <v>149</v>
      </c>
      <c r="H57" s="1" t="s">
        <v>357</v>
      </c>
      <c r="I57" s="4">
        <v>0.66</v>
      </c>
      <c r="J57" s="5">
        <f t="shared" si="0"/>
        <v>0.66</v>
      </c>
      <c r="K57" s="1" t="s">
        <v>153</v>
      </c>
      <c r="L57" t="s">
        <v>356</v>
      </c>
    </row>
    <row r="58" spans="1:12" x14ac:dyDescent="0.35">
      <c r="A58">
        <v>1</v>
      </c>
      <c r="B58" s="2" t="s">
        <v>64</v>
      </c>
      <c r="C58" s="1" t="s">
        <v>63</v>
      </c>
      <c r="D58" s="1" t="s">
        <v>135</v>
      </c>
      <c r="E58" s="1" t="s">
        <v>154</v>
      </c>
      <c r="F58" s="1" t="s">
        <v>165</v>
      </c>
      <c r="G58" s="1" t="s">
        <v>149</v>
      </c>
      <c r="H58" s="1" t="s">
        <v>164</v>
      </c>
      <c r="I58" s="4">
        <v>1.65</v>
      </c>
      <c r="J58" s="5">
        <f t="shared" si="0"/>
        <v>1.65</v>
      </c>
      <c r="K58" s="1" t="s">
        <v>153</v>
      </c>
      <c r="L58" t="s">
        <v>283</v>
      </c>
    </row>
    <row r="59" spans="1:12" x14ac:dyDescent="0.35">
      <c r="A59">
        <v>2</v>
      </c>
      <c r="B59" s="2" t="s">
        <v>77</v>
      </c>
      <c r="C59" s="1" t="s">
        <v>76</v>
      </c>
      <c r="D59" s="1" t="s">
        <v>136</v>
      </c>
      <c r="E59" s="1" t="s">
        <v>158</v>
      </c>
      <c r="F59" s="1" t="s">
        <v>157</v>
      </c>
      <c r="G59" s="1" t="s">
        <v>156</v>
      </c>
      <c r="H59" s="1" t="s">
        <v>157</v>
      </c>
      <c r="I59" s="4">
        <v>49.95</v>
      </c>
      <c r="J59" s="5">
        <f t="shared" si="0"/>
        <v>99.9</v>
      </c>
    </row>
    <row r="60" spans="1:12" x14ac:dyDescent="0.35">
      <c r="A60">
        <v>1</v>
      </c>
      <c r="B60" s="2" t="s">
        <v>370</v>
      </c>
      <c r="C60" s="1" t="s">
        <v>365</v>
      </c>
      <c r="D60" s="1" t="s">
        <v>367</v>
      </c>
      <c r="E60" s="1" t="s">
        <v>366</v>
      </c>
      <c r="F60" s="1" t="s">
        <v>365</v>
      </c>
      <c r="G60" s="1" t="s">
        <v>149</v>
      </c>
      <c r="H60" s="1" t="s">
        <v>369</v>
      </c>
      <c r="I60" s="4">
        <v>0.52</v>
      </c>
      <c r="J60" s="5">
        <f t="shared" si="0"/>
        <v>0.52</v>
      </c>
      <c r="K60" s="1" t="s">
        <v>153</v>
      </c>
      <c r="L60" t="s">
        <v>372</v>
      </c>
    </row>
    <row r="61" spans="1:12" x14ac:dyDescent="0.35">
      <c r="B61" s="2" t="s">
        <v>371</v>
      </c>
      <c r="C61" s="1" t="s">
        <v>373</v>
      </c>
      <c r="D61" s="1" t="s">
        <v>368</v>
      </c>
      <c r="E61" s="1" t="s">
        <v>366</v>
      </c>
      <c r="F61" s="1" t="s">
        <v>375</v>
      </c>
      <c r="G61" s="1" t="s">
        <v>149</v>
      </c>
      <c r="H61" s="1" t="s">
        <v>374</v>
      </c>
      <c r="I61" s="4">
        <v>0.53</v>
      </c>
      <c r="J61" s="5">
        <f t="shared" si="0"/>
        <v>0</v>
      </c>
      <c r="K61" s="1" t="s">
        <v>153</v>
      </c>
      <c r="L61" t="s">
        <v>376</v>
      </c>
    </row>
    <row r="62" spans="1:12" x14ac:dyDescent="0.35">
      <c r="I62" s="4"/>
    </row>
    <row r="63" spans="1:12" x14ac:dyDescent="0.35">
      <c r="I63" s="4"/>
    </row>
    <row r="68" spans="1:12" x14ac:dyDescent="0.35">
      <c r="J68" s="5">
        <f>SUM(J3:J60)</f>
        <v>329.37000000000006</v>
      </c>
    </row>
    <row r="69" spans="1:12" x14ac:dyDescent="0.35">
      <c r="I69" s="4"/>
    </row>
    <row r="70" spans="1:12" x14ac:dyDescent="0.35">
      <c r="I70" s="4"/>
    </row>
    <row r="71" spans="1:12" x14ac:dyDescent="0.35">
      <c r="A71">
        <v>1</v>
      </c>
      <c r="B71" s="3" t="s">
        <v>318</v>
      </c>
      <c r="D71" t="s">
        <v>338</v>
      </c>
      <c r="E71" t="s">
        <v>326</v>
      </c>
      <c r="F71" t="s">
        <v>339</v>
      </c>
      <c r="G71" t="s">
        <v>149</v>
      </c>
      <c r="H71" t="s">
        <v>341</v>
      </c>
      <c r="I71" s="4">
        <v>39.32</v>
      </c>
      <c r="J71" s="5">
        <f t="shared" ref="J71" si="5">I71*A71</f>
        <v>39.32</v>
      </c>
    </row>
    <row r="72" spans="1:12" x14ac:dyDescent="0.35">
      <c r="A72">
        <v>1</v>
      </c>
      <c r="B72" s="3" t="s">
        <v>319</v>
      </c>
      <c r="D72" t="s">
        <v>319</v>
      </c>
      <c r="E72" t="s">
        <v>384</v>
      </c>
      <c r="F72" t="s">
        <v>385</v>
      </c>
      <c r="G72" t="s">
        <v>384</v>
      </c>
      <c r="H72" t="s">
        <v>386</v>
      </c>
      <c r="I72" s="4"/>
      <c r="J72" s="5">
        <f t="shared" ref="J72" si="6">I72*A72</f>
        <v>0</v>
      </c>
    </row>
    <row r="73" spans="1:12" x14ac:dyDescent="0.35">
      <c r="A73">
        <v>1</v>
      </c>
      <c r="B73" s="3" t="s">
        <v>320</v>
      </c>
      <c r="D73" t="s">
        <v>320</v>
      </c>
      <c r="E73" t="s">
        <v>389</v>
      </c>
      <c r="F73" t="s">
        <v>390</v>
      </c>
      <c r="G73" t="s">
        <v>153</v>
      </c>
      <c r="H73" t="s">
        <v>391</v>
      </c>
      <c r="I73" s="4">
        <v>11.11</v>
      </c>
      <c r="J73" s="5">
        <f t="shared" ref="J73" si="7">I73*A73</f>
        <v>11.11</v>
      </c>
      <c r="K73" t="s">
        <v>392</v>
      </c>
    </row>
    <row r="74" spans="1:12" x14ac:dyDescent="0.35">
      <c r="A74">
        <v>1</v>
      </c>
      <c r="B74" s="3" t="s">
        <v>321</v>
      </c>
      <c r="D74" t="s">
        <v>340</v>
      </c>
      <c r="E74" t="s">
        <v>143</v>
      </c>
      <c r="F74" t="s">
        <v>336</v>
      </c>
      <c r="G74" t="s">
        <v>149</v>
      </c>
      <c r="H74" t="s">
        <v>337</v>
      </c>
      <c r="I74" s="4">
        <v>0.17</v>
      </c>
      <c r="J74" s="5">
        <f t="shared" ref="J74" si="8">I74*A74</f>
        <v>0.17</v>
      </c>
      <c r="K74" t="s">
        <v>305</v>
      </c>
      <c r="L74" t="s">
        <v>336</v>
      </c>
    </row>
    <row r="75" spans="1:12" x14ac:dyDescent="0.35">
      <c r="A75">
        <v>2</v>
      </c>
      <c r="B75" s="3" t="s">
        <v>322</v>
      </c>
      <c r="D75" t="s">
        <v>331</v>
      </c>
      <c r="E75" t="s">
        <v>327</v>
      </c>
      <c r="F75" s="7" t="s">
        <v>328</v>
      </c>
      <c r="I75" s="4"/>
      <c r="J75" s="8">
        <v>4.59</v>
      </c>
    </row>
    <row r="76" spans="1:12" x14ac:dyDescent="0.35">
      <c r="A76">
        <v>6</v>
      </c>
      <c r="B76" s="3" t="s">
        <v>323</v>
      </c>
      <c r="D76" t="s">
        <v>332</v>
      </c>
      <c r="E76" t="s">
        <v>327</v>
      </c>
      <c r="F76" s="7" t="s">
        <v>329</v>
      </c>
      <c r="I76" s="4"/>
      <c r="J76" s="8">
        <v>3.8</v>
      </c>
    </row>
    <row r="77" spans="1:12" x14ac:dyDescent="0.35">
      <c r="A77">
        <v>2</v>
      </c>
      <c r="B77" s="3" t="s">
        <v>324</v>
      </c>
      <c r="D77" t="s">
        <v>333</v>
      </c>
      <c r="E77" t="s">
        <v>327</v>
      </c>
      <c r="F77" s="7" t="s">
        <v>330</v>
      </c>
      <c r="I77" s="4"/>
      <c r="J77" s="8">
        <v>5.9</v>
      </c>
    </row>
    <row r="78" spans="1:12" x14ac:dyDescent="0.35">
      <c r="A78">
        <v>2</v>
      </c>
      <c r="B78" s="3" t="s">
        <v>325</v>
      </c>
      <c r="D78" t="s">
        <v>335</v>
      </c>
      <c r="E78" t="s">
        <v>327</v>
      </c>
      <c r="F78" s="7" t="s">
        <v>334</v>
      </c>
      <c r="I78" s="4"/>
      <c r="J78" s="8">
        <v>2.98</v>
      </c>
    </row>
    <row r="79" spans="1:12" x14ac:dyDescent="0.35">
      <c r="I79" s="4"/>
      <c r="J79" s="8"/>
    </row>
    <row r="80" spans="1:12" x14ac:dyDescent="0.35">
      <c r="I80" s="4"/>
      <c r="J80" s="8">
        <f>SUM(J68:J78)</f>
        <v>397.24000000000007</v>
      </c>
    </row>
  </sheetData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Sangaku_DIY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2021-08-30T21:59:04Z</cp:lastPrinted>
  <dcterms:created xsi:type="dcterms:W3CDTF">2021-05-11T18:31:20Z</dcterms:created>
  <dcterms:modified xsi:type="dcterms:W3CDTF">2022-02-11T20:19:57Z</dcterms:modified>
</cp:coreProperties>
</file>