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illett\Dropbox\DIY\3B7\pcb\3b7\"/>
    </mc:Choice>
  </mc:AlternateContent>
  <bookViews>
    <workbookView xWindow="0" yWindow="0" windowWidth="16510" windowHeight="10560"/>
  </bookViews>
  <sheets>
    <sheet name="3B7" sheetId="1" r:id="rId1"/>
  </sheets>
  <calcPr calcId="152511"/>
</workbook>
</file>

<file path=xl/calcChain.xml><?xml version="1.0" encoding="utf-8"?>
<calcChain xmlns="http://schemas.openxmlformats.org/spreadsheetml/2006/main">
  <c r="I34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37" i="1" l="1"/>
</calcChain>
</file>

<file path=xl/sharedStrings.xml><?xml version="1.0" encoding="utf-8"?>
<sst xmlns="http://schemas.openxmlformats.org/spreadsheetml/2006/main" count="208" uniqueCount="160">
  <si>
    <t>Qty</t>
  </si>
  <si>
    <t>Parts</t>
  </si>
  <si>
    <t>Description</t>
  </si>
  <si>
    <t>C3, C5, C22, C24</t>
  </si>
  <si>
    <t>R1, R20</t>
  </si>
  <si>
    <t>C2, C20</t>
  </si>
  <si>
    <t>R4, R6, R19, R24</t>
  </si>
  <si>
    <t>R3, R21</t>
  </si>
  <si>
    <t>R18</t>
  </si>
  <si>
    <t>R17</t>
  </si>
  <si>
    <t>R2, R9, R14, R22</t>
  </si>
  <si>
    <t>1N5245</t>
  </si>
  <si>
    <t>D2, D7</t>
  </si>
  <si>
    <t>1N5258</t>
  </si>
  <si>
    <t>D4, D8</t>
  </si>
  <si>
    <t>D9, D10</t>
  </si>
  <si>
    <t>R12, R16</t>
  </si>
  <si>
    <t>C10, C15</t>
  </si>
  <si>
    <t>R5, R7, R23, R25</t>
  </si>
  <si>
    <t>3B7</t>
  </si>
  <si>
    <t>VT1, VT2, VT3, VT4</t>
  </si>
  <si>
    <t>R8, R10</t>
  </si>
  <si>
    <t>R11, R15</t>
  </si>
  <si>
    <t>R13</t>
  </si>
  <si>
    <t>FQPF10N20</t>
  </si>
  <si>
    <t>Q2</t>
  </si>
  <si>
    <t>FQPF7P20</t>
  </si>
  <si>
    <t>Q1</t>
  </si>
  <si>
    <t>HS1, HS2, HS3, HS4, HS5</t>
  </si>
  <si>
    <t>U2</t>
  </si>
  <si>
    <t>MEC-100</t>
  </si>
  <si>
    <t>L1, L2</t>
  </si>
  <si>
    <t>U1, U3</t>
  </si>
  <si>
    <t>STTH1R04</t>
  </si>
  <si>
    <t>D1, D3, D5, D6</t>
  </si>
  <si>
    <t>UCY2E101MHD</t>
  </si>
  <si>
    <t>C11, C13, C16</t>
  </si>
  <si>
    <t>UHW1A472MHD6</t>
  </si>
  <si>
    <t>C17, C18</t>
  </si>
  <si>
    <t>UPS2A100MED</t>
  </si>
  <si>
    <t>C1, C4, C21, C23</t>
  </si>
  <si>
    <t>UVZ2A101MPD</t>
  </si>
  <si>
    <t>Mfg</t>
  </si>
  <si>
    <t>Nichicon</t>
  </si>
  <si>
    <t>Mfg PN</t>
  </si>
  <si>
    <t>Wima</t>
  </si>
  <si>
    <t>Diode, fast, 400V 1A</t>
  </si>
  <si>
    <t>ST</t>
  </si>
  <si>
    <t>Diode, zener, 15V</t>
  </si>
  <si>
    <t>Diode, zener, 36V</t>
  </si>
  <si>
    <t>Diode, schottky, 20V 1A</t>
  </si>
  <si>
    <t>Heatsink</t>
  </si>
  <si>
    <t>SS Inductor</t>
  </si>
  <si>
    <t>Tentlabs</t>
  </si>
  <si>
    <t>On Semi</t>
  </si>
  <si>
    <t>NET, NCH, 200V, TO220</t>
  </si>
  <si>
    <t>FET, PCH, 200V, TO220</t>
  </si>
  <si>
    <t>Res, 100 ohm 1/4W 1%</t>
  </si>
  <si>
    <t>Res. 475k 1/4W 1%</t>
  </si>
  <si>
    <t>Res, 1k 1/4W 1%</t>
  </si>
  <si>
    <t>Res, 68k 2W</t>
  </si>
  <si>
    <t>Res, 150 ohm 1/4W 1%</t>
  </si>
  <si>
    <t>Res, 121 ohm 1/4W 1%</t>
  </si>
  <si>
    <t>Res, 15k 1/4W 1%</t>
  </si>
  <si>
    <t>Trimpot, 10k, 0.25" square</t>
  </si>
  <si>
    <t>Res, 10k 1/4W 1%</t>
  </si>
  <si>
    <t>Res, 332k 1/4W 1%</t>
  </si>
  <si>
    <t>Res, 47 ohm 2W</t>
  </si>
  <si>
    <t>IC., pwr opamp, OPA452, TO220</t>
  </si>
  <si>
    <t>IC, volt reg, LT1084, TO220</t>
  </si>
  <si>
    <t>Tube, 3B7</t>
  </si>
  <si>
    <t>At VT1, VT2, VT3, VT4</t>
  </si>
  <si>
    <t>Vendor</t>
  </si>
  <si>
    <t>Cap, elect, 100uF 250V 16mm</t>
  </si>
  <si>
    <t>Cap, elect, 4700uF 10V 16mm</t>
  </si>
  <si>
    <t>Cap, film,. 100pF 63V 5mm LS</t>
  </si>
  <si>
    <t>Cap, film, 0.22uF 63V 5mm LS</t>
  </si>
  <si>
    <t>Cap, film, 1uF 100V 5mm LS</t>
  </si>
  <si>
    <t>Mouser</t>
  </si>
  <si>
    <t>Cap, elect, 100uF 100V 10.5mm</t>
  </si>
  <si>
    <t>Vendor PN</t>
  </si>
  <si>
    <t>505-MKS2D041001KKI00</t>
  </si>
  <si>
    <t>MKS2D041001K00KI00</t>
  </si>
  <si>
    <t>647-UCY2E101MHD</t>
  </si>
  <si>
    <t>Cost Ea</t>
  </si>
  <si>
    <t>647-UHW1A472MHD6</t>
  </si>
  <si>
    <t>647-UVZ2A101MPD</t>
  </si>
  <si>
    <t>511-STTH1R04QRL</t>
  </si>
  <si>
    <t>512-FQPF10N20C</t>
  </si>
  <si>
    <t>512-FQPF7P20</t>
  </si>
  <si>
    <t>490-HSE-B20254035H02</t>
  </si>
  <si>
    <t>HSE-B20254035H02</t>
  </si>
  <si>
    <t>CUI</t>
  </si>
  <si>
    <t>512-1N5245B</t>
  </si>
  <si>
    <t>78-1N5258B</t>
  </si>
  <si>
    <t>Vishay</t>
  </si>
  <si>
    <t>C6, C7, C8, C9, C12, C14, C19</t>
  </si>
  <si>
    <t>KOA</t>
  </si>
  <si>
    <t>SPR2CT521R683J</t>
  </si>
  <si>
    <t>660-SPR2CT521R683J</t>
  </si>
  <si>
    <t>SPR2CT521R470J</t>
  </si>
  <si>
    <t>660-SPR2CT521R470J</t>
  </si>
  <si>
    <t>Sylvania</t>
  </si>
  <si>
    <t>Tube socket, loctal PCB</t>
  </si>
  <si>
    <t>China</t>
  </si>
  <si>
    <t>TI</t>
  </si>
  <si>
    <t>LD1084V</t>
  </si>
  <si>
    <t>511-LD1084V</t>
  </si>
  <si>
    <t>1N5817RLG</t>
  </si>
  <si>
    <t>863-1N5817RLG</t>
  </si>
  <si>
    <t>MEC100</t>
  </si>
  <si>
    <t>Tentlabs / pmillett</t>
  </si>
  <si>
    <t>pmillett / eBay</t>
  </si>
  <si>
    <t>Yageo</t>
  </si>
  <si>
    <t>MFR-25FBF52-100R</t>
  </si>
  <si>
    <t>603-MFR-25FBF52-100R</t>
  </si>
  <si>
    <t>MFR-25FBF52-475K</t>
  </si>
  <si>
    <t>603-MFR-25FBF52-475K</t>
  </si>
  <si>
    <t>MFR-25FBF52-1K</t>
  </si>
  <si>
    <t>603-MFR-25FBF52-1K</t>
  </si>
  <si>
    <t>MFR-25FBF52-150R</t>
  </si>
  <si>
    <t>603-MFR-25FBF52-150R</t>
  </si>
  <si>
    <t>MFR-25FBF52-121R</t>
  </si>
  <si>
    <t>603-MFR-25FBF52-121R</t>
  </si>
  <si>
    <t>MFR-25FBF52-10K</t>
  </si>
  <si>
    <t>603-MFR-25FBF52-10K</t>
  </si>
  <si>
    <t>MFR-25FBF52-15K</t>
  </si>
  <si>
    <t>603-MFR-25FBF52-15K</t>
  </si>
  <si>
    <t>MFR-25FBF52-332K</t>
  </si>
  <si>
    <t>603-MFR-25FBF52-332K</t>
  </si>
  <si>
    <t>MKS2-.22/63/10</t>
  </si>
  <si>
    <t>505-MKS20.22/63/10</t>
  </si>
  <si>
    <t>FKP2C001001D00KSSD</t>
  </si>
  <si>
    <t>505-FKP2C001001D00KS</t>
  </si>
  <si>
    <t>647-UPS2A100MED</t>
  </si>
  <si>
    <t>Cap, elect, 10uF 63V 6.3mm</t>
  </si>
  <si>
    <t>RES</t>
  </si>
  <si>
    <t>Cost Ext</t>
  </si>
  <si>
    <t>PCB</t>
  </si>
  <si>
    <t>pmillett</t>
  </si>
  <si>
    <t>Hammond</t>
  </si>
  <si>
    <t>Power transformer</t>
  </si>
  <si>
    <t>369AX</t>
  </si>
  <si>
    <t>546-369AX</t>
  </si>
  <si>
    <t>Output Transformer</t>
  </si>
  <si>
    <t>Lundahl</t>
  </si>
  <si>
    <t>LL1664/60mA</t>
  </si>
  <si>
    <t>K&amp;K Audio</t>
  </si>
  <si>
    <t>3B7 PCB</t>
  </si>
  <si>
    <t>loctal socket</t>
  </si>
  <si>
    <t>Comments</t>
  </si>
  <si>
    <t>You can wire in a 5H 100mA choke if you prefer</t>
  </si>
  <si>
    <t>250VCT @ 115mA, 6.3VCT @ 2A</t>
  </si>
  <si>
    <t>Other OPTs will work, 2.5k - 5k primary @ 50mA DC</t>
  </si>
  <si>
    <t>531-PT10LV113A22PMS</t>
  </si>
  <si>
    <t>PT10LV10-103A2020-PM-S</t>
  </si>
  <si>
    <t>Amphenol Piher</t>
  </si>
  <si>
    <t>Rochester Electronics</t>
  </si>
  <si>
    <t>OPA452TA-1</t>
  </si>
  <si>
    <t>Obsolete but Rochester has 50k in stock, https://www.rocelec.com/part/TISOPA452TA-1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</si>
</sst>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49" fontId="0" fillId="0" borderId="0" xfId="0" applyNumberFormat="1"/>
    <xf numFmtId="0" fontId="16" fillId="0" borderId="0" xfId="0" applyFont="1"/>
    <xf numFmtId="49" fontId="16" fillId="0" borderId="0" xfId="0" applyNumberFormat="1" applyFont="1"/>
    <xf numFmtId="44" fontId="0" fillId="0" borderId="0" xfId="1" applyFont="1"/>
    <xf numFmtId="44" fontId="16" fillId="0" borderId="0" xfId="1" applyFont="1"/>
    <xf numFmtId="44" fontId="0" fillId="0" borderId="0" xfId="0" applyNumberFormat="1"/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zoomScale="85" zoomScaleNormal="85" workbookViewId="0">
      <selection activeCell="G38" sqref="G38"/>
    </sheetView>
  </sheetViews>
  <sheetFormatPr defaultRowHeight="14.5" x14ac:dyDescent="0.35"/>
  <cols>
    <col min="1" max="1" width="3.7265625" bestFit="1" customWidth="1"/>
    <col min="2" max="2" width="27.81640625" customWidth="1"/>
    <col min="3" max="3" width="29" customWidth="1"/>
    <col min="4" max="4" width="17.26953125" customWidth="1"/>
    <col min="5" max="5" width="24.36328125" customWidth="1"/>
    <col min="6" max="6" width="21.26953125" customWidth="1"/>
    <col min="7" max="7" width="29.81640625" customWidth="1"/>
    <col min="8" max="8" width="11.08984375" style="4" customWidth="1"/>
    <col min="9" max="9" width="10.6328125" customWidth="1"/>
    <col min="10" max="10" width="47.453125" style="8" customWidth="1"/>
  </cols>
  <sheetData>
    <row r="1" spans="1:10" s="2" customFormat="1" x14ac:dyDescent="0.35">
      <c r="A1" s="2" t="s">
        <v>0</v>
      </c>
      <c r="B1" s="3" t="s">
        <v>1</v>
      </c>
      <c r="C1" s="3" t="s">
        <v>2</v>
      </c>
      <c r="D1" s="3" t="s">
        <v>42</v>
      </c>
      <c r="E1" s="3" t="s">
        <v>44</v>
      </c>
      <c r="F1" s="3" t="s">
        <v>72</v>
      </c>
      <c r="G1" s="3" t="s">
        <v>80</v>
      </c>
      <c r="H1" s="5" t="s">
        <v>84</v>
      </c>
      <c r="I1" s="2" t="s">
        <v>137</v>
      </c>
      <c r="J1" s="7" t="s">
        <v>150</v>
      </c>
    </row>
    <row r="2" spans="1:10" x14ac:dyDescent="0.35">
      <c r="A2">
        <v>4</v>
      </c>
      <c r="B2" s="1" t="s">
        <v>40</v>
      </c>
      <c r="C2" s="1" t="s">
        <v>135</v>
      </c>
      <c r="D2" s="1" t="s">
        <v>43</v>
      </c>
      <c r="E2" s="1" t="s">
        <v>39</v>
      </c>
      <c r="F2" s="1" t="s">
        <v>78</v>
      </c>
      <c r="G2" s="1" t="s">
        <v>134</v>
      </c>
      <c r="H2" s="4">
        <v>0.3</v>
      </c>
      <c r="I2" s="6">
        <f>H2*A2</f>
        <v>1.2</v>
      </c>
    </row>
    <row r="3" spans="1:10" x14ac:dyDescent="0.35">
      <c r="A3">
        <v>2</v>
      </c>
      <c r="B3" s="1" t="s">
        <v>17</v>
      </c>
      <c r="C3" s="1" t="s">
        <v>77</v>
      </c>
      <c r="D3" s="1" t="s">
        <v>45</v>
      </c>
      <c r="E3" s="1" t="s">
        <v>82</v>
      </c>
      <c r="F3" s="1" t="s">
        <v>78</v>
      </c>
      <c r="G3" s="1" t="s">
        <v>81</v>
      </c>
      <c r="H3" s="4">
        <v>0.53</v>
      </c>
      <c r="I3" s="6">
        <f t="shared" ref="I3:I34" si="0">H3*A3</f>
        <v>1.06</v>
      </c>
    </row>
    <row r="4" spans="1:10" x14ac:dyDescent="0.35">
      <c r="A4">
        <v>3</v>
      </c>
      <c r="B4" s="1" t="s">
        <v>36</v>
      </c>
      <c r="C4" s="1" t="s">
        <v>73</v>
      </c>
      <c r="D4" s="1" t="s">
        <v>43</v>
      </c>
      <c r="E4" s="1" t="s">
        <v>35</v>
      </c>
      <c r="F4" s="1" t="s">
        <v>78</v>
      </c>
      <c r="G4" s="1" t="s">
        <v>83</v>
      </c>
      <c r="H4" s="4">
        <v>1.55</v>
      </c>
      <c r="I4" s="6">
        <f t="shared" si="0"/>
        <v>4.6500000000000004</v>
      </c>
    </row>
    <row r="5" spans="1:10" x14ac:dyDescent="0.35">
      <c r="A5">
        <v>2</v>
      </c>
      <c r="B5" s="1" t="s">
        <v>38</v>
      </c>
      <c r="C5" s="1" t="s">
        <v>74</v>
      </c>
      <c r="D5" s="1" t="s">
        <v>43</v>
      </c>
      <c r="E5" s="1" t="s">
        <v>37</v>
      </c>
      <c r="F5" s="1" t="s">
        <v>78</v>
      </c>
      <c r="G5" s="1" t="s">
        <v>85</v>
      </c>
      <c r="H5" s="4">
        <v>1.82</v>
      </c>
      <c r="I5" s="6">
        <f t="shared" si="0"/>
        <v>3.64</v>
      </c>
    </row>
    <row r="6" spans="1:10" x14ac:dyDescent="0.35">
      <c r="A6">
        <v>2</v>
      </c>
      <c r="B6" s="1" t="s">
        <v>5</v>
      </c>
      <c r="C6" s="1" t="s">
        <v>75</v>
      </c>
      <c r="D6" s="1" t="s">
        <v>45</v>
      </c>
      <c r="E6" s="1" t="s">
        <v>132</v>
      </c>
      <c r="F6" s="1" t="s">
        <v>78</v>
      </c>
      <c r="G6" s="1" t="s">
        <v>133</v>
      </c>
      <c r="H6" s="4">
        <v>0.15</v>
      </c>
      <c r="I6" s="6">
        <f t="shared" si="0"/>
        <v>0.3</v>
      </c>
    </row>
    <row r="7" spans="1:10" x14ac:dyDescent="0.35">
      <c r="A7">
        <v>4</v>
      </c>
      <c r="B7" s="1" t="s">
        <v>3</v>
      </c>
      <c r="C7" s="1" t="s">
        <v>76</v>
      </c>
      <c r="D7" s="1" t="s">
        <v>45</v>
      </c>
      <c r="E7" s="1" t="s">
        <v>130</v>
      </c>
      <c r="F7" s="1" t="s">
        <v>78</v>
      </c>
      <c r="G7" s="1" t="s">
        <v>131</v>
      </c>
      <c r="H7" s="4">
        <v>0.31</v>
      </c>
      <c r="I7" s="6">
        <f t="shared" si="0"/>
        <v>1.24</v>
      </c>
    </row>
    <row r="8" spans="1:10" x14ac:dyDescent="0.35">
      <c r="A8">
        <v>7</v>
      </c>
      <c r="B8" s="1" t="s">
        <v>96</v>
      </c>
      <c r="C8" s="1" t="s">
        <v>79</v>
      </c>
      <c r="D8" s="1" t="s">
        <v>43</v>
      </c>
      <c r="E8" s="1" t="s">
        <v>41</v>
      </c>
      <c r="F8" s="1" t="s">
        <v>78</v>
      </c>
      <c r="G8" s="1" t="s">
        <v>86</v>
      </c>
      <c r="H8" s="4">
        <v>0.46</v>
      </c>
      <c r="I8" s="6">
        <f t="shared" si="0"/>
        <v>3.22</v>
      </c>
    </row>
    <row r="9" spans="1:10" x14ac:dyDescent="0.35">
      <c r="A9">
        <v>4</v>
      </c>
      <c r="B9" s="1" t="s">
        <v>34</v>
      </c>
      <c r="C9" s="1" t="s">
        <v>46</v>
      </c>
      <c r="D9" s="1" t="s">
        <v>47</v>
      </c>
      <c r="E9" s="1" t="s">
        <v>33</v>
      </c>
      <c r="F9" s="1" t="s">
        <v>78</v>
      </c>
      <c r="G9" s="1" t="s">
        <v>87</v>
      </c>
      <c r="H9" s="4">
        <v>0.36</v>
      </c>
      <c r="I9" s="6">
        <f t="shared" si="0"/>
        <v>1.44</v>
      </c>
    </row>
    <row r="10" spans="1:10" x14ac:dyDescent="0.35">
      <c r="A10">
        <v>2</v>
      </c>
      <c r="B10" s="1" t="s">
        <v>12</v>
      </c>
      <c r="C10" s="1" t="s">
        <v>48</v>
      </c>
      <c r="D10" s="1" t="s">
        <v>54</v>
      </c>
      <c r="E10" s="1" t="s">
        <v>11</v>
      </c>
      <c r="F10" s="1" t="s">
        <v>78</v>
      </c>
      <c r="G10" s="1" t="s">
        <v>93</v>
      </c>
      <c r="H10" s="4">
        <v>0.14000000000000001</v>
      </c>
      <c r="I10" s="6">
        <f t="shared" si="0"/>
        <v>0.28000000000000003</v>
      </c>
    </row>
    <row r="11" spans="1:10" x14ac:dyDescent="0.35">
      <c r="A11">
        <v>2</v>
      </c>
      <c r="B11" s="1" t="s">
        <v>14</v>
      </c>
      <c r="C11" s="1" t="s">
        <v>49</v>
      </c>
      <c r="D11" s="1" t="s">
        <v>95</v>
      </c>
      <c r="E11" s="1" t="s">
        <v>13</v>
      </c>
      <c r="F11" s="1" t="s">
        <v>78</v>
      </c>
      <c r="G11" s="1" t="s">
        <v>94</v>
      </c>
      <c r="H11" s="4">
        <v>0.14000000000000001</v>
      </c>
      <c r="I11" s="6">
        <f t="shared" si="0"/>
        <v>0.28000000000000003</v>
      </c>
    </row>
    <row r="12" spans="1:10" x14ac:dyDescent="0.35">
      <c r="A12">
        <v>2</v>
      </c>
      <c r="B12" s="1" t="s">
        <v>15</v>
      </c>
      <c r="C12" s="1" t="s">
        <v>50</v>
      </c>
      <c r="D12" s="1" t="s">
        <v>54</v>
      </c>
      <c r="E12" s="1" t="s">
        <v>108</v>
      </c>
      <c r="F12" s="1" t="s">
        <v>78</v>
      </c>
      <c r="G12" s="1" t="s">
        <v>109</v>
      </c>
      <c r="H12" s="4">
        <v>0.41</v>
      </c>
      <c r="I12" s="6">
        <f t="shared" si="0"/>
        <v>0.82</v>
      </c>
    </row>
    <row r="13" spans="1:10" x14ac:dyDescent="0.35">
      <c r="A13">
        <v>5</v>
      </c>
      <c r="B13" s="1" t="s">
        <v>28</v>
      </c>
      <c r="C13" s="1" t="s">
        <v>51</v>
      </c>
      <c r="D13" s="1" t="s">
        <v>92</v>
      </c>
      <c r="E13" s="1" t="s">
        <v>91</v>
      </c>
      <c r="F13" s="1" t="s">
        <v>78</v>
      </c>
      <c r="G13" s="1" t="s">
        <v>90</v>
      </c>
      <c r="H13" s="4">
        <v>0.62</v>
      </c>
      <c r="I13" s="6">
        <f t="shared" si="0"/>
        <v>3.1</v>
      </c>
    </row>
    <row r="14" spans="1:10" x14ac:dyDescent="0.35">
      <c r="A14">
        <v>2</v>
      </c>
      <c r="B14" s="1" t="s">
        <v>31</v>
      </c>
      <c r="C14" s="1" t="s">
        <v>52</v>
      </c>
      <c r="D14" s="1" t="s">
        <v>53</v>
      </c>
      <c r="E14" s="1" t="s">
        <v>30</v>
      </c>
      <c r="F14" s="1" t="s">
        <v>111</v>
      </c>
      <c r="G14" s="1" t="s">
        <v>110</v>
      </c>
      <c r="H14" s="4">
        <v>40</v>
      </c>
      <c r="I14" s="6">
        <f t="shared" si="0"/>
        <v>80</v>
      </c>
      <c r="J14" s="9" t="s">
        <v>151</v>
      </c>
    </row>
    <row r="15" spans="1:10" x14ac:dyDescent="0.35">
      <c r="A15">
        <v>1</v>
      </c>
      <c r="B15" s="1" t="s">
        <v>27</v>
      </c>
      <c r="C15" s="1" t="s">
        <v>56</v>
      </c>
      <c r="D15" s="1" t="s">
        <v>54</v>
      </c>
      <c r="E15" s="1" t="s">
        <v>26</v>
      </c>
      <c r="F15" s="1" t="s">
        <v>78</v>
      </c>
      <c r="G15" s="1" t="s">
        <v>89</v>
      </c>
      <c r="H15" s="4">
        <v>1.03</v>
      </c>
      <c r="I15" s="6">
        <f t="shared" si="0"/>
        <v>1.03</v>
      </c>
    </row>
    <row r="16" spans="1:10" x14ac:dyDescent="0.35">
      <c r="A16">
        <v>1</v>
      </c>
      <c r="B16" s="1" t="s">
        <v>25</v>
      </c>
      <c r="C16" s="1" t="s">
        <v>55</v>
      </c>
      <c r="D16" s="1" t="s">
        <v>54</v>
      </c>
      <c r="E16" s="1" t="s">
        <v>24</v>
      </c>
      <c r="F16" s="1" t="s">
        <v>78</v>
      </c>
      <c r="G16" s="1" t="s">
        <v>88</v>
      </c>
      <c r="H16" s="4">
        <v>0.96</v>
      </c>
      <c r="I16" s="6">
        <f t="shared" si="0"/>
        <v>0.96</v>
      </c>
    </row>
    <row r="17" spans="1:10" x14ac:dyDescent="0.35">
      <c r="A17">
        <v>2</v>
      </c>
      <c r="B17" s="1" t="s">
        <v>4</v>
      </c>
      <c r="C17" s="1" t="s">
        <v>57</v>
      </c>
      <c r="D17" t="s">
        <v>113</v>
      </c>
      <c r="E17" t="s">
        <v>114</v>
      </c>
      <c r="F17" t="s">
        <v>78</v>
      </c>
      <c r="G17" t="s">
        <v>115</v>
      </c>
      <c r="H17" s="4">
        <v>0.12</v>
      </c>
      <c r="I17" s="6">
        <f t="shared" si="0"/>
        <v>0.24</v>
      </c>
    </row>
    <row r="18" spans="1:10" x14ac:dyDescent="0.35">
      <c r="A18">
        <v>2</v>
      </c>
      <c r="B18" s="1" t="s">
        <v>22</v>
      </c>
      <c r="C18" s="1" t="s">
        <v>58</v>
      </c>
      <c r="D18" t="s">
        <v>113</v>
      </c>
      <c r="E18" t="s">
        <v>116</v>
      </c>
      <c r="F18" t="s">
        <v>78</v>
      </c>
      <c r="G18" t="s">
        <v>117</v>
      </c>
      <c r="H18" s="4">
        <v>0.12</v>
      </c>
      <c r="I18" s="6">
        <f t="shared" si="0"/>
        <v>0.24</v>
      </c>
    </row>
    <row r="19" spans="1:10" x14ac:dyDescent="0.35">
      <c r="A19">
        <v>2</v>
      </c>
      <c r="B19" s="1" t="s">
        <v>16</v>
      </c>
      <c r="C19" s="1" t="s">
        <v>59</v>
      </c>
      <c r="D19" t="s">
        <v>113</v>
      </c>
      <c r="E19" t="s">
        <v>118</v>
      </c>
      <c r="F19" t="s">
        <v>78</v>
      </c>
      <c r="G19" t="s">
        <v>119</v>
      </c>
      <c r="H19" s="4">
        <v>0.12</v>
      </c>
      <c r="I19" s="6">
        <f t="shared" si="0"/>
        <v>0.24</v>
      </c>
    </row>
    <row r="20" spans="1:10" x14ac:dyDescent="0.35">
      <c r="A20">
        <v>1</v>
      </c>
      <c r="B20" s="1" t="s">
        <v>23</v>
      </c>
      <c r="C20" s="1" t="s">
        <v>60</v>
      </c>
      <c r="D20" s="1" t="s">
        <v>97</v>
      </c>
      <c r="E20" s="1" t="s">
        <v>98</v>
      </c>
      <c r="F20" s="1" t="s">
        <v>78</v>
      </c>
      <c r="G20" s="1" t="s">
        <v>99</v>
      </c>
      <c r="H20" s="4">
        <v>0.46</v>
      </c>
      <c r="I20" s="6">
        <f t="shared" si="0"/>
        <v>0.46</v>
      </c>
    </row>
    <row r="21" spans="1:10" x14ac:dyDescent="0.35">
      <c r="A21">
        <v>1</v>
      </c>
      <c r="B21" s="1" t="s">
        <v>9</v>
      </c>
      <c r="C21" s="1" t="s">
        <v>61</v>
      </c>
      <c r="D21" t="s">
        <v>113</v>
      </c>
      <c r="E21" t="s">
        <v>120</v>
      </c>
      <c r="F21" t="s">
        <v>78</v>
      </c>
      <c r="G21" t="s">
        <v>121</v>
      </c>
      <c r="H21" s="4">
        <v>0.12</v>
      </c>
      <c r="I21" s="6">
        <f t="shared" si="0"/>
        <v>0.12</v>
      </c>
    </row>
    <row r="22" spans="1:10" x14ac:dyDescent="0.35">
      <c r="A22">
        <v>1</v>
      </c>
      <c r="B22" s="1" t="s">
        <v>8</v>
      </c>
      <c r="C22" s="1" t="s">
        <v>62</v>
      </c>
      <c r="D22" t="s">
        <v>113</v>
      </c>
      <c r="E22" t="s">
        <v>122</v>
      </c>
      <c r="F22" t="s">
        <v>78</v>
      </c>
      <c r="G22" t="s">
        <v>123</v>
      </c>
      <c r="H22" s="4">
        <v>0.12</v>
      </c>
      <c r="I22" s="6">
        <f t="shared" si="0"/>
        <v>0.12</v>
      </c>
    </row>
    <row r="23" spans="1:10" x14ac:dyDescent="0.35">
      <c r="A23">
        <v>4</v>
      </c>
      <c r="B23" s="1" t="s">
        <v>10</v>
      </c>
      <c r="C23" s="1" t="s">
        <v>63</v>
      </c>
      <c r="D23" t="s">
        <v>113</v>
      </c>
      <c r="E23" t="s">
        <v>126</v>
      </c>
      <c r="F23" t="s">
        <v>78</v>
      </c>
      <c r="G23" t="s">
        <v>127</v>
      </c>
      <c r="H23" s="4">
        <v>0.12</v>
      </c>
      <c r="I23" s="6">
        <f t="shared" si="0"/>
        <v>0.48</v>
      </c>
    </row>
    <row r="24" spans="1:10" x14ac:dyDescent="0.35">
      <c r="A24">
        <v>4</v>
      </c>
      <c r="B24" s="1" t="s">
        <v>6</v>
      </c>
      <c r="C24" s="1" t="s">
        <v>65</v>
      </c>
      <c r="D24" t="s">
        <v>113</v>
      </c>
      <c r="E24" t="s">
        <v>124</v>
      </c>
      <c r="F24" t="s">
        <v>78</v>
      </c>
      <c r="G24" t="s">
        <v>125</v>
      </c>
      <c r="H24" s="4">
        <v>0.12</v>
      </c>
      <c r="I24" s="6">
        <f t="shared" si="0"/>
        <v>0.48</v>
      </c>
    </row>
    <row r="25" spans="1:10" x14ac:dyDescent="0.35">
      <c r="A25">
        <v>4</v>
      </c>
      <c r="B25" s="1" t="s">
        <v>18</v>
      </c>
      <c r="C25" s="1" t="s">
        <v>66</v>
      </c>
      <c r="D25" t="s">
        <v>113</v>
      </c>
      <c r="E25" t="s">
        <v>128</v>
      </c>
      <c r="F25" t="s">
        <v>78</v>
      </c>
      <c r="G25" t="s">
        <v>129</v>
      </c>
      <c r="H25" s="4">
        <v>0.12</v>
      </c>
      <c r="I25" s="6">
        <f t="shared" si="0"/>
        <v>0.48</v>
      </c>
    </row>
    <row r="26" spans="1:10" x14ac:dyDescent="0.35">
      <c r="A26">
        <v>2</v>
      </c>
      <c r="B26" s="1" t="s">
        <v>21</v>
      </c>
      <c r="C26" s="1" t="s">
        <v>67</v>
      </c>
      <c r="D26" s="1" t="s">
        <v>97</v>
      </c>
      <c r="E26" s="1" t="s">
        <v>100</v>
      </c>
      <c r="F26" s="1" t="s">
        <v>78</v>
      </c>
      <c r="G26" s="1" t="s">
        <v>101</v>
      </c>
      <c r="H26" s="4">
        <v>0.46</v>
      </c>
      <c r="I26" s="6">
        <f t="shared" si="0"/>
        <v>0.92</v>
      </c>
    </row>
    <row r="27" spans="1:10" x14ac:dyDescent="0.35">
      <c r="A27">
        <v>2</v>
      </c>
      <c r="B27" s="1" t="s">
        <v>7</v>
      </c>
      <c r="C27" s="1" t="s">
        <v>64</v>
      </c>
      <c r="D27" t="s">
        <v>156</v>
      </c>
      <c r="E27" t="s">
        <v>155</v>
      </c>
      <c r="F27" t="s">
        <v>78</v>
      </c>
      <c r="G27" t="s">
        <v>154</v>
      </c>
      <c r="H27" s="4">
        <v>1.62</v>
      </c>
      <c r="I27" s="6">
        <f t="shared" si="0"/>
        <v>3.24</v>
      </c>
    </row>
    <row r="28" spans="1:10" ht="29" x14ac:dyDescent="0.35">
      <c r="A28">
        <v>2</v>
      </c>
      <c r="B28" s="1" t="s">
        <v>32</v>
      </c>
      <c r="C28" s="1" t="s">
        <v>68</v>
      </c>
      <c r="D28" s="1" t="s">
        <v>105</v>
      </c>
      <c r="E28" s="1" t="s">
        <v>158</v>
      </c>
      <c r="F28" s="1" t="s">
        <v>157</v>
      </c>
      <c r="G28" s="1" t="s">
        <v>158</v>
      </c>
      <c r="H28" s="4">
        <v>3.3</v>
      </c>
      <c r="I28" s="6">
        <f t="shared" si="0"/>
        <v>6.6</v>
      </c>
      <c r="J28" s="9" t="s">
        <v>159</v>
      </c>
    </row>
    <row r="29" spans="1:10" x14ac:dyDescent="0.35">
      <c r="A29">
        <v>1</v>
      </c>
      <c r="B29" s="1" t="s">
        <v>29</v>
      </c>
      <c r="C29" s="1" t="s">
        <v>69</v>
      </c>
      <c r="D29" s="1" t="s">
        <v>47</v>
      </c>
      <c r="E29" s="1" t="s">
        <v>106</v>
      </c>
      <c r="F29" s="1" t="s">
        <v>78</v>
      </c>
      <c r="G29" s="1" t="s">
        <v>107</v>
      </c>
      <c r="H29" s="4">
        <v>1.3</v>
      </c>
      <c r="I29" s="6">
        <f t="shared" si="0"/>
        <v>1.3</v>
      </c>
    </row>
    <row r="30" spans="1:10" x14ac:dyDescent="0.35">
      <c r="A30">
        <v>4</v>
      </c>
      <c r="B30" s="1" t="s">
        <v>20</v>
      </c>
      <c r="C30" s="1" t="s">
        <v>70</v>
      </c>
      <c r="D30" s="1" t="s">
        <v>102</v>
      </c>
      <c r="E30" s="1" t="s">
        <v>19</v>
      </c>
      <c r="F30" s="1" t="s">
        <v>136</v>
      </c>
      <c r="G30" s="1" t="s">
        <v>19</v>
      </c>
      <c r="H30" s="4">
        <v>5</v>
      </c>
      <c r="I30" s="6">
        <f t="shared" si="0"/>
        <v>20</v>
      </c>
    </row>
    <row r="31" spans="1:10" x14ac:dyDescent="0.35">
      <c r="A31">
        <v>4</v>
      </c>
      <c r="B31" s="1" t="s">
        <v>71</v>
      </c>
      <c r="C31" s="1" t="s">
        <v>103</v>
      </c>
      <c r="D31" s="1" t="s">
        <v>104</v>
      </c>
      <c r="F31" s="1" t="s">
        <v>112</v>
      </c>
      <c r="G31" s="1" t="s">
        <v>149</v>
      </c>
      <c r="H31" s="4">
        <v>2.5</v>
      </c>
      <c r="I31" s="6">
        <f t="shared" si="0"/>
        <v>10</v>
      </c>
    </row>
    <row r="32" spans="1:10" x14ac:dyDescent="0.35">
      <c r="A32">
        <v>1</v>
      </c>
      <c r="B32" s="1" t="s">
        <v>138</v>
      </c>
      <c r="C32" s="1" t="s">
        <v>138</v>
      </c>
      <c r="D32" s="1" t="s">
        <v>139</v>
      </c>
      <c r="F32" s="1" t="s">
        <v>139</v>
      </c>
      <c r="G32" s="1" t="s">
        <v>148</v>
      </c>
      <c r="H32" s="4">
        <v>30</v>
      </c>
      <c r="I32" s="6">
        <f t="shared" si="0"/>
        <v>30</v>
      </c>
    </row>
    <row r="33" spans="1:10" x14ac:dyDescent="0.35">
      <c r="A33">
        <v>1</v>
      </c>
      <c r="B33" s="1"/>
      <c r="C33" s="1" t="s">
        <v>141</v>
      </c>
      <c r="D33" s="1" t="s">
        <v>140</v>
      </c>
      <c r="E33" s="1" t="s">
        <v>142</v>
      </c>
      <c r="F33" s="1" t="s">
        <v>78</v>
      </c>
      <c r="G33" s="1" t="s">
        <v>143</v>
      </c>
      <c r="H33" s="4">
        <v>73.89</v>
      </c>
      <c r="I33" s="6">
        <f t="shared" si="0"/>
        <v>73.89</v>
      </c>
      <c r="J33" s="9" t="s">
        <v>152</v>
      </c>
    </row>
    <row r="34" spans="1:10" x14ac:dyDescent="0.35">
      <c r="A34">
        <v>2</v>
      </c>
      <c r="C34" s="1" t="s">
        <v>144</v>
      </c>
      <c r="D34" s="1" t="s">
        <v>145</v>
      </c>
      <c r="E34" s="1" t="s">
        <v>146</v>
      </c>
      <c r="F34" s="1" t="s">
        <v>147</v>
      </c>
      <c r="G34" s="1" t="s">
        <v>146</v>
      </c>
      <c r="H34" s="4">
        <v>145</v>
      </c>
      <c r="I34" s="6">
        <f t="shared" si="0"/>
        <v>290</v>
      </c>
      <c r="J34" s="9" t="s">
        <v>153</v>
      </c>
    </row>
    <row r="37" spans="1:10" x14ac:dyDescent="0.35">
      <c r="I37" s="6">
        <f>SUM(I2:I34)</f>
        <v>542.03</v>
      </c>
    </row>
  </sheetData>
  <sortState ref="A2:G31">
    <sortCondition ref="B2:B31"/>
  </sortState>
  <pageMargins left="0.25" right="0.25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3B7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pmillett</dc:creator>
  <cp:lastModifiedBy>pmillett</cp:lastModifiedBy>
  <cp:lastPrinted>2018-09-07T20:28:18Z</cp:lastPrinted>
  <dcterms:created xsi:type="dcterms:W3CDTF">2018-08-12T20:24:09Z</dcterms:created>
  <dcterms:modified xsi:type="dcterms:W3CDTF">2020-08-19T17:34:45Z</dcterms:modified>
</cp:coreProperties>
</file>