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7530" windowHeight="5535" tabRatio="803"/>
  </bookViews>
  <sheets>
    <sheet name="start" sheetId="54922" r:id="rId1"/>
    <sheet name="text sizes" sheetId="4" r:id="rId2"/>
    <sheet name="all mss" sheetId="1" r:id="rId3"/>
    <sheet name="1276-1300" sheetId="2" r:id="rId4"/>
    <sheet name="1301-25" sheetId="3" r:id="rId5"/>
    <sheet name="1326-47" sheetId="54920" r:id="rId6"/>
    <sheet name="1348-51" sheetId="56" r:id="rId7"/>
    <sheet name="1352-75" sheetId="16552" r:id="rId8"/>
    <sheet name="1376-1400" sheetId="1834" r:id="rId9"/>
    <sheet name="1401-25" sheetId="19112" r:id="rId10"/>
    <sheet name="1426-50" sheetId="54921" r:id="rId11"/>
    <sheet name="CMD" sheetId="21672" r:id="rId12"/>
  </sheets>
  <definedNames>
    <definedName name="_xlnm._FilterDatabase" localSheetId="4" hidden="1">'1301-25'!$A$5:$R$80</definedName>
    <definedName name="_xlnm._FilterDatabase" localSheetId="5" hidden="1">'1326-47'!$A$5:$R$344</definedName>
    <definedName name="_xlnm._FilterDatabase" localSheetId="7" hidden="1">'1352-75'!$A$5:$R$432</definedName>
    <definedName name="_xlnm._FilterDatabase" localSheetId="8" hidden="1">'1376-1400'!$A$5:$R$162</definedName>
    <definedName name="_xlnm._FilterDatabase" localSheetId="9" hidden="1">'1401-25'!$A$5:$P$244</definedName>
    <definedName name="_xlnm._FilterDatabase" localSheetId="10" hidden="1">'1426-50'!$A$5:$P$83</definedName>
    <definedName name="_xlnm._FilterDatabase" localSheetId="2" hidden="1">'all mss'!$A$10:$Q$1497</definedName>
    <definedName name="_xlnm._FilterDatabase" localSheetId="11" hidden="1">CMD!$A$19:$J$3605</definedName>
    <definedName name="_xlnm._FilterDatabase" localSheetId="1" hidden="1">'text sizes'!$A$9:$T$9</definedName>
  </definedNames>
  <calcPr calcId="152511"/>
</workbook>
</file>

<file path=xl/calcChain.xml><?xml version="1.0" encoding="utf-8"?>
<calcChain xmlns="http://schemas.openxmlformats.org/spreadsheetml/2006/main">
  <c r="T420" i="4" l="1"/>
  <c r="R420" i="4"/>
  <c r="D420" i="4" s="1"/>
  <c r="T459" i="4"/>
  <c r="R459" i="4"/>
  <c r="D459" i="4" s="1"/>
  <c r="T419" i="4"/>
  <c r="R419" i="4"/>
  <c r="D419" i="4" s="1"/>
  <c r="T458" i="4"/>
  <c r="R458" i="4"/>
  <c r="D458" i="4" s="1"/>
  <c r="T418" i="4"/>
  <c r="R418" i="4"/>
  <c r="D418" i="4" s="1"/>
  <c r="T462" i="4"/>
  <c r="R462" i="4"/>
  <c r="D462" i="4" s="1"/>
  <c r="T417" i="4"/>
  <c r="R417" i="4"/>
  <c r="D417" i="4"/>
  <c r="T460" i="4"/>
  <c r="R460" i="4"/>
  <c r="D460" i="4" s="1"/>
  <c r="T421" i="4"/>
  <c r="R421" i="4"/>
  <c r="D421" i="4" s="1"/>
  <c r="T461" i="4"/>
  <c r="R461" i="4"/>
  <c r="D461" i="4" s="1"/>
  <c r="R414" i="4"/>
  <c r="P414" i="4"/>
  <c r="D414" i="4" s="1"/>
  <c r="R412" i="4"/>
  <c r="P412" i="4"/>
  <c r="D412" i="4" s="1"/>
  <c r="R413" i="4"/>
  <c r="P413" i="4"/>
  <c r="D413" i="4" s="1"/>
  <c r="P410" i="4"/>
  <c r="T410" i="4" s="1"/>
  <c r="P407" i="4"/>
  <c r="T407" i="4" s="1"/>
  <c r="R374" i="4"/>
  <c r="P374" i="4"/>
  <c r="D374" i="4" s="1"/>
  <c r="R378" i="4"/>
  <c r="P378" i="4"/>
  <c r="D378" i="4" s="1"/>
  <c r="R379" i="4"/>
  <c r="P379" i="4"/>
  <c r="D379" i="4" s="1"/>
  <c r="R381" i="4"/>
  <c r="P381" i="4"/>
  <c r="D381" i="4" s="1"/>
  <c r="R375" i="4"/>
  <c r="P375" i="4"/>
  <c r="D375" i="4" s="1"/>
  <c r="R380" i="4"/>
  <c r="P380" i="4"/>
  <c r="D380" i="4" s="1"/>
  <c r="P405" i="4"/>
  <c r="T405" i="4" s="1"/>
  <c r="R400" i="4"/>
  <c r="P400" i="4"/>
  <c r="D400" i="4" s="1"/>
  <c r="P399" i="4"/>
  <c r="P398" i="4"/>
  <c r="R404" i="4"/>
  <c r="P404" i="4"/>
  <c r="D404" i="4" s="1"/>
  <c r="R403" i="4"/>
  <c r="P403" i="4"/>
  <c r="D403" i="4" s="1"/>
  <c r="P402" i="4"/>
  <c r="Q401" i="4"/>
  <c r="P401" i="4"/>
  <c r="T401" i="4" s="1"/>
  <c r="R397" i="4"/>
  <c r="P397" i="4"/>
  <c r="D397" i="4" s="1"/>
  <c r="T396" i="4"/>
  <c r="P396" i="4"/>
  <c r="Q396" i="4" s="1"/>
  <c r="Q395" i="4"/>
  <c r="P395" i="4"/>
  <c r="T395" i="4" s="1"/>
  <c r="T394" i="4"/>
  <c r="P394" i="4"/>
  <c r="R383" i="4"/>
  <c r="P383" i="4"/>
  <c r="D383" i="4" s="1"/>
  <c r="P382" i="4"/>
  <c r="R393" i="4"/>
  <c r="P393" i="4"/>
  <c r="P392" i="4"/>
  <c r="T392" i="4" s="1"/>
  <c r="P391" i="4"/>
  <c r="Q391" i="4" s="1"/>
  <c r="P390" i="4"/>
  <c r="T390" i="4" s="1"/>
  <c r="R389" i="4"/>
  <c r="P389" i="4"/>
  <c r="D389" i="4" s="1"/>
  <c r="P388" i="4"/>
  <c r="R387" i="4"/>
  <c r="P387" i="4"/>
  <c r="Q386" i="4"/>
  <c r="P386" i="4"/>
  <c r="T386" i="4" s="1"/>
  <c r="T385" i="4"/>
  <c r="P385" i="4"/>
  <c r="Q385" i="4" s="1"/>
  <c r="Q384" i="4"/>
  <c r="P384" i="4"/>
  <c r="T384" i="4" s="1"/>
  <c r="R377" i="4"/>
  <c r="P377" i="4"/>
  <c r="D377" i="4" s="1"/>
  <c r="P376" i="4"/>
  <c r="R366" i="4"/>
  <c r="P366" i="4"/>
  <c r="P365" i="4"/>
  <c r="T365" i="4" s="1"/>
  <c r="R368" i="4"/>
  <c r="P368" i="4"/>
  <c r="D368" i="4" s="1"/>
  <c r="P367" i="4"/>
  <c r="P371" i="4"/>
  <c r="R370" i="4"/>
  <c r="P370" i="4"/>
  <c r="T370" i="4" s="1"/>
  <c r="P369" i="4"/>
  <c r="R373" i="4"/>
  <c r="P373" i="4"/>
  <c r="T373" i="4" s="1"/>
  <c r="D373" i="4"/>
  <c r="P372" i="4"/>
  <c r="R364" i="4"/>
  <c r="P364" i="4"/>
  <c r="D364" i="4" s="1"/>
  <c r="R363" i="4"/>
  <c r="P363" i="4"/>
  <c r="D363" i="4" s="1"/>
  <c r="R362" i="4"/>
  <c r="P362" i="4"/>
  <c r="D362" i="4" s="1"/>
  <c r="P361" i="4"/>
  <c r="P360" i="4"/>
  <c r="P359" i="4"/>
  <c r="P358" i="4"/>
  <c r="P357" i="4"/>
  <c r="P356" i="4"/>
  <c r="P355" i="4"/>
  <c r="P354" i="4"/>
  <c r="P353" i="4"/>
  <c r="P352" i="4"/>
  <c r="P351" i="4"/>
  <c r="P350" i="4"/>
  <c r="P349" i="4"/>
  <c r="R348" i="4"/>
  <c r="P348" i="4"/>
  <c r="T348" i="4" s="1"/>
  <c r="R326" i="4"/>
  <c r="P326" i="4"/>
  <c r="P345" i="4"/>
  <c r="P344" i="4"/>
  <c r="P343" i="4"/>
  <c r="P342" i="4"/>
  <c r="T341" i="4"/>
  <c r="P341" i="4"/>
  <c r="D341" i="4"/>
  <c r="T340" i="4"/>
  <c r="R340" i="4"/>
  <c r="D340" i="4" s="1"/>
  <c r="P339" i="4"/>
  <c r="P338" i="4"/>
  <c r="P337" i="4"/>
  <c r="R335" i="4"/>
  <c r="P335" i="4"/>
  <c r="T335" i="4" s="1"/>
  <c r="D335" i="4"/>
  <c r="R336" i="4"/>
  <c r="P336" i="4"/>
  <c r="R334" i="4"/>
  <c r="P334" i="4"/>
  <c r="T334" i="4" s="1"/>
  <c r="P333" i="4"/>
  <c r="P332" i="4"/>
  <c r="T332" i="4" s="1"/>
  <c r="T327" i="4"/>
  <c r="R327" i="4"/>
  <c r="D327" i="4" s="1"/>
  <c r="T330" i="4"/>
  <c r="R330" i="4"/>
  <c r="D330" i="4" s="1"/>
  <c r="T329" i="4"/>
  <c r="R329" i="4"/>
  <c r="P328" i="4"/>
  <c r="T328" i="4" s="1"/>
  <c r="P324" i="4"/>
  <c r="P323" i="4"/>
  <c r="T322" i="4"/>
  <c r="R322" i="4"/>
  <c r="D322" i="4" s="1"/>
  <c r="T321" i="4"/>
  <c r="R321" i="4"/>
  <c r="D321" i="4" s="1"/>
  <c r="R316" i="4"/>
  <c r="P316" i="4"/>
  <c r="T316" i="4" s="1"/>
  <c r="P315" i="4"/>
  <c r="T315" i="4" s="1"/>
  <c r="R319" i="4"/>
  <c r="P319" i="4"/>
  <c r="T319" i="4" s="1"/>
  <c r="P318" i="4"/>
  <c r="R317" i="4"/>
  <c r="P317" i="4"/>
  <c r="T317" i="4" s="1"/>
  <c r="D317" i="4"/>
  <c r="R314" i="4"/>
  <c r="P314" i="4"/>
  <c r="R312" i="4"/>
  <c r="P312" i="4"/>
  <c r="T312" i="4" s="1"/>
  <c r="R313" i="4"/>
  <c r="P313" i="4"/>
  <c r="R309" i="4"/>
  <c r="P309" i="4"/>
  <c r="T309" i="4" s="1"/>
  <c r="D309" i="4"/>
  <c r="R310" i="4"/>
  <c r="P310" i="4"/>
  <c r="R311" i="4"/>
  <c r="P311" i="4"/>
  <c r="T311" i="4" s="1"/>
  <c r="P308" i="4"/>
  <c r="P307" i="4"/>
  <c r="T307" i="4" s="1"/>
  <c r="P306" i="4"/>
  <c r="P305" i="4"/>
  <c r="T305" i="4" s="1"/>
  <c r="P304" i="4"/>
  <c r="P303" i="4"/>
  <c r="T303" i="4" s="1"/>
  <c r="P320" i="4"/>
  <c r="T320" i="4" s="1"/>
  <c r="T302" i="4"/>
  <c r="R302" i="4"/>
  <c r="D302" i="4" s="1"/>
  <c r="P295" i="4"/>
  <c r="P294" i="4"/>
  <c r="T294" i="4" s="1"/>
  <c r="P291" i="4"/>
  <c r="Q291" i="4" s="1"/>
  <c r="P290" i="4"/>
  <c r="T290" i="4" s="1"/>
  <c r="P289" i="4"/>
  <c r="P293" i="4"/>
  <c r="R286" i="4"/>
  <c r="P286" i="4"/>
  <c r="D286" i="4" s="1"/>
  <c r="T285" i="4"/>
  <c r="P285" i="4"/>
  <c r="D285" i="4"/>
  <c r="P284" i="4"/>
  <c r="R280" i="4"/>
  <c r="P280" i="4"/>
  <c r="T280" i="4" s="1"/>
  <c r="D280" i="4"/>
  <c r="P277" i="4"/>
  <c r="R276" i="4"/>
  <c r="P276" i="4"/>
  <c r="D276" i="4" s="1"/>
  <c r="T275" i="4"/>
  <c r="P275" i="4"/>
  <c r="D275" i="4"/>
  <c r="P274" i="4"/>
  <c r="T273" i="4"/>
  <c r="P273" i="4"/>
  <c r="D273" i="4"/>
  <c r="P272" i="4"/>
  <c r="T271" i="4"/>
  <c r="P271" i="4"/>
  <c r="D271" i="4"/>
  <c r="P270" i="4"/>
  <c r="T269" i="4"/>
  <c r="P269" i="4"/>
  <c r="D269" i="4"/>
  <c r="P268" i="4"/>
  <c r="P267" i="4"/>
  <c r="P266" i="4"/>
  <c r="T265" i="4"/>
  <c r="P265" i="4"/>
  <c r="D265" i="4"/>
  <c r="P264" i="4"/>
  <c r="P263" i="4"/>
  <c r="P262" i="4"/>
  <c r="P261" i="4"/>
  <c r="T261" i="4" s="1"/>
  <c r="P260" i="4"/>
  <c r="T260" i="4" s="1"/>
  <c r="P259" i="4"/>
  <c r="P258" i="4"/>
  <c r="T251" i="4"/>
  <c r="R251" i="4"/>
  <c r="D251" i="4" s="1"/>
  <c r="P257" i="4"/>
  <c r="P256" i="4"/>
  <c r="P255" i="4"/>
  <c r="P254" i="4"/>
  <c r="P253" i="4"/>
  <c r="P252" i="4"/>
  <c r="P250" i="4"/>
  <c r="P249" i="4"/>
  <c r="T248" i="4"/>
  <c r="R248" i="4"/>
  <c r="D248" i="4" s="1"/>
  <c r="R243" i="4"/>
  <c r="P243" i="4"/>
  <c r="T243" i="4" s="1"/>
  <c r="D243" i="4"/>
  <c r="P244" i="4"/>
  <c r="Q245" i="4"/>
  <c r="P245" i="4"/>
  <c r="T245" i="4" s="1"/>
  <c r="D245" i="4"/>
  <c r="P246" i="4"/>
  <c r="T233" i="4"/>
  <c r="R233" i="4"/>
  <c r="D233" i="4" s="1"/>
  <c r="T215" i="4"/>
  <c r="R215" i="4"/>
  <c r="D215" i="4"/>
  <c r="T221" i="4"/>
  <c r="R221" i="4"/>
  <c r="D221" i="4" s="1"/>
  <c r="P240" i="4"/>
  <c r="P239" i="4"/>
  <c r="P238" i="4"/>
  <c r="P237" i="4"/>
  <c r="P236" i="4"/>
  <c r="Q235" i="4"/>
  <c r="P235" i="4"/>
  <c r="T235" i="4" s="1"/>
  <c r="P234" i="4"/>
  <c r="P220" i="4"/>
  <c r="P219" i="4"/>
  <c r="P218" i="4"/>
  <c r="P217" i="4"/>
  <c r="P216" i="4"/>
  <c r="Q232" i="4"/>
  <c r="P232" i="4"/>
  <c r="T232" i="4" s="1"/>
  <c r="T229" i="4"/>
  <c r="P229" i="4"/>
  <c r="Q229" i="4" s="1"/>
  <c r="Q230" i="4"/>
  <c r="P230" i="4"/>
  <c r="T230" i="4" s="1"/>
  <c r="T231" i="4"/>
  <c r="P231" i="4"/>
  <c r="Q231" i="4" s="1"/>
  <c r="Q214" i="4"/>
  <c r="P214" i="4"/>
  <c r="T214" i="4" s="1"/>
  <c r="D214" i="4"/>
  <c r="P213" i="4"/>
  <c r="T202" i="4"/>
  <c r="P202" i="4"/>
  <c r="T201" i="4"/>
  <c r="P201" i="4"/>
  <c r="R197" i="4"/>
  <c r="P197" i="4"/>
  <c r="D197" i="4" s="1"/>
  <c r="R196" i="4"/>
  <c r="P196" i="4"/>
  <c r="D196" i="4" s="1"/>
  <c r="R198" i="4"/>
  <c r="P198" i="4"/>
  <c r="D198" i="4" s="1"/>
  <c r="R200" i="4"/>
  <c r="P200" i="4"/>
  <c r="D200" i="4" s="1"/>
  <c r="R199" i="4"/>
  <c r="P199" i="4"/>
  <c r="D199" i="4" s="1"/>
  <c r="P195" i="4"/>
  <c r="R193" i="4"/>
  <c r="P193" i="4"/>
  <c r="D193" i="4" s="1"/>
  <c r="R194" i="4"/>
  <c r="P194" i="4"/>
  <c r="D194" i="4" s="1"/>
  <c r="R192" i="4"/>
  <c r="P192" i="4"/>
  <c r="D192" i="4" s="1"/>
  <c r="R191" i="4"/>
  <c r="P191" i="4"/>
  <c r="D191" i="4" s="1"/>
  <c r="R189" i="4"/>
  <c r="P189" i="4"/>
  <c r="D189" i="4" s="1"/>
  <c r="R190" i="4"/>
  <c r="P190" i="4"/>
  <c r="D190" i="4" s="1"/>
  <c r="P212" i="4"/>
  <c r="Q212" i="4" s="1"/>
  <c r="Q211" i="4"/>
  <c r="P211" i="4"/>
  <c r="T211" i="4" s="1"/>
  <c r="P210" i="4"/>
  <c r="Q210" i="4" s="1"/>
  <c r="P209" i="4"/>
  <c r="P208" i="4"/>
  <c r="P207" i="4"/>
  <c r="Q207" i="4" s="1"/>
  <c r="P206" i="4"/>
  <c r="P205" i="4"/>
  <c r="Q205" i="4" s="1"/>
  <c r="Q204" i="4"/>
  <c r="P204" i="4"/>
  <c r="T204" i="4" s="1"/>
  <c r="D204" i="4"/>
  <c r="P203" i="4"/>
  <c r="T188" i="4"/>
  <c r="P188" i="4"/>
  <c r="T187" i="4"/>
  <c r="P187" i="4"/>
  <c r="D187" i="4"/>
  <c r="P185" i="4"/>
  <c r="T185" i="4" s="1"/>
  <c r="P184" i="4"/>
  <c r="P183" i="4"/>
  <c r="Q183" i="4" s="1"/>
  <c r="P186" i="4"/>
  <c r="T186" i="4" s="1"/>
  <c r="P182" i="4"/>
  <c r="T182" i="4" s="1"/>
  <c r="P181" i="4"/>
  <c r="T181" i="4" s="1"/>
  <c r="P180" i="4"/>
  <c r="T180" i="4" s="1"/>
  <c r="P179" i="4"/>
  <c r="Q179" i="4" s="1"/>
  <c r="P178" i="4"/>
  <c r="T178" i="4" s="1"/>
  <c r="P177" i="4"/>
  <c r="T177" i="4" s="1"/>
  <c r="P176" i="4"/>
  <c r="Q176" i="4" s="1"/>
  <c r="P175" i="4"/>
  <c r="T175" i="4" s="1"/>
  <c r="P174" i="4"/>
  <c r="Q174" i="4" s="1"/>
  <c r="P173" i="4"/>
  <c r="T173" i="4" s="1"/>
  <c r="P172" i="4"/>
  <c r="Q172" i="4" s="1"/>
  <c r="P171" i="4"/>
  <c r="T171" i="4" s="1"/>
  <c r="P170" i="4"/>
  <c r="Q170" i="4" s="1"/>
  <c r="P169" i="4"/>
  <c r="T169" i="4" s="1"/>
  <c r="P168" i="4"/>
  <c r="Q168" i="4" s="1"/>
  <c r="P167" i="4"/>
  <c r="T167" i="4" s="1"/>
  <c r="P166" i="4"/>
  <c r="Q166" i="4" s="1"/>
  <c r="R164" i="4"/>
  <c r="P164" i="4"/>
  <c r="T164" i="4" s="1"/>
  <c r="R165" i="4"/>
  <c r="P165" i="4"/>
  <c r="T165" i="4" s="1"/>
  <c r="Q162" i="4"/>
  <c r="P162" i="4"/>
  <c r="T162" i="4" s="1"/>
  <c r="D162" i="4"/>
  <c r="P161" i="4"/>
  <c r="T161" i="4" s="1"/>
  <c r="T160" i="4"/>
  <c r="Q160" i="4"/>
  <c r="P159" i="4"/>
  <c r="Q159" i="4" s="1"/>
  <c r="P158" i="4"/>
  <c r="T158" i="4" s="1"/>
  <c r="P157" i="4"/>
  <c r="Q157" i="4" s="1"/>
  <c r="P156" i="4"/>
  <c r="T156" i="4" s="1"/>
  <c r="P155" i="4"/>
  <c r="Q155" i="4" s="1"/>
  <c r="Q154" i="4"/>
  <c r="P154" i="4"/>
  <c r="T154" i="4" s="1"/>
  <c r="P153" i="4"/>
  <c r="Q153" i="4" s="1"/>
  <c r="T148" i="4"/>
  <c r="R148" i="4"/>
  <c r="P152" i="4"/>
  <c r="T151" i="4"/>
  <c r="P151" i="4"/>
  <c r="Q151" i="4" s="1"/>
  <c r="Q150" i="4"/>
  <c r="P150" i="4"/>
  <c r="T150" i="4" s="1"/>
  <c r="T149" i="4"/>
  <c r="P149" i="4"/>
  <c r="Q149" i="4" s="1"/>
  <c r="Q147" i="4"/>
  <c r="P147" i="4"/>
  <c r="T147" i="4" s="1"/>
  <c r="D147" i="4"/>
  <c r="T146" i="4"/>
  <c r="R146" i="4"/>
  <c r="D146" i="4" s="1"/>
  <c r="P145" i="4"/>
  <c r="Q145" i="4" s="1"/>
  <c r="Q144" i="4"/>
  <c r="P144" i="4"/>
  <c r="T144" i="4" s="1"/>
  <c r="D144" i="4"/>
  <c r="P143" i="4"/>
  <c r="P142" i="4"/>
  <c r="Q142" i="4" s="1"/>
  <c r="P141" i="4"/>
  <c r="T141" i="4" s="1"/>
  <c r="P140" i="4"/>
  <c r="Q140" i="4" s="1"/>
  <c r="P139" i="4"/>
  <c r="T139" i="4" s="1"/>
  <c r="P138" i="4"/>
  <c r="P137" i="4"/>
  <c r="Q137" i="4" s="1"/>
  <c r="P136" i="4"/>
  <c r="T136" i="4" s="1"/>
  <c r="P134" i="4"/>
  <c r="P132" i="4"/>
  <c r="Q132" i="4" s="1"/>
  <c r="P131" i="4"/>
  <c r="T131" i="4" s="1"/>
  <c r="P130" i="4"/>
  <c r="Q130" i="4" s="1"/>
  <c r="P129" i="4"/>
  <c r="T129" i="4" s="1"/>
  <c r="P128" i="4"/>
  <c r="Q128" i="4" s="1"/>
  <c r="Q127" i="4"/>
  <c r="P127" i="4"/>
  <c r="T127" i="4" s="1"/>
  <c r="P126" i="4"/>
  <c r="Q126" i="4" s="1"/>
  <c r="P125" i="4"/>
  <c r="T125" i="4" s="1"/>
  <c r="P124" i="4"/>
  <c r="Q124" i="4" s="1"/>
  <c r="P123" i="4"/>
  <c r="T123" i="4" s="1"/>
  <c r="P122" i="4"/>
  <c r="T122" i="4" s="1"/>
  <c r="P121" i="4"/>
  <c r="Q121" i="4" s="1"/>
  <c r="T436" i="4"/>
  <c r="R436" i="4"/>
  <c r="D436" i="4" s="1"/>
  <c r="T440" i="4"/>
  <c r="R440" i="4"/>
  <c r="D440" i="4" s="1"/>
  <c r="T439" i="4"/>
  <c r="R439" i="4"/>
  <c r="D439" i="4" s="1"/>
  <c r="T442" i="4"/>
  <c r="R442" i="4"/>
  <c r="D442" i="4"/>
  <c r="T441" i="4"/>
  <c r="R441" i="4"/>
  <c r="D441" i="4" s="1"/>
  <c r="T437" i="4"/>
  <c r="R437" i="4"/>
  <c r="D437" i="4" s="1"/>
  <c r="T435" i="4"/>
  <c r="R435" i="4"/>
  <c r="D435" i="4" s="1"/>
  <c r="T434" i="4"/>
  <c r="R434" i="4"/>
  <c r="D434" i="4" s="1"/>
  <c r="T438" i="4"/>
  <c r="R438" i="4"/>
  <c r="D438" i="4" s="1"/>
  <c r="T443" i="4"/>
  <c r="R443" i="4"/>
  <c r="D443" i="4" s="1"/>
  <c r="T115" i="4"/>
  <c r="R115" i="4"/>
  <c r="Q114" i="4"/>
  <c r="P114" i="4"/>
  <c r="T114" i="4" s="1"/>
  <c r="P113" i="4"/>
  <c r="T120" i="4"/>
  <c r="R120" i="4"/>
  <c r="P119" i="4"/>
  <c r="P118" i="4"/>
  <c r="Q118" i="4" s="1"/>
  <c r="T117" i="4"/>
  <c r="R117" i="4"/>
  <c r="P116" i="4"/>
  <c r="T116" i="4" s="1"/>
  <c r="T112" i="4"/>
  <c r="R112" i="4"/>
  <c r="D112" i="4" s="1"/>
  <c r="R107" i="4"/>
  <c r="P107" i="4"/>
  <c r="D107" i="4" s="1"/>
  <c r="R104" i="4"/>
  <c r="P104" i="4"/>
  <c r="D104" i="4" s="1"/>
  <c r="R106" i="4"/>
  <c r="P106" i="4"/>
  <c r="D106" i="4" s="1"/>
  <c r="R111" i="4"/>
  <c r="P111" i="4"/>
  <c r="D111" i="4" s="1"/>
  <c r="R105" i="4"/>
  <c r="P105" i="4"/>
  <c r="D105" i="4" s="1"/>
  <c r="R110" i="4"/>
  <c r="P110" i="4"/>
  <c r="D110" i="4" s="1"/>
  <c r="R108" i="4"/>
  <c r="P108" i="4"/>
  <c r="D108" i="4" s="1"/>
  <c r="R109" i="4"/>
  <c r="P109" i="4"/>
  <c r="D109" i="4" s="1"/>
  <c r="R288" i="4"/>
  <c r="P288" i="4"/>
  <c r="D288" i="4" s="1"/>
  <c r="R287" i="4"/>
  <c r="P287" i="4"/>
  <c r="D287" i="4" s="1"/>
  <c r="T102" i="4"/>
  <c r="P102" i="4"/>
  <c r="T100" i="4"/>
  <c r="R100" i="4"/>
  <c r="D100" i="4"/>
  <c r="P101" i="4"/>
  <c r="T101" i="4" s="1"/>
  <c r="T98" i="4"/>
  <c r="R98" i="4"/>
  <c r="D98" i="4"/>
  <c r="P99" i="4"/>
  <c r="T99" i="4" s="1"/>
  <c r="P97" i="4"/>
  <c r="Q97" i="4" s="1"/>
  <c r="R95" i="4"/>
  <c r="P95" i="4"/>
  <c r="D95" i="4" s="1"/>
  <c r="R94" i="4"/>
  <c r="P94" i="4"/>
  <c r="D94" i="4" s="1"/>
  <c r="R96" i="4"/>
  <c r="P96" i="4"/>
  <c r="D96" i="4" s="1"/>
  <c r="T93" i="4"/>
  <c r="R93" i="4"/>
  <c r="D93" i="4" s="1"/>
  <c r="P92" i="4"/>
  <c r="T92" i="4" s="1"/>
  <c r="P91" i="4"/>
  <c r="T91" i="4" s="1"/>
  <c r="P90" i="4"/>
  <c r="T90" i="4" s="1"/>
  <c r="T86" i="4"/>
  <c r="R86" i="4"/>
  <c r="D86" i="4" s="1"/>
  <c r="P87" i="4"/>
  <c r="T87" i="4" s="1"/>
  <c r="T88" i="4"/>
  <c r="R88" i="4"/>
  <c r="D88" i="4" s="1"/>
  <c r="P89" i="4"/>
  <c r="Q89" i="4" s="1"/>
  <c r="R85" i="4"/>
  <c r="P85" i="4"/>
  <c r="D85" i="4" s="1"/>
  <c r="P83" i="4"/>
  <c r="T83" i="4" s="1"/>
  <c r="P82" i="4"/>
  <c r="T82" i="4" s="1"/>
  <c r="P79" i="4"/>
  <c r="T79" i="4" s="1"/>
  <c r="P81" i="4"/>
  <c r="T81" i="4" s="1"/>
  <c r="R67" i="4"/>
  <c r="P67" i="4"/>
  <c r="T67" i="4" s="1"/>
  <c r="R69" i="4"/>
  <c r="P69" i="4"/>
  <c r="T69" i="4" s="1"/>
  <c r="D69" i="4"/>
  <c r="R73" i="4"/>
  <c r="P73" i="4"/>
  <c r="T73" i="4" s="1"/>
  <c r="R68" i="4"/>
  <c r="P68" i="4"/>
  <c r="T68" i="4" s="1"/>
  <c r="R75" i="4"/>
  <c r="P75" i="4"/>
  <c r="T75" i="4" s="1"/>
  <c r="R63" i="4"/>
  <c r="P63" i="4"/>
  <c r="T63" i="4" s="1"/>
  <c r="D63" i="4"/>
  <c r="R74" i="4"/>
  <c r="P74" i="4"/>
  <c r="T74" i="4" s="1"/>
  <c r="R72" i="4"/>
  <c r="P72" i="4"/>
  <c r="T72" i="4" s="1"/>
  <c r="R77" i="4"/>
  <c r="P77" i="4"/>
  <c r="T77" i="4" s="1"/>
  <c r="R76" i="4"/>
  <c r="P76" i="4"/>
  <c r="T76" i="4" s="1"/>
  <c r="D76" i="4"/>
  <c r="R71" i="4"/>
  <c r="P71" i="4"/>
  <c r="T71" i="4" s="1"/>
  <c r="R65" i="4"/>
  <c r="P65" i="4"/>
  <c r="T65" i="4" s="1"/>
  <c r="R62" i="4"/>
  <c r="P62" i="4"/>
  <c r="T62" i="4" s="1"/>
  <c r="R66" i="4"/>
  <c r="P66" i="4"/>
  <c r="T66" i="4" s="1"/>
  <c r="D66" i="4"/>
  <c r="T64" i="4"/>
  <c r="D64" i="4"/>
  <c r="R70" i="4"/>
  <c r="P70" i="4"/>
  <c r="T70" i="4" s="1"/>
  <c r="P61" i="4"/>
  <c r="T61" i="4" s="1"/>
  <c r="P60" i="4"/>
  <c r="T60" i="4" s="1"/>
  <c r="P59" i="4"/>
  <c r="T59" i="4" s="1"/>
  <c r="P58" i="4"/>
  <c r="T58" i="4" s="1"/>
  <c r="R56" i="4"/>
  <c r="P56" i="4"/>
  <c r="T56" i="4" s="1"/>
  <c r="R57" i="4"/>
  <c r="P57" i="4"/>
  <c r="T57" i="4" s="1"/>
  <c r="R53" i="4"/>
  <c r="P53" i="4"/>
  <c r="T53" i="4" s="1"/>
  <c r="D53" i="4"/>
  <c r="R51" i="4"/>
  <c r="P51" i="4"/>
  <c r="T51" i="4" s="1"/>
  <c r="P50" i="4"/>
  <c r="T50" i="4" s="1"/>
  <c r="R49" i="4"/>
  <c r="P49" i="4"/>
  <c r="T49" i="4" s="1"/>
  <c r="Q48" i="4"/>
  <c r="P48" i="4"/>
  <c r="T48" i="4" s="1"/>
  <c r="D48" i="4"/>
  <c r="P47" i="4"/>
  <c r="T47" i="4" s="1"/>
  <c r="P42" i="4"/>
  <c r="Q42" i="4" s="1"/>
  <c r="P43" i="4"/>
  <c r="Q43" i="4" s="1"/>
  <c r="P41" i="4"/>
  <c r="Q41" i="4" s="1"/>
  <c r="P39" i="4"/>
  <c r="T39" i="4" s="1"/>
  <c r="Q40" i="4"/>
  <c r="P40" i="4"/>
  <c r="T40" i="4" s="1"/>
  <c r="D40" i="4"/>
  <c r="P37" i="4"/>
  <c r="T37" i="4" s="1"/>
  <c r="P36" i="4"/>
  <c r="T36" i="4" s="1"/>
  <c r="P35" i="4"/>
  <c r="T35" i="4" s="1"/>
  <c r="Q34" i="4"/>
  <c r="P34" i="4"/>
  <c r="T34" i="4" s="1"/>
  <c r="T33" i="4"/>
  <c r="P33" i="4"/>
  <c r="P32" i="4"/>
  <c r="Q32" i="4" s="1"/>
  <c r="P31" i="4"/>
  <c r="T31" i="4" s="1"/>
  <c r="Q30" i="4"/>
  <c r="P30" i="4"/>
  <c r="T30" i="4" s="1"/>
  <c r="P29" i="4"/>
  <c r="Q29" i="4" s="1"/>
  <c r="P28" i="4"/>
  <c r="T28" i="4" s="1"/>
  <c r="Q27" i="4"/>
  <c r="P27" i="4"/>
  <c r="T27" i="4" s="1"/>
  <c r="P26" i="4"/>
  <c r="Q26" i="4" s="1"/>
  <c r="P25" i="4"/>
  <c r="Q25" i="4" s="1"/>
  <c r="P24" i="4"/>
  <c r="T24" i="4" s="1"/>
  <c r="P23" i="4"/>
  <c r="Q23" i="4" s="1"/>
  <c r="P22" i="4"/>
  <c r="T22" i="4" s="1"/>
  <c r="P21" i="4"/>
  <c r="Q21" i="4" s="1"/>
  <c r="Q20" i="4"/>
  <c r="P20" i="4"/>
  <c r="T20" i="4" s="1"/>
  <c r="T19" i="4"/>
  <c r="P19" i="4"/>
  <c r="P18" i="4"/>
  <c r="Q18" i="4" s="1"/>
  <c r="P17" i="4"/>
  <c r="T17" i="4" s="1"/>
  <c r="Q16" i="4"/>
  <c r="P16" i="4"/>
  <c r="T16" i="4" s="1"/>
  <c r="T15" i="4"/>
  <c r="P15" i="4"/>
  <c r="P14" i="4"/>
  <c r="Q14" i="4" s="1"/>
  <c r="P13" i="4"/>
  <c r="Q13" i="4" s="1"/>
  <c r="R428" i="4"/>
  <c r="P428" i="4"/>
  <c r="T428" i="4" s="1"/>
  <c r="D428" i="4"/>
  <c r="T463" i="4"/>
  <c r="R463" i="4"/>
  <c r="D463" i="4" s="1"/>
  <c r="T429" i="4"/>
  <c r="R429" i="4"/>
  <c r="D429" i="4" s="1"/>
  <c r="T466" i="4"/>
  <c r="T453" i="4"/>
  <c r="T454" i="4"/>
  <c r="T422" i="4"/>
  <c r="D50" i="4" l="1"/>
  <c r="Q50" i="4"/>
  <c r="D56" i="4"/>
  <c r="D59" i="4"/>
  <c r="Q59" i="4"/>
  <c r="D61" i="4"/>
  <c r="Q61" i="4"/>
  <c r="D65" i="4"/>
  <c r="D72" i="4"/>
  <c r="D68" i="4"/>
  <c r="D81" i="4"/>
  <c r="Q81" i="4"/>
  <c r="D90" i="4"/>
  <c r="D123" i="4"/>
  <c r="Q123" i="4"/>
  <c r="Q131" i="4"/>
  <c r="Q136" i="4"/>
  <c r="Q139" i="4"/>
  <c r="Q158" i="4"/>
  <c r="D164" i="4"/>
  <c r="T166" i="4"/>
  <c r="Q167" i="4"/>
  <c r="T168" i="4"/>
  <c r="Q169" i="4"/>
  <c r="T170" i="4"/>
  <c r="Q171" i="4"/>
  <c r="T172" i="4"/>
  <c r="Q173" i="4"/>
  <c r="T174" i="4"/>
  <c r="Q175" i="4"/>
  <c r="T176" i="4"/>
  <c r="Q178" i="4"/>
  <c r="T179" i="4"/>
  <c r="Q180" i="4"/>
  <c r="D182" i="4"/>
  <c r="Q182" i="4"/>
  <c r="D290" i="4"/>
  <c r="Q290" i="4"/>
  <c r="T291" i="4"/>
  <c r="Q303" i="4"/>
  <c r="D305" i="4"/>
  <c r="D307" i="4"/>
  <c r="D311" i="4"/>
  <c r="D312" i="4"/>
  <c r="Q332" i="4"/>
  <c r="D334" i="4"/>
  <c r="D348" i="4"/>
  <c r="Q365" i="4"/>
  <c r="Q390" i="4"/>
  <c r="T391" i="4"/>
  <c r="Q392" i="4"/>
  <c r="T206" i="4"/>
  <c r="Q206" i="4"/>
  <c r="T250" i="4"/>
  <c r="Q250" i="4"/>
  <c r="D250" i="4"/>
  <c r="T253" i="4"/>
  <c r="Q253" i="4"/>
  <c r="T255" i="4"/>
  <c r="Q255" i="4"/>
  <c r="Q259" i="4"/>
  <c r="T259" i="4"/>
  <c r="Q263" i="4"/>
  <c r="T263" i="4"/>
  <c r="T289" i="4"/>
  <c r="Q289" i="4"/>
  <c r="T304" i="4"/>
  <c r="Q304" i="4"/>
  <c r="D304" i="4"/>
  <c r="T310" i="4"/>
  <c r="D310" i="4"/>
  <c r="T314" i="4"/>
  <c r="D314" i="4"/>
  <c r="T323" i="4"/>
  <c r="Q323" i="4"/>
  <c r="D323" i="4"/>
  <c r="T333" i="4"/>
  <c r="Q333" i="4"/>
  <c r="D333" i="4"/>
  <c r="T336" i="4"/>
  <c r="D336" i="4"/>
  <c r="T349" i="4"/>
  <c r="D349" i="4"/>
  <c r="T351" i="4"/>
  <c r="D351" i="4"/>
  <c r="T353" i="4"/>
  <c r="D353" i="4"/>
  <c r="T355" i="4"/>
  <c r="D355" i="4"/>
  <c r="T357" i="4"/>
  <c r="D357" i="4"/>
  <c r="T359" i="4"/>
  <c r="D359" i="4"/>
  <c r="T361" i="4"/>
  <c r="D361" i="4"/>
  <c r="T371" i="4"/>
  <c r="Q371" i="4"/>
  <c r="T366" i="4"/>
  <c r="D366" i="4"/>
  <c r="T393" i="4"/>
  <c r="D393" i="4"/>
  <c r="T398" i="4"/>
  <c r="Q398" i="4"/>
  <c r="D17" i="4"/>
  <c r="Q17" i="4"/>
  <c r="D31" i="4"/>
  <c r="Q31" i="4"/>
  <c r="D35" i="4"/>
  <c r="Q35" i="4"/>
  <c r="D37" i="4"/>
  <c r="Q37" i="4"/>
  <c r="D39" i="4"/>
  <c r="D49" i="4"/>
  <c r="D51" i="4"/>
  <c r="D57" i="4"/>
  <c r="D58" i="4"/>
  <c r="Q58" i="4"/>
  <c r="D60" i="4"/>
  <c r="Q60" i="4"/>
  <c r="D70" i="4"/>
  <c r="D62" i="4"/>
  <c r="D71" i="4"/>
  <c r="D77" i="4"/>
  <c r="D74" i="4"/>
  <c r="D75" i="4"/>
  <c r="D73" i="4"/>
  <c r="D67" i="4"/>
  <c r="D79" i="4"/>
  <c r="D83" i="4"/>
  <c r="D87" i="4"/>
  <c r="D116" i="4"/>
  <c r="Q116" i="4"/>
  <c r="T121" i="4"/>
  <c r="Q122" i="4"/>
  <c r="Q125" i="4"/>
  <c r="Q129" i="4"/>
  <c r="Q141" i="4"/>
  <c r="Q156" i="4"/>
  <c r="Q161" i="4"/>
  <c r="D165" i="4"/>
  <c r="D181" i="4"/>
  <c r="Q181" i="4"/>
  <c r="D186" i="4"/>
  <c r="Q186" i="4"/>
  <c r="Q185" i="4"/>
  <c r="T203" i="4"/>
  <c r="Q203" i="4"/>
  <c r="T209" i="4"/>
  <c r="Q209" i="4"/>
  <c r="T216" i="4"/>
  <c r="D216" i="4"/>
  <c r="T218" i="4"/>
  <c r="D218" i="4"/>
  <c r="T220" i="4"/>
  <c r="D220" i="4"/>
  <c r="T236" i="4"/>
  <c r="D236" i="4"/>
  <c r="T238" i="4"/>
  <c r="D238" i="4"/>
  <c r="T240" i="4"/>
  <c r="D240" i="4"/>
  <c r="T246" i="4"/>
  <c r="Q246" i="4"/>
  <c r="D246" i="4"/>
  <c r="T244" i="4"/>
  <c r="Q244" i="4"/>
  <c r="D244" i="4"/>
  <c r="Q252" i="4"/>
  <c r="T252" i="4"/>
  <c r="Q254" i="4"/>
  <c r="T254" i="4"/>
  <c r="Q256" i="4"/>
  <c r="T256" i="4"/>
  <c r="T258" i="4"/>
  <c r="Q258" i="4"/>
  <c r="T262" i="4"/>
  <c r="Q262" i="4"/>
  <c r="T264" i="4"/>
  <c r="Q264" i="4"/>
  <c r="T284" i="4"/>
  <c r="Q284" i="4"/>
  <c r="D284" i="4"/>
  <c r="T313" i="4"/>
  <c r="D313" i="4"/>
  <c r="T318" i="4"/>
  <c r="Q318" i="4"/>
  <c r="D318" i="4"/>
  <c r="Q324" i="4"/>
  <c r="T324" i="4"/>
  <c r="T337" i="4"/>
  <c r="D337" i="4"/>
  <c r="T339" i="4"/>
  <c r="D339" i="4"/>
  <c r="T344" i="4"/>
  <c r="D344" i="4"/>
  <c r="T326" i="4"/>
  <c r="D326" i="4"/>
  <c r="T372" i="4"/>
  <c r="Q372" i="4"/>
  <c r="T369" i="4"/>
  <c r="Q369" i="4"/>
  <c r="D369" i="4"/>
  <c r="T387" i="4"/>
  <c r="D387" i="4"/>
  <c r="T13" i="4"/>
  <c r="T14" i="4"/>
  <c r="T18" i="4"/>
  <c r="T21" i="4"/>
  <c r="T23" i="4"/>
  <c r="T25" i="4"/>
  <c r="T26" i="4"/>
  <c r="T29" i="4"/>
  <c r="T32" i="4"/>
  <c r="T41" i="4"/>
  <c r="T43" i="4"/>
  <c r="T42" i="4"/>
  <c r="T85" i="4"/>
  <c r="T89" i="4"/>
  <c r="T96" i="4"/>
  <c r="T94" i="4"/>
  <c r="T95" i="4"/>
  <c r="T97" i="4"/>
  <c r="T288" i="4"/>
  <c r="T108" i="4"/>
  <c r="T105" i="4"/>
  <c r="T106" i="4"/>
  <c r="T107" i="4"/>
  <c r="Q119" i="4"/>
  <c r="D119" i="4"/>
  <c r="Q113" i="4"/>
  <c r="D113" i="4"/>
  <c r="Q134" i="4"/>
  <c r="D134" i="4"/>
  <c r="Q138" i="4"/>
  <c r="D138" i="4"/>
  <c r="T143" i="4"/>
  <c r="D143" i="4"/>
  <c r="Q184" i="4"/>
  <c r="D184" i="4"/>
  <c r="Q208" i="4"/>
  <c r="D208" i="4"/>
  <c r="T190" i="4"/>
  <c r="T191" i="4"/>
  <c r="T194" i="4"/>
  <c r="Q195" i="4"/>
  <c r="D195" i="4"/>
  <c r="T199" i="4"/>
  <c r="T198" i="4"/>
  <c r="T197" i="4"/>
  <c r="T217" i="4"/>
  <c r="D217" i="4"/>
  <c r="T219" i="4"/>
  <c r="D219" i="4"/>
  <c r="Q234" i="4"/>
  <c r="D234" i="4"/>
  <c r="Q266" i="4"/>
  <c r="D266" i="4"/>
  <c r="T266" i="4"/>
  <c r="T268" i="4"/>
  <c r="D268" i="4"/>
  <c r="T270" i="4"/>
  <c r="D270" i="4"/>
  <c r="T272" i="4"/>
  <c r="D272" i="4"/>
  <c r="T274" i="4"/>
  <c r="D274" i="4"/>
  <c r="T276" i="4"/>
  <c r="Q342" i="4"/>
  <c r="D342" i="4"/>
  <c r="T342" i="4"/>
  <c r="T389" i="4"/>
  <c r="Q382" i="4"/>
  <c r="T382" i="4"/>
  <c r="Q399" i="4"/>
  <c r="T399" i="4"/>
  <c r="T374" i="4"/>
  <c r="D14" i="4"/>
  <c r="D22" i="4"/>
  <c r="D24" i="4"/>
  <c r="D26" i="4"/>
  <c r="D41" i="4"/>
  <c r="D43" i="4"/>
  <c r="D42" i="4"/>
  <c r="D47" i="4"/>
  <c r="D82" i="4"/>
  <c r="D89" i="4"/>
  <c r="D91" i="4"/>
  <c r="D97" i="4"/>
  <c r="D99" i="4"/>
  <c r="D101" i="4"/>
  <c r="Q102" i="4"/>
  <c r="D102" i="4"/>
  <c r="T287" i="4"/>
  <c r="T109" i="4"/>
  <c r="T110" i="4"/>
  <c r="T111" i="4"/>
  <c r="T104" i="4"/>
  <c r="T118" i="4"/>
  <c r="T119" i="4"/>
  <c r="T113" i="4"/>
  <c r="T124" i="4"/>
  <c r="T126" i="4"/>
  <c r="T128" i="4"/>
  <c r="T130" i="4"/>
  <c r="T132" i="4"/>
  <c r="T134" i="4"/>
  <c r="T137" i="4"/>
  <c r="T138" i="4"/>
  <c r="T140" i="4"/>
  <c r="T142" i="4"/>
  <c r="T145" i="4"/>
  <c r="T152" i="4"/>
  <c r="D152" i="4"/>
  <c r="T153" i="4"/>
  <c r="T155" i="4"/>
  <c r="T157" i="4"/>
  <c r="T159" i="4"/>
  <c r="Q177" i="4"/>
  <c r="D177" i="4"/>
  <c r="T183" i="4"/>
  <c r="T184" i="4"/>
  <c r="Q188" i="4"/>
  <c r="D188" i="4"/>
  <c r="T205" i="4"/>
  <c r="T207" i="4"/>
  <c r="T208" i="4"/>
  <c r="T210" i="4"/>
  <c r="T212" i="4"/>
  <c r="T189" i="4"/>
  <c r="T192" i="4"/>
  <c r="T193" i="4"/>
  <c r="T195" i="4"/>
  <c r="T200" i="4"/>
  <c r="T196" i="4"/>
  <c r="Q201" i="4"/>
  <c r="D201" i="4"/>
  <c r="Q202" i="4"/>
  <c r="D202" i="4"/>
  <c r="T213" i="4"/>
  <c r="D213" i="4"/>
  <c r="T234" i="4"/>
  <c r="T237" i="4"/>
  <c r="D237" i="4"/>
  <c r="T239" i="4"/>
  <c r="D239" i="4"/>
  <c r="T249" i="4"/>
  <c r="D249" i="4"/>
  <c r="Q267" i="4"/>
  <c r="D267" i="4"/>
  <c r="T267" i="4"/>
  <c r="Q293" i="4"/>
  <c r="D293" i="4"/>
  <c r="T293" i="4"/>
  <c r="T364" i="4"/>
  <c r="T368" i="4"/>
  <c r="Q376" i="4"/>
  <c r="T376" i="4"/>
  <c r="Q402" i="4"/>
  <c r="T402" i="4"/>
  <c r="T375" i="4"/>
  <c r="T257" i="4"/>
  <c r="D257" i="4"/>
  <c r="Q260" i="4"/>
  <c r="D260" i="4"/>
  <c r="Q261" i="4"/>
  <c r="D261" i="4"/>
  <c r="T277" i="4"/>
  <c r="D277" i="4"/>
  <c r="T286" i="4"/>
  <c r="Q294" i="4"/>
  <c r="D294" i="4"/>
  <c r="T295" i="4"/>
  <c r="D295" i="4"/>
  <c r="Q320" i="4"/>
  <c r="D320" i="4"/>
  <c r="T306" i="4"/>
  <c r="D306" i="4"/>
  <c r="T308" i="4"/>
  <c r="D308" i="4"/>
  <c r="Q315" i="4"/>
  <c r="D315" i="4"/>
  <c r="Q328" i="4"/>
  <c r="D328" i="4"/>
  <c r="T343" i="4"/>
  <c r="D343" i="4"/>
  <c r="T345" i="4"/>
  <c r="D345" i="4"/>
  <c r="T350" i="4"/>
  <c r="D350" i="4"/>
  <c r="T352" i="4"/>
  <c r="D352" i="4"/>
  <c r="T354" i="4"/>
  <c r="D354" i="4"/>
  <c r="T356" i="4"/>
  <c r="D356" i="4"/>
  <c r="T358" i="4"/>
  <c r="D358" i="4"/>
  <c r="T360" i="4"/>
  <c r="D360" i="4"/>
  <c r="T362" i="4"/>
  <c r="Q367" i="4"/>
  <c r="T367" i="4"/>
  <c r="T377" i="4"/>
  <c r="Q388" i="4"/>
  <c r="T388" i="4"/>
  <c r="T383" i="4"/>
  <c r="T403" i="4"/>
  <c r="T400" i="4"/>
  <c r="T379" i="4"/>
  <c r="T412" i="4"/>
  <c r="T338" i="4"/>
  <c r="D338" i="4"/>
  <c r="T363" i="4"/>
  <c r="Q394" i="4"/>
  <c r="D394" i="4"/>
  <c r="T397" i="4"/>
  <c r="T404" i="4"/>
  <c r="Q405" i="4"/>
  <c r="D405" i="4"/>
  <c r="T380" i="4"/>
  <c r="T381" i="4"/>
  <c r="T378" i="4"/>
  <c r="Q407" i="4"/>
  <c r="D407" i="4"/>
  <c r="Q410" i="4"/>
  <c r="D410" i="4"/>
  <c r="T413" i="4"/>
  <c r="T414" i="4"/>
  <c r="I7" i="3"/>
  <c r="H77" i="54920"/>
  <c r="I77" i="54920"/>
  <c r="H78" i="54920"/>
  <c r="I78" i="54920"/>
  <c r="H79" i="54920"/>
  <c r="I79" i="54920"/>
  <c r="H80" i="54920"/>
  <c r="I80" i="54920"/>
  <c r="H81" i="54920"/>
  <c r="I81" i="54920"/>
  <c r="H82" i="54920"/>
  <c r="I82" i="54920"/>
  <c r="I85" i="54920"/>
  <c r="I93" i="54920"/>
  <c r="I173" i="54920"/>
  <c r="H180" i="54920"/>
  <c r="I180" i="54920"/>
  <c r="H181" i="54920"/>
  <c r="I181" i="54920"/>
  <c r="H182" i="54920"/>
  <c r="I182" i="54920"/>
  <c r="H183" i="54920"/>
  <c r="I183" i="54920"/>
  <c r="H184" i="54920"/>
  <c r="I184" i="54920"/>
  <c r="H185" i="54920"/>
  <c r="I185" i="54920"/>
  <c r="H186" i="54920"/>
  <c r="I186" i="54920"/>
  <c r="H187" i="54920"/>
  <c r="I187" i="54920"/>
  <c r="H188" i="54920"/>
  <c r="I188" i="54920"/>
  <c r="H189" i="54920"/>
  <c r="I189" i="54920"/>
  <c r="H190" i="54920"/>
  <c r="I190" i="54920"/>
  <c r="H191" i="54920"/>
  <c r="I191" i="54920"/>
  <c r="H192" i="54920"/>
  <c r="I192" i="54920"/>
  <c r="H193" i="54920"/>
  <c r="I193" i="54920"/>
  <c r="H194" i="54920"/>
  <c r="I194" i="54920"/>
  <c r="H195" i="54920"/>
  <c r="I195" i="54920"/>
  <c r="H196" i="54920"/>
  <c r="I196" i="54920"/>
  <c r="H197" i="54920"/>
  <c r="I197" i="54920"/>
  <c r="H198" i="54920"/>
  <c r="I198" i="54920"/>
  <c r="H199" i="54920"/>
  <c r="I199" i="54920"/>
  <c r="H200" i="54920"/>
  <c r="I200" i="54920"/>
  <c r="H201" i="54920"/>
  <c r="I201" i="54920"/>
  <c r="H202" i="54920"/>
  <c r="I202" i="54920"/>
  <c r="H203" i="54920"/>
  <c r="I203" i="54920"/>
  <c r="H204" i="54920"/>
  <c r="I204" i="54920"/>
  <c r="H205" i="54920"/>
  <c r="I205" i="54920"/>
  <c r="H206" i="54920"/>
  <c r="I206" i="54920"/>
  <c r="H207" i="54920"/>
  <c r="I207" i="54920"/>
  <c r="H208" i="54920"/>
  <c r="I208" i="54920"/>
  <c r="H209" i="54920"/>
  <c r="I209" i="54920"/>
  <c r="H210" i="54920"/>
  <c r="I210" i="54920"/>
  <c r="H211" i="54920"/>
  <c r="I211" i="54920"/>
  <c r="H212" i="54920"/>
  <c r="I212" i="54920"/>
  <c r="H213" i="54920"/>
  <c r="I213" i="54920"/>
  <c r="H214" i="54920"/>
  <c r="I214" i="54920"/>
  <c r="H215" i="54920"/>
  <c r="I215" i="54920"/>
  <c r="H216" i="54920"/>
  <c r="I216" i="54920"/>
  <c r="H217" i="54920"/>
  <c r="I217" i="54920"/>
  <c r="H218" i="54920"/>
  <c r="I218" i="54920"/>
  <c r="H219" i="54920"/>
  <c r="I219" i="54920"/>
  <c r="H220" i="54920"/>
  <c r="I220" i="54920"/>
  <c r="H221" i="54920"/>
  <c r="I221" i="54920"/>
  <c r="H222" i="54920"/>
  <c r="I222" i="54920"/>
  <c r="H223" i="54920"/>
  <c r="I223" i="54920"/>
  <c r="H224" i="54920"/>
  <c r="I224" i="54920"/>
  <c r="H225" i="54920"/>
  <c r="I225" i="54920"/>
  <c r="H226" i="54920"/>
  <c r="I226" i="54920"/>
  <c r="H227" i="54920"/>
  <c r="I227" i="54920"/>
  <c r="H228" i="54920"/>
  <c r="I228" i="54920"/>
  <c r="H229" i="54920"/>
  <c r="I229" i="54920"/>
  <c r="H230" i="54920"/>
  <c r="I230" i="54920"/>
  <c r="H231" i="54920"/>
  <c r="I231" i="54920"/>
  <c r="H232" i="54920"/>
  <c r="I232" i="54920"/>
  <c r="H233" i="54920"/>
  <c r="I233" i="54920"/>
  <c r="H234" i="54920"/>
  <c r="I234" i="54920"/>
  <c r="H235" i="54920"/>
  <c r="I235" i="54920"/>
  <c r="H236" i="54920"/>
  <c r="I236" i="54920"/>
  <c r="H237" i="54920"/>
  <c r="I237" i="54920"/>
  <c r="H238" i="54920"/>
  <c r="I238" i="54920"/>
  <c r="H239" i="54920"/>
  <c r="I239" i="54920"/>
  <c r="H240" i="54920"/>
  <c r="I240" i="54920"/>
  <c r="H241" i="54920"/>
  <c r="I241" i="54920"/>
  <c r="H242" i="54920"/>
  <c r="I242" i="54920"/>
  <c r="H243" i="54920"/>
  <c r="I243" i="54920"/>
  <c r="H244" i="54920"/>
  <c r="I244" i="54920"/>
  <c r="H245" i="54920"/>
  <c r="I245" i="54920"/>
  <c r="H246" i="54920"/>
  <c r="I246" i="54920"/>
  <c r="H247" i="54920"/>
  <c r="I247" i="54920"/>
  <c r="H248" i="54920"/>
  <c r="I248" i="54920"/>
  <c r="H249" i="54920"/>
  <c r="I249" i="54920"/>
  <c r="H250" i="54920"/>
  <c r="I250" i="54920"/>
  <c r="H251" i="54920"/>
  <c r="I251" i="54920"/>
  <c r="H252" i="54920"/>
  <c r="I252" i="54920"/>
  <c r="H253" i="54920"/>
  <c r="I253" i="54920"/>
  <c r="H254" i="54920"/>
  <c r="I254" i="54920"/>
  <c r="I14" i="56"/>
  <c r="H64" i="56"/>
  <c r="I64" i="56"/>
  <c r="H65" i="56"/>
  <c r="I65" i="56"/>
  <c r="I108" i="16552"/>
  <c r="I132" i="16552"/>
  <c r="I213" i="16552"/>
  <c r="H223" i="16552"/>
  <c r="I223" i="16552"/>
  <c r="I309" i="16552"/>
  <c r="H354" i="16552"/>
  <c r="I354" i="16552"/>
  <c r="H355" i="16552"/>
  <c r="I355" i="16552"/>
  <c r="H366" i="16552"/>
  <c r="I366" i="16552"/>
  <c r="H7" i="1834"/>
  <c r="H159" i="1834"/>
  <c r="I159" i="1834"/>
  <c r="H160" i="1834"/>
  <c r="I160" i="1834"/>
  <c r="H161" i="1834"/>
  <c r="I161" i="1834"/>
  <c r="H162" i="1834"/>
  <c r="I162" i="1834"/>
  <c r="H66" i="19112"/>
  <c r="I66" i="19112"/>
  <c r="H67" i="19112"/>
  <c r="I67" i="19112"/>
  <c r="H92" i="19112"/>
  <c r="I92" i="19112"/>
  <c r="H115" i="19112"/>
  <c r="I115" i="19112"/>
  <c r="H122" i="19112"/>
  <c r="I122" i="19112"/>
  <c r="H123" i="19112"/>
  <c r="I123" i="19112"/>
  <c r="H124" i="19112"/>
  <c r="I124" i="19112"/>
  <c r="H125" i="19112"/>
  <c r="I125" i="19112"/>
  <c r="H126" i="19112"/>
  <c r="I126" i="19112"/>
  <c r="H127" i="19112"/>
  <c r="I127" i="19112"/>
  <c r="H131" i="19112"/>
  <c r="I131" i="19112"/>
  <c r="H223" i="19112"/>
  <c r="I223" i="19112"/>
  <c r="H224" i="19112"/>
  <c r="I224" i="19112"/>
  <c r="H225" i="19112"/>
  <c r="I225" i="19112"/>
  <c r="H226" i="19112"/>
  <c r="I226" i="19112"/>
  <c r="H227" i="19112"/>
  <c r="I227" i="19112"/>
  <c r="H228" i="19112"/>
  <c r="I228" i="19112"/>
  <c r="H229" i="19112"/>
  <c r="I229" i="19112"/>
  <c r="H230" i="19112"/>
  <c r="I230" i="19112"/>
  <c r="H231" i="19112"/>
  <c r="I231" i="19112"/>
  <c r="H232" i="19112"/>
  <c r="I232" i="19112"/>
  <c r="H233" i="19112"/>
  <c r="I233" i="19112"/>
  <c r="H234" i="19112"/>
  <c r="I234" i="19112"/>
  <c r="H235" i="19112"/>
  <c r="I235" i="19112"/>
  <c r="H236" i="19112"/>
  <c r="I236" i="19112"/>
  <c r="H237" i="19112"/>
  <c r="I237" i="19112"/>
  <c r="H238" i="19112"/>
  <c r="I238" i="19112"/>
  <c r="H239" i="19112"/>
  <c r="I239" i="19112"/>
  <c r="H240" i="19112"/>
  <c r="I240" i="19112"/>
  <c r="H241" i="19112"/>
  <c r="I241" i="19112"/>
  <c r="H242" i="19112"/>
  <c r="I242" i="19112"/>
  <c r="H243" i="19112"/>
  <c r="I243" i="19112"/>
  <c r="H244" i="19112"/>
  <c r="I244" i="19112"/>
  <c r="I7" i="1834"/>
  <c r="I23" i="1834"/>
  <c r="I65" i="1"/>
  <c r="H210" i="1"/>
  <c r="I210" i="1" s="1"/>
  <c r="H211" i="1"/>
  <c r="I211" i="1" s="1"/>
  <c r="H212" i="1"/>
  <c r="I212" i="1" s="1"/>
  <c r="H213" i="1"/>
  <c r="I213" i="1" s="1"/>
  <c r="H214" i="1"/>
  <c r="I214" i="1" s="1"/>
  <c r="H215" i="1"/>
  <c r="I215" i="1" s="1"/>
  <c r="I218" i="1"/>
  <c r="I226" i="1"/>
  <c r="I306" i="1"/>
  <c r="H313" i="1"/>
  <c r="I313" i="1" s="1"/>
  <c r="H314" i="1"/>
  <c r="I314" i="1" s="1"/>
  <c r="H315" i="1"/>
  <c r="I315" i="1" s="1"/>
  <c r="H316" i="1"/>
  <c r="I316" i="1" s="1"/>
  <c r="H317" i="1"/>
  <c r="I317" i="1" s="1"/>
  <c r="H318" i="1"/>
  <c r="I318" i="1" s="1"/>
  <c r="H319" i="1"/>
  <c r="I319" i="1" s="1"/>
  <c r="H320" i="1"/>
  <c r="I320"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H348" i="1"/>
  <c r="I348" i="1" s="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s="1"/>
  <c r="H369" i="1"/>
  <c r="I369" i="1" s="1"/>
  <c r="H370" i="1"/>
  <c r="I370" i="1" s="1"/>
  <c r="H371" i="1"/>
  <c r="I371" i="1" s="1"/>
  <c r="H372" i="1"/>
  <c r="I372" i="1" s="1"/>
  <c r="H373" i="1"/>
  <c r="I373" i="1" s="1"/>
  <c r="H374" i="1"/>
  <c r="I374" i="1" s="1"/>
  <c r="H375" i="1"/>
  <c r="I375" i="1" s="1"/>
  <c r="H376" i="1"/>
  <c r="I376" i="1" s="1"/>
  <c r="H377" i="1"/>
  <c r="I377" i="1" s="1"/>
  <c r="H378" i="1"/>
  <c r="I378" i="1" s="1"/>
  <c r="H379" i="1"/>
  <c r="I379" i="1" s="1"/>
  <c r="H380" i="1"/>
  <c r="I380" i="1" s="1"/>
  <c r="H381" i="1"/>
  <c r="I381" i="1" s="1"/>
  <c r="H382" i="1"/>
  <c r="I382" i="1" s="1"/>
  <c r="H383" i="1"/>
  <c r="I383" i="1" s="1"/>
  <c r="H384" i="1"/>
  <c r="I384" i="1" s="1"/>
  <c r="H385" i="1"/>
  <c r="I385" i="1" s="1"/>
  <c r="H386" i="1"/>
  <c r="I386" i="1" s="1"/>
  <c r="H387" i="1"/>
  <c r="I387" i="1" s="1"/>
  <c r="I486" i="1"/>
  <c r="H536" i="1"/>
  <c r="I536" i="1" s="1"/>
  <c r="H537" i="1"/>
  <c r="I537" i="1" s="1"/>
  <c r="I699" i="1"/>
  <c r="I723" i="1"/>
  <c r="I804" i="1"/>
  <c r="H814" i="1"/>
  <c r="I814" i="1" s="1"/>
  <c r="I900" i="1"/>
  <c r="H945" i="1"/>
  <c r="I945" i="1" s="1"/>
  <c r="H946" i="1"/>
  <c r="I946" i="1" s="1"/>
  <c r="H957" i="1"/>
  <c r="I957" i="1" s="1"/>
  <c r="H1025" i="1"/>
  <c r="I1025" i="1" s="1"/>
  <c r="I1041" i="1"/>
  <c r="H1177" i="1"/>
  <c r="I1177" i="1" s="1"/>
  <c r="H1178" i="1"/>
  <c r="I1178" i="1" s="1"/>
  <c r="H1179" i="1"/>
  <c r="I1179" i="1" s="1"/>
  <c r="H1180" i="1"/>
  <c r="I1180" i="1" s="1"/>
  <c r="H1241" i="1"/>
  <c r="I1241" i="1" s="1"/>
  <c r="H1242" i="1"/>
  <c r="I1242" i="1" s="1"/>
  <c r="H1267" i="1"/>
  <c r="I1267" i="1" s="1"/>
  <c r="H1290" i="1"/>
  <c r="I1290" i="1" s="1"/>
  <c r="H1297" i="1"/>
  <c r="I1297" i="1" s="1"/>
  <c r="H1298" i="1"/>
  <c r="I1298" i="1" s="1"/>
  <c r="H1299" i="1"/>
  <c r="I1299" i="1" s="1"/>
  <c r="H1300" i="1"/>
  <c r="I1300" i="1" s="1"/>
  <c r="H1301" i="1"/>
  <c r="I1301" i="1" s="1"/>
  <c r="H1302" i="1"/>
  <c r="I1302" i="1" s="1"/>
  <c r="H1306" i="1"/>
  <c r="I1306" i="1" s="1"/>
  <c r="H1398" i="1"/>
  <c r="I1398" i="1" s="1"/>
  <c r="H1399" i="1"/>
  <c r="I1399" i="1" s="1"/>
  <c r="H1400" i="1"/>
  <c r="I1400" i="1" s="1"/>
  <c r="H1401" i="1"/>
  <c r="I1401" i="1" s="1"/>
  <c r="H1402" i="1"/>
  <c r="I1402" i="1" s="1"/>
  <c r="H1403" i="1"/>
  <c r="I1403" i="1" s="1"/>
  <c r="H1404" i="1"/>
  <c r="I1404" i="1" s="1"/>
  <c r="H1405" i="1"/>
  <c r="I1405" i="1" s="1"/>
  <c r="H1406" i="1"/>
  <c r="I1406" i="1" s="1"/>
  <c r="H1407" i="1"/>
  <c r="I1407" i="1" s="1"/>
  <c r="H1408" i="1"/>
  <c r="I1408" i="1" s="1"/>
  <c r="H1409" i="1"/>
  <c r="I1409" i="1" s="1"/>
  <c r="H1410" i="1"/>
  <c r="I1410" i="1" s="1"/>
  <c r="H1411" i="1"/>
  <c r="I1411" i="1" s="1"/>
  <c r="H1412" i="1"/>
  <c r="I1412" i="1" s="1"/>
  <c r="H1413" i="1"/>
  <c r="I1413" i="1" s="1"/>
  <c r="H1414" i="1"/>
  <c r="I1414" i="1" s="1"/>
  <c r="H1415" i="1"/>
  <c r="I1415" i="1" s="1"/>
  <c r="H1416" i="1"/>
  <c r="I1416" i="1" s="1"/>
  <c r="H1417" i="1"/>
  <c r="I1417" i="1" s="1"/>
  <c r="H1418" i="1"/>
  <c r="I1418" i="1" s="1"/>
  <c r="H1419" i="1"/>
  <c r="I1419" i="1" s="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H1444" i="1"/>
  <c r="I1444" i="1" s="1"/>
  <c r="H1445" i="1"/>
  <c r="I1445" i="1" s="1"/>
  <c r="H1446" i="1"/>
  <c r="I1446" i="1" s="1"/>
  <c r="H1447" i="1"/>
  <c r="I1447" i="1" s="1"/>
  <c r="H1448" i="1"/>
  <c r="I1448" i="1" s="1"/>
  <c r="H1449" i="1"/>
  <c r="I1449" i="1" s="1"/>
  <c r="H1450" i="1"/>
  <c r="I1450" i="1" s="1"/>
  <c r="H1451" i="1"/>
  <c r="I1451" i="1" s="1"/>
  <c r="H1452" i="1"/>
  <c r="I1452" i="1" s="1"/>
  <c r="I1453" i="1"/>
  <c r="I1454" i="1"/>
  <c r="I1455" i="1"/>
  <c r="H1456" i="1"/>
  <c r="I1456" i="1" s="1"/>
  <c r="H1457" i="1"/>
  <c r="I1457" i="1" s="1"/>
  <c r="H1458" i="1"/>
  <c r="I1458" i="1" s="1"/>
  <c r="H1459" i="1"/>
  <c r="I1459" i="1" s="1"/>
  <c r="H1460" i="1"/>
  <c r="I1460" i="1" s="1"/>
  <c r="H1461" i="1"/>
  <c r="I1461" i="1" s="1"/>
  <c r="H1462" i="1"/>
  <c r="I1462" i="1" s="1"/>
  <c r="H1463" i="1"/>
  <c r="I1463" i="1" s="1"/>
  <c r="I1464" i="1"/>
  <c r="I1465" i="1"/>
  <c r="I1466" i="1"/>
  <c r="I1467" i="1"/>
  <c r="I1468" i="1"/>
  <c r="I1469" i="1"/>
  <c r="I1470" i="1"/>
  <c r="I1471" i="1"/>
  <c r="I1472" i="1"/>
  <c r="I1473" i="1"/>
  <c r="I1474" i="1"/>
  <c r="I1475" i="1"/>
  <c r="I1476" i="1"/>
  <c r="H1477" i="1"/>
  <c r="I1477" i="1" s="1"/>
  <c r="H1478" i="1"/>
  <c r="I1478" i="1" s="1"/>
  <c r="H1479" i="1"/>
  <c r="I1479" i="1" s="1"/>
  <c r="H1480" i="1"/>
  <c r="I1480" i="1" s="1"/>
  <c r="H1481" i="1"/>
  <c r="I1481" i="1" s="1"/>
  <c r="H1482" i="1"/>
  <c r="I1482" i="1" s="1"/>
  <c r="H1483" i="1"/>
  <c r="I1483" i="1" s="1"/>
  <c r="H1484" i="1"/>
  <c r="I1484" i="1" s="1"/>
  <c r="H1485" i="1"/>
  <c r="I1485" i="1" s="1"/>
  <c r="H1486" i="1"/>
  <c r="I1486" i="1" s="1"/>
  <c r="H1487" i="1"/>
  <c r="I1487" i="1" s="1"/>
  <c r="H1488" i="1"/>
  <c r="I1488" i="1" s="1"/>
  <c r="H1489" i="1"/>
  <c r="I1489" i="1" s="1"/>
  <c r="H1490" i="1"/>
  <c r="I1490" i="1" s="1"/>
  <c r="H1491" i="1"/>
  <c r="I1491" i="1" s="1"/>
  <c r="H1492" i="1"/>
  <c r="I1492" i="1" s="1"/>
  <c r="H1493" i="1"/>
  <c r="I1493" i="1" s="1"/>
  <c r="H1494" i="1"/>
  <c r="I1494" i="1" s="1"/>
  <c r="H1495" i="1"/>
  <c r="I1495" i="1" s="1"/>
  <c r="H1496" i="1"/>
  <c r="I1496" i="1" s="1"/>
  <c r="H1497" i="1"/>
  <c r="I1497" i="1" s="1"/>
  <c r="T505" i="4"/>
  <c r="T506" i="4"/>
  <c r="T507" i="4"/>
  <c r="T508" i="4"/>
  <c r="R509" i="4"/>
  <c r="D509" i="4"/>
  <c r="T509" i="4"/>
  <c r="R510" i="4"/>
  <c r="D510" i="4"/>
  <c r="T510" i="4"/>
  <c r="P511" i="4"/>
  <c r="D511" i="4"/>
  <c r="R511" i="4"/>
  <c r="T511" i="4"/>
  <c r="P512" i="4"/>
  <c r="Q512" i="4"/>
  <c r="T512" i="4"/>
  <c r="D513" i="4"/>
  <c r="P513" i="4"/>
  <c r="Q513" i="4"/>
  <c r="T513" i="4"/>
  <c r="P514" i="4"/>
  <c r="T514" i="4"/>
  <c r="P515" i="4"/>
  <c r="D516" i="4"/>
  <c r="P516" i="4"/>
  <c r="Q516" i="4"/>
  <c r="T516" i="4"/>
  <c r="P517" i="4"/>
  <c r="Q517" i="4"/>
  <c r="T517" i="4"/>
  <c r="P518" i="4"/>
  <c r="T518" i="4"/>
  <c r="P519" i="4"/>
  <c r="Q519" i="4"/>
  <c r="T519" i="4"/>
  <c r="P520" i="4"/>
  <c r="Q520" i="4"/>
  <c r="T520" i="4"/>
  <c r="D521" i="4"/>
  <c r="P521" i="4"/>
  <c r="T521" i="4"/>
  <c r="P522" i="4"/>
  <c r="D523" i="4"/>
  <c r="P523" i="4"/>
  <c r="T523" i="4"/>
  <c r="P524" i="4"/>
  <c r="Q524" i="4"/>
  <c r="T524" i="4"/>
  <c r="D525" i="4"/>
  <c r="P525" i="4"/>
  <c r="Q525" i="4"/>
  <c r="T525" i="4"/>
  <c r="P526" i="4"/>
  <c r="Q526" i="4"/>
  <c r="T526" i="4"/>
  <c r="P527" i="4"/>
  <c r="T527" i="4"/>
  <c r="P528" i="4"/>
  <c r="P529" i="4"/>
  <c r="D530" i="4"/>
  <c r="P530" i="4"/>
  <c r="Q530" i="4"/>
  <c r="T530" i="4"/>
  <c r="P531" i="4"/>
  <c r="Q531" i="4"/>
  <c r="T531" i="4"/>
  <c r="P532" i="4"/>
  <c r="T532" i="4"/>
  <c r="P533" i="4"/>
  <c r="Q533" i="4"/>
  <c r="T533" i="4"/>
  <c r="D534" i="4"/>
  <c r="P534" i="4"/>
  <c r="Q534" i="4"/>
  <c r="T534" i="4"/>
  <c r="P535" i="4"/>
  <c r="T535" i="4"/>
  <c r="D536" i="4"/>
  <c r="P536" i="4"/>
  <c r="Q536" i="4"/>
  <c r="T536" i="4"/>
  <c r="P537" i="4"/>
  <c r="T537" i="4"/>
  <c r="D538" i="4"/>
  <c r="P538" i="4"/>
  <c r="T538" i="4"/>
  <c r="D539" i="4"/>
  <c r="P539" i="4"/>
  <c r="Q539" i="4"/>
  <c r="T539" i="4"/>
  <c r="P540" i="4"/>
  <c r="T540" i="4"/>
  <c r="D541" i="4"/>
  <c r="P541" i="4"/>
  <c r="Q541" i="4"/>
  <c r="T541" i="4"/>
  <c r="P542" i="4"/>
  <c r="P543" i="4"/>
  <c r="D544" i="4"/>
  <c r="P544" i="4"/>
  <c r="R544" i="4"/>
  <c r="T544" i="4"/>
  <c r="P545" i="4"/>
  <c r="T545" i="4"/>
  <c r="D546" i="4"/>
  <c r="P546" i="4"/>
  <c r="R546" i="4"/>
  <c r="T546" i="4"/>
  <c r="P547" i="4"/>
  <c r="D547" i="4"/>
  <c r="R547" i="4"/>
  <c r="T547" i="4"/>
  <c r="D548" i="4"/>
  <c r="P548" i="4"/>
  <c r="R548" i="4"/>
  <c r="T548" i="4"/>
  <c r="P549" i="4"/>
  <c r="D549" i="4"/>
  <c r="R549" i="4"/>
  <c r="T549" i="4"/>
  <c r="D550" i="4"/>
  <c r="P550" i="4"/>
  <c r="Q550" i="4"/>
  <c r="T550" i="4"/>
  <c r="P551" i="4"/>
  <c r="D552" i="4"/>
  <c r="P552" i="4"/>
  <c r="Q552" i="4"/>
  <c r="T552" i="4"/>
  <c r="P553" i="4"/>
  <c r="T553" i="4"/>
  <c r="D554" i="4"/>
  <c r="P554" i="4"/>
  <c r="R554" i="4"/>
  <c r="T554" i="4"/>
  <c r="D555" i="4"/>
  <c r="T555" i="4"/>
  <c r="D556" i="4"/>
  <c r="P556" i="4"/>
  <c r="R556" i="4"/>
  <c r="T556" i="4"/>
  <c r="P557" i="4"/>
  <c r="D557" i="4"/>
  <c r="R557" i="4"/>
  <c r="T557" i="4"/>
  <c r="D558" i="4"/>
  <c r="P558" i="4"/>
  <c r="R558" i="4"/>
  <c r="T558" i="4"/>
  <c r="P559" i="4"/>
  <c r="D559" i="4"/>
  <c r="R559" i="4"/>
  <c r="T559" i="4"/>
  <c r="D560" i="4"/>
  <c r="P560" i="4"/>
  <c r="R560" i="4"/>
  <c r="T560" i="4"/>
  <c r="P561" i="4"/>
  <c r="D561" i="4"/>
  <c r="R561" i="4"/>
  <c r="T561" i="4"/>
  <c r="D562" i="4"/>
  <c r="P562" i="4"/>
  <c r="R562" i="4"/>
  <c r="T562" i="4"/>
  <c r="P563" i="4"/>
  <c r="D563" i="4"/>
  <c r="R563" i="4"/>
  <c r="T563" i="4"/>
  <c r="D564" i="4"/>
  <c r="P564" i="4"/>
  <c r="R564" i="4"/>
  <c r="T564" i="4"/>
  <c r="P565" i="4"/>
  <c r="D565" i="4"/>
  <c r="R565" i="4"/>
  <c r="T565" i="4"/>
  <c r="D566" i="4"/>
  <c r="P566" i="4"/>
  <c r="R566" i="4"/>
  <c r="T566" i="4"/>
  <c r="P567" i="4"/>
  <c r="D567" i="4"/>
  <c r="R567" i="4"/>
  <c r="T567" i="4"/>
  <c r="D568" i="4"/>
  <c r="P568" i="4"/>
  <c r="R568" i="4"/>
  <c r="T568" i="4"/>
  <c r="P569" i="4"/>
  <c r="D569" i="4"/>
  <c r="R569" i="4"/>
  <c r="T569" i="4"/>
  <c r="D570" i="4"/>
  <c r="P570" i="4"/>
  <c r="Q570" i="4"/>
  <c r="T570" i="4"/>
  <c r="P571" i="4"/>
  <c r="P572" i="4"/>
  <c r="P573" i="4"/>
  <c r="P574" i="4"/>
  <c r="D574" i="4"/>
  <c r="R574" i="4"/>
  <c r="T574" i="4"/>
  <c r="D575" i="4"/>
  <c r="P575" i="4"/>
  <c r="Q575" i="4"/>
  <c r="T575" i="4"/>
  <c r="R576" i="4"/>
  <c r="D576" i="4"/>
  <c r="T576" i="4"/>
  <c r="P577" i="4"/>
  <c r="R578" i="4"/>
  <c r="D578" i="4"/>
  <c r="T578" i="4"/>
  <c r="P579" i="4"/>
  <c r="P580" i="4"/>
  <c r="P581" i="4"/>
  <c r="T581" i="4"/>
  <c r="D582" i="4"/>
  <c r="R582" i="4"/>
  <c r="T582" i="4"/>
  <c r="D583" i="4"/>
  <c r="P583" i="4"/>
  <c r="R583" i="4"/>
  <c r="T583" i="4"/>
  <c r="P584" i="4"/>
  <c r="D584" i="4"/>
  <c r="R584" i="4"/>
  <c r="T584" i="4"/>
  <c r="D585" i="4"/>
  <c r="P585" i="4"/>
  <c r="R585" i="4"/>
  <c r="T585" i="4"/>
  <c r="P586" i="4"/>
  <c r="T586" i="4"/>
  <c r="D587" i="4"/>
  <c r="P587" i="4"/>
  <c r="T587" i="4"/>
  <c r="D588" i="4"/>
  <c r="R588" i="4"/>
  <c r="T588" i="4"/>
  <c r="D589" i="4"/>
  <c r="P589" i="4"/>
  <c r="T589" i="4"/>
  <c r="D590" i="4"/>
  <c r="R590" i="4"/>
  <c r="T590" i="4"/>
  <c r="D591" i="4"/>
  <c r="P591" i="4"/>
  <c r="Q591" i="4"/>
  <c r="T591" i="4"/>
  <c r="P592" i="4"/>
  <c r="D592" i="4"/>
  <c r="R592" i="4"/>
  <c r="T592" i="4"/>
  <c r="D593" i="4"/>
  <c r="P593" i="4"/>
  <c r="R593" i="4"/>
  <c r="T593" i="4"/>
  <c r="P594" i="4"/>
  <c r="D594" i="4"/>
  <c r="R594" i="4"/>
  <c r="T594" i="4"/>
  <c r="D595" i="4"/>
  <c r="P595" i="4"/>
  <c r="R595" i="4"/>
  <c r="T595" i="4"/>
  <c r="P596" i="4"/>
  <c r="D596" i="4"/>
  <c r="R596" i="4"/>
  <c r="T596" i="4"/>
  <c r="D597" i="4"/>
  <c r="P597" i="4"/>
  <c r="R597" i="4"/>
  <c r="T597" i="4"/>
  <c r="P598" i="4"/>
  <c r="D598" i="4"/>
  <c r="R598" i="4"/>
  <c r="T598" i="4"/>
  <c r="D599" i="4"/>
  <c r="P599" i="4"/>
  <c r="R599" i="4"/>
  <c r="T599" i="4"/>
  <c r="P600" i="4"/>
  <c r="D600" i="4"/>
  <c r="R600" i="4"/>
  <c r="T600" i="4"/>
  <c r="D601" i="4"/>
  <c r="P601" i="4"/>
  <c r="R601" i="4"/>
  <c r="T601" i="4"/>
  <c r="R602" i="4"/>
  <c r="D602" i="4"/>
  <c r="T602" i="4"/>
  <c r="P603" i="4"/>
  <c r="T603" i="4"/>
  <c r="R604" i="4"/>
  <c r="T604" i="4"/>
  <c r="P605" i="4"/>
  <c r="Q605" i="4"/>
  <c r="T605" i="4"/>
  <c r="P606" i="4"/>
  <c r="R607" i="4"/>
  <c r="T607" i="4"/>
  <c r="P608" i="4"/>
  <c r="T608" i="4"/>
  <c r="P609" i="4"/>
  <c r="Q609" i="4"/>
  <c r="T609" i="4"/>
  <c r="R610" i="4"/>
  <c r="T610" i="4"/>
  <c r="R611" i="4"/>
  <c r="D611" i="4"/>
  <c r="T611" i="4"/>
  <c r="R612" i="4"/>
  <c r="D612" i="4"/>
  <c r="T612" i="4"/>
  <c r="R613" i="4"/>
  <c r="D613" i="4"/>
  <c r="T613" i="4"/>
  <c r="R614" i="4"/>
  <c r="D614" i="4"/>
  <c r="T614" i="4"/>
  <c r="R615" i="4"/>
  <c r="D615" i="4"/>
  <c r="T615" i="4"/>
  <c r="R616" i="4"/>
  <c r="D616" i="4"/>
  <c r="T616" i="4"/>
  <c r="R617" i="4"/>
  <c r="D617" i="4"/>
  <c r="T617" i="4"/>
  <c r="R618" i="4"/>
  <c r="D618" i="4"/>
  <c r="T618" i="4"/>
  <c r="R619" i="4"/>
  <c r="D619" i="4"/>
  <c r="T619" i="4"/>
  <c r="R620" i="4"/>
  <c r="D620" i="4"/>
  <c r="T620" i="4"/>
  <c r="P621" i="4"/>
  <c r="Q621" i="4"/>
  <c r="T621" i="4"/>
  <c r="P622" i="4"/>
  <c r="Q622" i="4"/>
  <c r="T622" i="4"/>
  <c r="P623" i="4"/>
  <c r="P624" i="4"/>
  <c r="Q624" i="4"/>
  <c r="P625" i="4"/>
  <c r="Q625" i="4"/>
  <c r="P626" i="4"/>
  <c r="Q626" i="4"/>
  <c r="P627" i="4"/>
  <c r="Q627" i="4"/>
  <c r="P628" i="4"/>
  <c r="Q628" i="4"/>
  <c r="P629" i="4"/>
  <c r="Q629" i="4"/>
  <c r="P630" i="4"/>
  <c r="Q630" i="4"/>
  <c r="P631" i="4"/>
  <c r="Q631" i="4"/>
  <c r="P632" i="4"/>
  <c r="Q632" i="4"/>
  <c r="D633" i="4"/>
  <c r="P633" i="4"/>
  <c r="Q633" i="4"/>
  <c r="T633" i="4"/>
  <c r="P634" i="4"/>
  <c r="Q634" i="4"/>
  <c r="T634" i="4"/>
  <c r="P635" i="4"/>
  <c r="Q635" i="4"/>
  <c r="T635" i="4"/>
  <c r="P636" i="4"/>
  <c r="T636" i="4"/>
  <c r="P637" i="4"/>
  <c r="Q637" i="4"/>
  <c r="T637" i="4"/>
  <c r="P638" i="4"/>
  <c r="Q638" i="4"/>
  <c r="T638" i="4"/>
  <c r="P639" i="4"/>
  <c r="Q639" i="4"/>
  <c r="T639" i="4"/>
  <c r="P640" i="4"/>
  <c r="Q640" i="4"/>
  <c r="T640" i="4"/>
  <c r="D641" i="4"/>
  <c r="P641" i="4"/>
  <c r="T641" i="4"/>
  <c r="D642" i="4"/>
  <c r="P642" i="4"/>
  <c r="Q642" i="4"/>
  <c r="T642" i="4"/>
  <c r="P643" i="4"/>
  <c r="Q643" i="4"/>
  <c r="T643" i="4"/>
  <c r="R644" i="4"/>
  <c r="D644" i="4"/>
  <c r="T644" i="4"/>
  <c r="P645" i="4"/>
  <c r="P646" i="4"/>
  <c r="Q646" i="4"/>
  <c r="P647" i="4"/>
  <c r="Q647" i="4"/>
  <c r="P648" i="4"/>
  <c r="Q648" i="4"/>
  <c r="D649" i="4"/>
  <c r="P649" i="4"/>
  <c r="T649" i="4"/>
  <c r="R650" i="4"/>
  <c r="T650" i="4"/>
  <c r="P651" i="4"/>
  <c r="Q651" i="4"/>
  <c r="T651" i="4"/>
  <c r="P652" i="4"/>
  <c r="Q652" i="4"/>
  <c r="T652" i="4"/>
  <c r="P653" i="4"/>
  <c r="Q653" i="4"/>
  <c r="T653" i="4"/>
  <c r="P654" i="4"/>
  <c r="Q654" i="4"/>
  <c r="T654" i="4"/>
  <c r="P655" i="4"/>
  <c r="Q655" i="4"/>
  <c r="T655" i="4"/>
  <c r="P656" i="4"/>
  <c r="Q656" i="4"/>
  <c r="T656" i="4"/>
  <c r="P657" i="4"/>
  <c r="Q657" i="4"/>
  <c r="T657" i="4"/>
  <c r="Q658" i="4"/>
  <c r="T658" i="4"/>
  <c r="P659" i="4"/>
  <c r="Q659" i="4"/>
  <c r="D660" i="4"/>
  <c r="P660" i="4"/>
  <c r="Q660" i="4"/>
  <c r="T660" i="4"/>
  <c r="P661" i="4"/>
  <c r="D661" i="4"/>
  <c r="R661" i="4"/>
  <c r="T661" i="4"/>
  <c r="D662" i="4"/>
  <c r="P662" i="4"/>
  <c r="R662" i="4"/>
  <c r="T662" i="4"/>
  <c r="P663" i="4"/>
  <c r="Q663" i="4"/>
  <c r="T663" i="4"/>
  <c r="P664" i="4"/>
  <c r="Q664" i="4"/>
  <c r="T664" i="4"/>
  <c r="P665" i="4"/>
  <c r="Q665" i="4"/>
  <c r="T665" i="4"/>
  <c r="P666" i="4"/>
  <c r="Q666" i="4"/>
  <c r="T666" i="4"/>
  <c r="P667" i="4"/>
  <c r="Q667" i="4"/>
  <c r="T667" i="4"/>
  <c r="P668" i="4"/>
  <c r="Q668" i="4"/>
  <c r="T668" i="4"/>
  <c r="P669" i="4"/>
  <c r="Q669" i="4"/>
  <c r="T669" i="4"/>
  <c r="P670" i="4"/>
  <c r="Q670" i="4"/>
  <c r="T670" i="4"/>
  <c r="P671" i="4"/>
  <c r="Q671" i="4"/>
  <c r="T671" i="4"/>
  <c r="P672" i="4"/>
  <c r="Q672" i="4"/>
  <c r="T672" i="4"/>
  <c r="P673" i="4"/>
  <c r="Q673" i="4"/>
  <c r="T673" i="4"/>
  <c r="P674" i="4"/>
  <c r="T674" i="4"/>
  <c r="P675" i="4"/>
  <c r="Q675" i="4"/>
  <c r="T675" i="4"/>
  <c r="P676" i="4"/>
  <c r="Q676" i="4"/>
  <c r="T676" i="4"/>
  <c r="P677" i="4"/>
  <c r="Q677" i="4"/>
  <c r="T677" i="4"/>
  <c r="D678" i="4"/>
  <c r="P678" i="4"/>
  <c r="Q678" i="4"/>
  <c r="T678" i="4"/>
  <c r="P679" i="4"/>
  <c r="D680" i="4"/>
  <c r="P680" i="4"/>
  <c r="Q680" i="4"/>
  <c r="T680" i="4"/>
  <c r="P681" i="4"/>
  <c r="Q681" i="4"/>
  <c r="T681" i="4"/>
  <c r="P682" i="4"/>
  <c r="T682" i="4"/>
  <c r="P683" i="4"/>
  <c r="Q683" i="4"/>
  <c r="T683" i="4"/>
  <c r="D684" i="4"/>
  <c r="P684" i="4"/>
  <c r="T684" i="4"/>
  <c r="D685" i="4"/>
  <c r="P685" i="4"/>
  <c r="Q685" i="4"/>
  <c r="T685" i="4"/>
  <c r="P686" i="4"/>
  <c r="Q686" i="4"/>
  <c r="T686" i="4"/>
  <c r="P687" i="4"/>
  <c r="T687" i="4"/>
  <c r="P688" i="4"/>
  <c r="Q688" i="4"/>
  <c r="T688" i="4"/>
  <c r="P689" i="4"/>
  <c r="Q689" i="4"/>
  <c r="T689" i="4"/>
  <c r="P690" i="4"/>
  <c r="Q690" i="4"/>
  <c r="T690" i="4"/>
  <c r="D691" i="4"/>
  <c r="P691" i="4"/>
  <c r="Q691" i="4"/>
  <c r="T691" i="4"/>
  <c r="P692" i="4"/>
  <c r="Q692" i="4"/>
  <c r="T692" i="4"/>
  <c r="P693" i="4"/>
  <c r="Q693" i="4"/>
  <c r="T693" i="4"/>
  <c r="P694" i="4"/>
  <c r="Q694" i="4"/>
  <c r="T694" i="4"/>
  <c r="P695" i="4"/>
  <c r="Q695" i="4"/>
  <c r="T695" i="4"/>
  <c r="P696" i="4"/>
  <c r="D696" i="4"/>
  <c r="R696" i="4"/>
  <c r="T696" i="4"/>
  <c r="D697" i="4"/>
  <c r="P697" i="4"/>
  <c r="R697" i="4"/>
  <c r="T697" i="4"/>
  <c r="P698" i="4"/>
  <c r="D698" i="4"/>
  <c r="R698" i="4"/>
  <c r="T698" i="4"/>
  <c r="D699" i="4"/>
  <c r="P699" i="4"/>
  <c r="R699" i="4"/>
  <c r="T699" i="4"/>
  <c r="P700" i="4"/>
  <c r="D700" i="4"/>
  <c r="R700" i="4"/>
  <c r="T700" i="4"/>
  <c r="D701" i="4"/>
  <c r="P701" i="4"/>
  <c r="R701" i="4"/>
  <c r="T701" i="4"/>
  <c r="P702" i="4"/>
  <c r="D703" i="4"/>
  <c r="P703" i="4"/>
  <c r="R703" i="4"/>
  <c r="T703" i="4"/>
  <c r="P704" i="4"/>
  <c r="D704" i="4"/>
  <c r="R704" i="4"/>
  <c r="T704" i="4"/>
  <c r="D705" i="4"/>
  <c r="P705" i="4"/>
  <c r="R705" i="4"/>
  <c r="T705" i="4"/>
  <c r="P706" i="4"/>
  <c r="D706" i="4"/>
  <c r="R706" i="4"/>
  <c r="T706" i="4"/>
  <c r="D707" i="4"/>
  <c r="P707" i="4"/>
  <c r="R707" i="4"/>
  <c r="T707" i="4"/>
  <c r="P708" i="4"/>
  <c r="T708" i="4"/>
  <c r="D709" i="4"/>
  <c r="P709" i="4"/>
  <c r="Q709" i="4"/>
  <c r="T709" i="4"/>
  <c r="P710" i="4"/>
  <c r="P711" i="4"/>
  <c r="P712" i="4"/>
  <c r="Q712" i="4"/>
  <c r="P713" i="4"/>
  <c r="Q713" i="4"/>
  <c r="P714" i="4"/>
  <c r="Q714" i="4"/>
  <c r="P715" i="4"/>
  <c r="Q715" i="4"/>
  <c r="D716" i="4"/>
  <c r="P716" i="4"/>
  <c r="T716" i="4"/>
  <c r="D717" i="4"/>
  <c r="P717" i="4"/>
  <c r="T717" i="4"/>
  <c r="D718" i="4"/>
  <c r="P718" i="4"/>
  <c r="T718" i="4"/>
  <c r="D719" i="4"/>
  <c r="P719" i="4"/>
  <c r="T719" i="4"/>
  <c r="D720" i="4"/>
  <c r="P720" i="4"/>
  <c r="T720" i="4"/>
  <c r="D721" i="4"/>
  <c r="P721" i="4"/>
  <c r="Q721" i="4"/>
  <c r="T721" i="4"/>
  <c r="P722" i="4"/>
  <c r="Q722" i="4"/>
  <c r="T722" i="4"/>
  <c r="P723" i="4"/>
  <c r="P724" i="4"/>
  <c r="P725" i="4"/>
  <c r="P726" i="4"/>
  <c r="P727" i="4"/>
  <c r="R728" i="4"/>
  <c r="D728" i="4"/>
  <c r="T728" i="4"/>
  <c r="R729" i="4"/>
  <c r="D729" i="4"/>
  <c r="T729" i="4"/>
  <c r="R730" i="4"/>
  <c r="D730" i="4"/>
  <c r="T730" i="4"/>
  <c r="P731" i="4"/>
  <c r="T731" i="4"/>
  <c r="D732" i="4"/>
  <c r="P732" i="4"/>
  <c r="Q732" i="4"/>
  <c r="T732" i="4"/>
  <c r="P733" i="4"/>
  <c r="D734" i="4"/>
  <c r="P734" i="4"/>
  <c r="R734" i="4"/>
  <c r="T734" i="4"/>
  <c r="R735" i="4"/>
  <c r="D735" i="4"/>
  <c r="T735" i="4"/>
  <c r="P736" i="4"/>
  <c r="D736" i="4"/>
  <c r="P737" i="4"/>
  <c r="D737" i="4"/>
  <c r="T737" i="4"/>
  <c r="P738" i="4"/>
  <c r="Q738" i="4"/>
  <c r="T738" i="4"/>
  <c r="P739" i="4"/>
  <c r="Q739" i="4"/>
  <c r="T739" i="4"/>
  <c r="P740" i="4"/>
  <c r="Q740" i="4"/>
  <c r="T740" i="4"/>
  <c r="P741" i="4"/>
  <c r="Q741" i="4"/>
  <c r="T741" i="4"/>
  <c r="P742" i="4"/>
  <c r="Q742" i="4"/>
  <c r="T742" i="4"/>
  <c r="D743" i="4"/>
  <c r="P743" i="4"/>
  <c r="T743" i="4"/>
  <c r="D744" i="4"/>
  <c r="R744" i="4"/>
  <c r="T744" i="4"/>
  <c r="P745" i="4"/>
  <c r="Q745" i="4"/>
  <c r="T745" i="4"/>
  <c r="P746" i="4"/>
  <c r="Q746" i="4"/>
  <c r="T746" i="4"/>
  <c r="D747" i="4"/>
  <c r="P747" i="4"/>
  <c r="Q747" i="4"/>
  <c r="T747" i="4"/>
  <c r="P748" i="4"/>
  <c r="D748" i="4"/>
  <c r="T748" i="4"/>
  <c r="P749" i="4"/>
  <c r="Q749" i="4"/>
  <c r="T749" i="4"/>
  <c r="P750" i="4"/>
  <c r="Q750" i="4"/>
  <c r="T750" i="4"/>
  <c r="P751" i="4"/>
  <c r="Q751" i="4"/>
  <c r="T751" i="4"/>
  <c r="D752" i="4"/>
  <c r="P752" i="4"/>
  <c r="T752" i="4"/>
  <c r="D753" i="4"/>
  <c r="P753" i="4"/>
  <c r="Q753" i="4"/>
  <c r="T753" i="4"/>
  <c r="P754" i="4"/>
  <c r="D754" i="4"/>
  <c r="T754" i="4"/>
  <c r="D755" i="4"/>
  <c r="P755" i="4"/>
  <c r="T755" i="4"/>
  <c r="D756" i="4"/>
  <c r="P756" i="4"/>
  <c r="T756" i="4"/>
  <c r="D757" i="4"/>
  <c r="P757" i="4"/>
  <c r="T757" i="4"/>
  <c r="D758" i="4"/>
  <c r="P758" i="4"/>
  <c r="T758" i="4"/>
  <c r="D759" i="4"/>
  <c r="P759" i="4"/>
  <c r="T759" i="4"/>
  <c r="D760" i="4"/>
  <c r="P760" i="4"/>
  <c r="T760" i="4"/>
  <c r="D761" i="4"/>
  <c r="P761" i="4"/>
  <c r="T761" i="4"/>
  <c r="D762" i="4"/>
  <c r="P762" i="4"/>
  <c r="T762" i="4"/>
  <c r="D763" i="4"/>
  <c r="P763" i="4"/>
  <c r="R763" i="4"/>
  <c r="T763" i="4"/>
  <c r="P764" i="4"/>
  <c r="D764" i="4"/>
  <c r="P765" i="4"/>
  <c r="D765" i="4"/>
  <c r="R765" i="4"/>
  <c r="T765" i="4"/>
  <c r="D766" i="4"/>
  <c r="P766" i="4"/>
  <c r="Q766" i="4"/>
  <c r="T766" i="4"/>
  <c r="P767" i="4"/>
  <c r="D767" i="4"/>
  <c r="P768" i="4"/>
  <c r="D768" i="4"/>
  <c r="R768" i="4"/>
  <c r="T768" i="4"/>
  <c r="D769" i="4"/>
  <c r="P769" i="4"/>
  <c r="Q769" i="4"/>
  <c r="T769" i="4"/>
  <c r="P770" i="4"/>
  <c r="Q770" i="4"/>
  <c r="T770" i="4"/>
  <c r="P771" i="4"/>
  <c r="D771" i="4"/>
  <c r="T771" i="4"/>
  <c r="P772" i="4"/>
  <c r="Q772" i="4"/>
  <c r="T772" i="4"/>
  <c r="D773" i="4"/>
  <c r="P773" i="4"/>
  <c r="Q773" i="4"/>
  <c r="T773" i="4"/>
  <c r="P774" i="4"/>
  <c r="D774" i="4"/>
  <c r="R775" i="4"/>
  <c r="D775" i="4"/>
  <c r="T775" i="4"/>
  <c r="P776" i="4"/>
  <c r="D776" i="4"/>
  <c r="T776" i="4"/>
  <c r="P777" i="4"/>
  <c r="Q777" i="4"/>
  <c r="T777" i="4"/>
  <c r="D778" i="4"/>
  <c r="P778" i="4"/>
  <c r="Q778" i="4"/>
  <c r="T778" i="4"/>
  <c r="P779" i="4"/>
  <c r="D779" i="4"/>
  <c r="P780" i="4"/>
  <c r="D780" i="4"/>
  <c r="P781" i="4"/>
  <c r="D781" i="4"/>
  <c r="P782" i="4"/>
  <c r="D782" i="4"/>
  <c r="P783" i="4"/>
  <c r="D783" i="4"/>
  <c r="R783" i="4"/>
  <c r="T783" i="4"/>
  <c r="D784" i="4"/>
  <c r="P784" i="4"/>
  <c r="R784" i="4"/>
  <c r="T784" i="4"/>
  <c r="P785" i="4"/>
  <c r="D785" i="4"/>
  <c r="R785" i="4"/>
  <c r="T785" i="4"/>
  <c r="D786" i="4"/>
  <c r="P786" i="4"/>
  <c r="R786" i="4"/>
  <c r="T786" i="4"/>
  <c r="P787" i="4"/>
  <c r="D787" i="4"/>
  <c r="R787" i="4"/>
  <c r="T787" i="4"/>
  <c r="D788" i="4"/>
  <c r="P788" i="4"/>
  <c r="R788" i="4"/>
  <c r="T788" i="4"/>
  <c r="P789" i="4"/>
  <c r="D789" i="4"/>
  <c r="R789" i="4"/>
  <c r="T789" i="4"/>
  <c r="D790" i="4"/>
  <c r="P790" i="4"/>
  <c r="Q790" i="4"/>
  <c r="T790" i="4"/>
  <c r="P791" i="4"/>
  <c r="R791" i="4"/>
  <c r="T791" i="4"/>
  <c r="P792" i="4"/>
  <c r="D792" i="4"/>
  <c r="T792" i="4"/>
  <c r="P793" i="4"/>
  <c r="R793" i="4"/>
  <c r="T793" i="4"/>
  <c r="D794" i="4"/>
  <c r="R794" i="4"/>
  <c r="T794" i="4"/>
  <c r="D795" i="4"/>
  <c r="R795" i="4"/>
  <c r="T795" i="4"/>
  <c r="D796" i="4"/>
  <c r="P796" i="4"/>
  <c r="Q796" i="4"/>
  <c r="T796" i="4"/>
  <c r="P797" i="4"/>
  <c r="Q797" i="4"/>
  <c r="T797" i="4"/>
  <c r="P798" i="4"/>
  <c r="D798" i="4"/>
  <c r="T798" i="4"/>
  <c r="R799" i="4"/>
  <c r="T799" i="4"/>
  <c r="R800" i="4"/>
  <c r="D800" i="4"/>
  <c r="T800" i="4"/>
  <c r="R801" i="4"/>
  <c r="D801" i="4"/>
  <c r="T801" i="4"/>
  <c r="P802" i="4"/>
  <c r="Q802" i="4"/>
  <c r="T802" i="4"/>
  <c r="P803" i="4"/>
  <c r="D803" i="4"/>
  <c r="T803" i="4"/>
  <c r="D804" i="4"/>
  <c r="P804" i="4"/>
  <c r="R804" i="4"/>
  <c r="T804" i="4"/>
  <c r="P805" i="4"/>
  <c r="D805" i="4"/>
  <c r="R805" i="4"/>
  <c r="T805" i="4"/>
  <c r="D806" i="4"/>
  <c r="P806" i="4"/>
  <c r="R806" i="4"/>
  <c r="T806" i="4"/>
  <c r="P807" i="4"/>
  <c r="D807" i="4"/>
  <c r="P808" i="4"/>
  <c r="D808" i="4"/>
  <c r="P809" i="4"/>
  <c r="D809" i="4"/>
  <c r="R810" i="4"/>
  <c r="D810" i="4"/>
  <c r="T810" i="4"/>
  <c r="P811" i="4"/>
  <c r="D811" i="4"/>
  <c r="P812" i="4"/>
  <c r="D812" i="4"/>
  <c r="T812" i="4"/>
  <c r="D813" i="4"/>
  <c r="P813" i="4"/>
  <c r="T813" i="4"/>
  <c r="D814" i="4"/>
  <c r="P814" i="4"/>
  <c r="T814" i="4"/>
  <c r="D815" i="4"/>
  <c r="P815" i="4"/>
  <c r="T815" i="4"/>
  <c r="D816" i="4"/>
  <c r="P816" i="4"/>
  <c r="R816" i="4"/>
  <c r="T816" i="4"/>
  <c r="P817" i="4"/>
  <c r="D817" i="4"/>
  <c r="R817" i="4"/>
  <c r="T817" i="4"/>
  <c r="D818" i="4"/>
  <c r="P818" i="4"/>
  <c r="T818" i="4"/>
  <c r="D819" i="4"/>
  <c r="P819" i="4"/>
  <c r="T819" i="4"/>
  <c r="D820" i="4"/>
  <c r="P820" i="4"/>
  <c r="T820" i="4"/>
  <c r="D821" i="4"/>
  <c r="P821" i="4"/>
  <c r="T821" i="4"/>
  <c r="D822" i="4"/>
  <c r="P822" i="4"/>
  <c r="T822" i="4"/>
  <c r="D823" i="4"/>
  <c r="P823" i="4"/>
  <c r="T823" i="4"/>
  <c r="D824" i="4"/>
  <c r="P824" i="4"/>
  <c r="T824" i="4"/>
  <c r="D825" i="4"/>
  <c r="P825" i="4"/>
  <c r="T825" i="4"/>
  <c r="D826" i="4"/>
  <c r="P826" i="4"/>
  <c r="T826" i="4"/>
  <c r="D827" i="4"/>
  <c r="P827" i="4"/>
  <c r="T827" i="4"/>
  <c r="D828" i="4"/>
  <c r="P828" i="4"/>
  <c r="T828" i="4"/>
  <c r="D829" i="4"/>
  <c r="P829" i="4"/>
  <c r="T829" i="4"/>
  <c r="D830" i="4"/>
  <c r="P830" i="4"/>
  <c r="T830" i="4"/>
  <c r="D831" i="4"/>
  <c r="P831" i="4"/>
  <c r="R831" i="4"/>
  <c r="T831" i="4"/>
  <c r="P832" i="4"/>
  <c r="D832" i="4"/>
  <c r="R832" i="4"/>
  <c r="T832" i="4"/>
  <c r="D833" i="4"/>
  <c r="P833" i="4"/>
  <c r="R833" i="4"/>
  <c r="T833" i="4"/>
  <c r="P834" i="4"/>
  <c r="Q834" i="4"/>
  <c r="T834" i="4"/>
  <c r="P835" i="4"/>
  <c r="D835" i="4"/>
  <c r="R835" i="4"/>
  <c r="T835" i="4"/>
  <c r="D836" i="4"/>
  <c r="P836" i="4"/>
  <c r="Q836" i="4"/>
  <c r="T836" i="4"/>
  <c r="P837" i="4"/>
  <c r="R837" i="4"/>
  <c r="T837" i="4"/>
  <c r="P838" i="4"/>
  <c r="Q838" i="4"/>
  <c r="T838" i="4"/>
  <c r="P839" i="4"/>
  <c r="Q839" i="4"/>
  <c r="T839" i="4"/>
  <c r="P840" i="4"/>
  <c r="D840" i="4"/>
  <c r="R840" i="4"/>
  <c r="T840" i="4"/>
  <c r="P841" i="4"/>
  <c r="Q841" i="4"/>
  <c r="T841" i="4"/>
  <c r="D842" i="4"/>
  <c r="P842" i="4"/>
  <c r="R842" i="4"/>
  <c r="T842" i="4"/>
  <c r="P843" i="4"/>
  <c r="Q843" i="4"/>
  <c r="T843" i="4"/>
  <c r="P844" i="4"/>
  <c r="D844" i="4"/>
  <c r="R844" i="4"/>
  <c r="T844" i="4"/>
  <c r="P845" i="4"/>
  <c r="Q845" i="4"/>
  <c r="T845" i="4"/>
  <c r="P846" i="4"/>
  <c r="Q846" i="4"/>
  <c r="T846" i="4"/>
  <c r="P847" i="4"/>
  <c r="Q847" i="4"/>
  <c r="T847" i="4"/>
  <c r="D848" i="4"/>
  <c r="P848" i="4"/>
  <c r="R848" i="4"/>
  <c r="T848" i="4"/>
  <c r="P849" i="4"/>
  <c r="Q849" i="4"/>
  <c r="T849" i="4"/>
  <c r="P850" i="4"/>
  <c r="D850" i="4"/>
  <c r="R850" i="4"/>
  <c r="T850" i="4"/>
  <c r="P851" i="4"/>
  <c r="Q851" i="4"/>
  <c r="T851" i="4"/>
  <c r="P852" i="4"/>
  <c r="Q852" i="4"/>
  <c r="T852" i="4"/>
  <c r="P853" i="4"/>
  <c r="Q853" i="4"/>
  <c r="T853" i="4"/>
  <c r="D854" i="4"/>
  <c r="P854" i="4"/>
  <c r="R854" i="4"/>
  <c r="T854" i="4"/>
  <c r="P855" i="4"/>
  <c r="Q855" i="4"/>
  <c r="T855" i="4"/>
  <c r="P856" i="4"/>
  <c r="D856" i="4"/>
  <c r="R856" i="4"/>
  <c r="T856" i="4"/>
  <c r="D857" i="4"/>
  <c r="P857" i="4"/>
  <c r="Q857" i="4"/>
  <c r="T857" i="4"/>
  <c r="P858" i="4"/>
  <c r="Q858" i="4"/>
  <c r="T858" i="4"/>
  <c r="P859" i="4"/>
  <c r="Q859" i="4"/>
  <c r="T859" i="4"/>
  <c r="P860" i="4"/>
  <c r="D860" i="4"/>
  <c r="R860" i="4"/>
  <c r="T860" i="4"/>
  <c r="P861" i="4"/>
  <c r="Q861" i="4"/>
  <c r="T861" i="4"/>
  <c r="P862" i="4"/>
  <c r="Q862" i="4"/>
  <c r="T862" i="4"/>
  <c r="D863" i="4"/>
  <c r="P863" i="4"/>
  <c r="R863" i="4"/>
  <c r="T863" i="4"/>
  <c r="P864" i="4"/>
  <c r="D864" i="4"/>
  <c r="R864" i="4"/>
  <c r="T864" i="4"/>
  <c r="P865" i="4"/>
  <c r="Q865" i="4"/>
  <c r="T865" i="4"/>
  <c r="P866" i="4"/>
  <c r="Q866" i="4"/>
  <c r="T866" i="4"/>
  <c r="D867" i="4"/>
  <c r="P867" i="4"/>
  <c r="R867" i="4"/>
  <c r="T867" i="4"/>
  <c r="P868" i="4"/>
  <c r="D868" i="4"/>
  <c r="T868" i="4"/>
  <c r="D869" i="4"/>
  <c r="P869" i="4"/>
  <c r="R869" i="4"/>
  <c r="T869" i="4"/>
  <c r="P870" i="4"/>
  <c r="D870" i="4"/>
  <c r="R870" i="4"/>
  <c r="T870" i="4"/>
  <c r="D871" i="4"/>
  <c r="P871" i="4"/>
  <c r="R871" i="4"/>
  <c r="T871" i="4"/>
  <c r="P872" i="4"/>
  <c r="D872" i="4"/>
  <c r="R872" i="4"/>
  <c r="T872" i="4"/>
  <c r="D873" i="4"/>
  <c r="P873" i="4"/>
  <c r="R873" i="4"/>
  <c r="T873" i="4"/>
  <c r="P874" i="4"/>
  <c r="D874" i="4"/>
  <c r="R874" i="4"/>
  <c r="T874" i="4"/>
  <c r="D875" i="4"/>
  <c r="P875" i="4"/>
  <c r="Q875" i="4"/>
  <c r="T875" i="4"/>
  <c r="P876" i="4"/>
  <c r="D876" i="4"/>
  <c r="T876" i="4"/>
  <c r="D877" i="4"/>
  <c r="P877" i="4"/>
  <c r="R877" i="4"/>
  <c r="T877" i="4"/>
  <c r="P878" i="4"/>
  <c r="D878" i="4"/>
  <c r="R878" i="4"/>
  <c r="T878" i="4"/>
  <c r="D879" i="4"/>
  <c r="P879" i="4"/>
  <c r="R879" i="4"/>
  <c r="T879" i="4"/>
  <c r="R880" i="4"/>
  <c r="D880" i="4"/>
  <c r="T880" i="4"/>
  <c r="R881" i="4"/>
  <c r="D881" i="4"/>
  <c r="T881" i="4"/>
  <c r="R882" i="4"/>
  <c r="D882" i="4"/>
  <c r="T882" i="4"/>
  <c r="R883" i="4"/>
  <c r="D883" i="4"/>
  <c r="T883" i="4"/>
  <c r="R884" i="4"/>
  <c r="D884" i="4"/>
  <c r="T884" i="4"/>
  <c r="R885" i="4"/>
  <c r="D885" i="4"/>
  <c r="T885" i="4"/>
  <c r="R886" i="4"/>
  <c r="D886" i="4"/>
  <c r="T886" i="4"/>
  <c r="R887" i="4"/>
  <c r="D887" i="4"/>
  <c r="T887" i="4"/>
  <c r="R888" i="4"/>
  <c r="D888" i="4"/>
  <c r="T888" i="4"/>
  <c r="R889" i="4"/>
  <c r="D889" i="4"/>
  <c r="T889" i="4"/>
  <c r="D733" i="4"/>
  <c r="Q733" i="4"/>
  <c r="D727" i="4"/>
  <c r="T727" i="4"/>
  <c r="D726" i="4"/>
  <c r="T726" i="4"/>
  <c r="D725" i="4"/>
  <c r="T725" i="4"/>
  <c r="D724" i="4"/>
  <c r="T724" i="4"/>
  <c r="D723" i="4"/>
  <c r="T723" i="4"/>
  <c r="D711" i="4"/>
  <c r="Q711" i="4"/>
  <c r="D710" i="4"/>
  <c r="T710" i="4"/>
  <c r="D702" i="4"/>
  <c r="Q702" i="4"/>
  <c r="D679" i="4"/>
  <c r="Q679" i="4"/>
  <c r="D645" i="4"/>
  <c r="Q645" i="4"/>
  <c r="D623" i="4"/>
  <c r="Q623" i="4"/>
  <c r="D606" i="4"/>
  <c r="Q606" i="4"/>
  <c r="D577" i="4"/>
  <c r="T577" i="4"/>
  <c r="D551" i="4"/>
  <c r="Q551" i="4"/>
  <c r="D542" i="4"/>
  <c r="T542" i="4"/>
  <c r="Q528" i="4"/>
  <c r="T528" i="4"/>
  <c r="Q515" i="4"/>
  <c r="T515" i="4"/>
  <c r="Q876" i="4"/>
  <c r="Q868" i="4"/>
  <c r="Q812" i="4"/>
  <c r="T811" i="4"/>
  <c r="T809" i="4"/>
  <c r="T808" i="4"/>
  <c r="T807" i="4"/>
  <c r="Q803" i="4"/>
  <c r="Q798" i="4"/>
  <c r="Q792" i="4"/>
  <c r="T782" i="4"/>
  <c r="T781" i="4"/>
  <c r="T780" i="4"/>
  <c r="T779" i="4"/>
  <c r="Q776" i="4"/>
  <c r="T774" i="4"/>
  <c r="Q771" i="4"/>
  <c r="T767" i="4"/>
  <c r="T764" i="4"/>
  <c r="Q754" i="4"/>
  <c r="Q748" i="4"/>
  <c r="Q737" i="4"/>
  <c r="T736" i="4"/>
  <c r="T733" i="4"/>
  <c r="D731" i="4"/>
  <c r="Q731" i="4"/>
  <c r="T715" i="4"/>
  <c r="T714" i="4"/>
  <c r="T713" i="4"/>
  <c r="T712" i="4"/>
  <c r="T711" i="4"/>
  <c r="D708" i="4"/>
  <c r="Q708" i="4"/>
  <c r="T702" i="4"/>
  <c r="D687" i="4"/>
  <c r="Q687" i="4"/>
  <c r="D682" i="4"/>
  <c r="Q682" i="4"/>
  <c r="T679" i="4"/>
  <c r="D674" i="4"/>
  <c r="Q674" i="4"/>
  <c r="T659" i="4"/>
  <c r="T648" i="4"/>
  <c r="T647" i="4"/>
  <c r="T646" i="4"/>
  <c r="T645" i="4"/>
  <c r="D636" i="4"/>
  <c r="Q636" i="4"/>
  <c r="T632" i="4"/>
  <c r="T631" i="4"/>
  <c r="T630" i="4"/>
  <c r="T629" i="4"/>
  <c r="T628" i="4"/>
  <c r="T627" i="4"/>
  <c r="T626" i="4"/>
  <c r="T625" i="4"/>
  <c r="T624" i="4"/>
  <c r="T623" i="4"/>
  <c r="D608" i="4"/>
  <c r="Q608" i="4"/>
  <c r="T606" i="4"/>
  <c r="D603" i="4"/>
  <c r="Q603" i="4"/>
  <c r="D586" i="4"/>
  <c r="Q586" i="4"/>
  <c r="D580" i="4"/>
  <c r="T580" i="4"/>
  <c r="D579" i="4"/>
  <c r="T579" i="4"/>
  <c r="D573" i="4"/>
  <c r="T573" i="4"/>
  <c r="D572" i="4"/>
  <c r="T572" i="4"/>
  <c r="D571" i="4"/>
  <c r="T571" i="4"/>
  <c r="D553" i="4"/>
  <c r="Q553" i="4"/>
  <c r="T551" i="4"/>
  <c r="D543" i="4"/>
  <c r="Q543" i="4"/>
  <c r="T543" i="4"/>
  <c r="Q529" i="4"/>
  <c r="T529" i="4"/>
  <c r="Q522" i="4"/>
  <c r="T522" i="4"/>
  <c r="D545" i="4"/>
  <c r="Q545" i="4"/>
  <c r="D540" i="4"/>
  <c r="Q540" i="4"/>
  <c r="D537" i="4"/>
  <c r="Q537" i="4"/>
  <c r="T894" i="4"/>
  <c r="T893" i="4"/>
  <c r="I83" i="54921" l="1"/>
  <c r="H83" i="54921"/>
  <c r="I82" i="54921"/>
  <c r="H82" i="54921"/>
  <c r="I81" i="54921"/>
  <c r="H81" i="54921"/>
  <c r="I80" i="54921"/>
  <c r="H80" i="54921"/>
  <c r="I79" i="54921"/>
  <c r="H79" i="54921"/>
  <c r="I78" i="54921"/>
  <c r="H78" i="54921"/>
  <c r="I77" i="54921"/>
  <c r="H77" i="54921"/>
  <c r="I76" i="54921"/>
  <c r="H76" i="54921"/>
  <c r="I75" i="54921"/>
  <c r="H75" i="54921"/>
  <c r="I74" i="54921"/>
  <c r="H74" i="54921"/>
  <c r="I73" i="54921"/>
  <c r="H73" i="54921"/>
  <c r="I72" i="54921"/>
  <c r="H72" i="54921"/>
  <c r="I71" i="54921"/>
  <c r="H71" i="54921"/>
  <c r="I70" i="54921"/>
  <c r="H70" i="54921"/>
  <c r="I69" i="54921"/>
  <c r="H69" i="54921"/>
  <c r="I68" i="54921"/>
  <c r="H68" i="54921"/>
  <c r="I67" i="54921"/>
  <c r="H67" i="54921"/>
  <c r="I66" i="54921"/>
  <c r="H66" i="54921"/>
  <c r="I65" i="54921"/>
  <c r="H65" i="54921"/>
  <c r="I64" i="54921"/>
  <c r="H64" i="54921"/>
  <c r="I63" i="54921"/>
  <c r="H63" i="54921"/>
  <c r="I62" i="54921"/>
  <c r="I61" i="54921"/>
  <c r="I60" i="54921"/>
  <c r="I59" i="54921"/>
  <c r="I58" i="54921"/>
  <c r="I57" i="54921"/>
  <c r="I56" i="54921"/>
  <c r="I55" i="54921"/>
  <c r="I54" i="54921"/>
  <c r="I53" i="54921"/>
  <c r="I52" i="54921"/>
  <c r="I51" i="54921"/>
  <c r="I50" i="54921"/>
  <c r="I49" i="54921"/>
  <c r="H49" i="54921"/>
  <c r="I48" i="54921"/>
  <c r="H48" i="54921"/>
  <c r="I47" i="54921"/>
  <c r="H47" i="54921"/>
  <c r="I46" i="54921"/>
  <c r="H46" i="54921"/>
  <c r="I45" i="54921"/>
  <c r="H45" i="54921"/>
  <c r="I44" i="54921"/>
  <c r="H44" i="54921"/>
  <c r="I43" i="54921"/>
  <c r="H43" i="54921"/>
  <c r="I42" i="54921"/>
  <c r="H42" i="54921"/>
  <c r="I41" i="54921"/>
  <c r="I40" i="54921"/>
  <c r="I39" i="54921"/>
  <c r="I38" i="54921"/>
  <c r="H38" i="54921"/>
  <c r="I37" i="54921"/>
  <c r="H37" i="54921"/>
  <c r="I36" i="54921"/>
  <c r="H36" i="54921"/>
  <c r="I35" i="54921"/>
  <c r="H35" i="54921"/>
  <c r="I34" i="54921"/>
  <c r="H34" i="54921"/>
  <c r="I33" i="54921"/>
  <c r="H33" i="54921"/>
  <c r="I32" i="54921"/>
  <c r="H32" i="54921"/>
  <c r="I31" i="54921"/>
  <c r="H31" i="54921"/>
  <c r="I30" i="54921"/>
  <c r="H30" i="54921"/>
  <c r="I29" i="54921"/>
  <c r="I28" i="54921"/>
  <c r="I27" i="54921"/>
  <c r="I26" i="54921"/>
  <c r="I25" i="54921"/>
  <c r="I24" i="54921"/>
  <c r="I23" i="54921"/>
  <c r="I22" i="54921"/>
  <c r="I21" i="54921"/>
  <c r="I20" i="54921"/>
  <c r="I19" i="54921"/>
  <c r="I18" i="54921"/>
  <c r="I17" i="54921"/>
  <c r="I16" i="54921"/>
  <c r="I15" i="54921"/>
  <c r="I14" i="54921"/>
  <c r="I13" i="54921"/>
  <c r="I12" i="54921"/>
  <c r="I11" i="54921"/>
  <c r="I10" i="54921"/>
  <c r="I9" i="54921"/>
  <c r="I8" i="54921"/>
  <c r="I7" i="54921"/>
  <c r="I6" i="54921"/>
</calcChain>
</file>

<file path=xl/sharedStrings.xml><?xml version="1.0" encoding="utf-8"?>
<sst xmlns="http://schemas.openxmlformats.org/spreadsheetml/2006/main" count="37879" uniqueCount="2629">
  <si>
    <t>libellus ovidii de remediis amoris</t>
  </si>
  <si>
    <t>(?)</t>
  </si>
  <si>
    <t>libellus ovidii de ponto</t>
  </si>
  <si>
    <t>libellus ovidii de arte amandi, in cartis bombicinis</t>
  </si>
  <si>
    <t>questionum disptatarum secundum sanctum thomam de aquino</t>
  </si>
  <si>
    <t>testus evangeliorum</t>
  </si>
  <si>
    <t>brevarium copertum tabulis nudis</t>
  </si>
  <si>
    <t>Augustinus Tinacii de Florentia</t>
  </si>
  <si>
    <t>Narni</t>
  </si>
  <si>
    <t>librum summe raymundi</t>
  </si>
  <si>
    <t>psalterium parvum</t>
  </si>
  <si>
    <t>Guillelmus</t>
  </si>
  <si>
    <t>San Paolo fuori le mura</t>
  </si>
  <si>
    <t>brevarium parvum secundum usum monachorum</t>
  </si>
  <si>
    <t>brevarium modici valoris antiquissimum</t>
  </si>
  <si>
    <t>psalterium modici valoris</t>
  </si>
  <si>
    <t>brevarium extravagantium</t>
  </si>
  <si>
    <t>sextum decretalium</t>
  </si>
  <si>
    <t>liber ovidii (metamorfosen)</t>
  </si>
  <si>
    <t xml:space="preserve">quartus liber super sentitiis fratris thome de aquino </t>
  </si>
  <si>
    <t>librum papireum in quo est psalterium et qaedam alia orationes</t>
  </si>
  <si>
    <t xml:space="preserve"> 4 + ?</t>
  </si>
  <si>
    <t>bibliam metrificatam</t>
  </si>
  <si>
    <t>Guillelmus Piloti</t>
  </si>
  <si>
    <t>portugal</t>
  </si>
  <si>
    <t>cantor</t>
  </si>
  <si>
    <t>Lisbon</t>
  </si>
  <si>
    <t>speculum</t>
  </si>
  <si>
    <t>novellam prime partis super primo et secundo libro decretalium</t>
  </si>
  <si>
    <t>414 +415 (?)</t>
  </si>
  <si>
    <t>innocentium</t>
  </si>
  <si>
    <t>2 libros pontificales</t>
  </si>
  <si>
    <t>Acolinus</t>
  </si>
  <si>
    <t>biblia in parvo volumine (was valued at 10)</t>
  </si>
  <si>
    <t>Thibaud de Castillon</t>
  </si>
  <si>
    <t>decreto cum apparatu (was valued at 30)</t>
  </si>
  <si>
    <t>413 (?)</t>
  </si>
  <si>
    <t>brevarium (was valued at 30)</t>
  </si>
  <si>
    <t>sextus ad partem cum apparatu johannis andree</t>
  </si>
  <si>
    <t>brevarium ad usum ecclesie xanctonensis</t>
  </si>
  <si>
    <t>manuale pontificale</t>
  </si>
  <si>
    <t>missale dominicale</t>
  </si>
  <si>
    <t>antiphonales</t>
  </si>
  <si>
    <t>antiphonale de festis solemnibus</t>
  </si>
  <si>
    <t>i libri decretalium</t>
  </si>
  <si>
    <t>Centulle d'Astarac</t>
  </si>
  <si>
    <t xml:space="preserve">prevot </t>
  </si>
  <si>
    <t>sextu cum clementinis</t>
  </si>
  <si>
    <t>Deodat Rotbald</t>
  </si>
  <si>
    <t>Agen</t>
  </si>
  <si>
    <t>unum sextus</t>
  </si>
  <si>
    <t>summa confessorum</t>
  </si>
  <si>
    <t>brevario antiquissimo</t>
  </si>
  <si>
    <t>Deodat de Canillac</t>
  </si>
  <si>
    <t>manipulus florum thomes d' irlande</t>
  </si>
  <si>
    <t>Guillaume de Rouffilhac</t>
  </si>
  <si>
    <t>Frejus</t>
  </si>
  <si>
    <t>sextum cum clementinis</t>
  </si>
  <si>
    <t>missale de ordine romano</t>
  </si>
  <si>
    <t>Guillaume de la Baylia</t>
  </si>
  <si>
    <t>Pamiers</t>
  </si>
  <si>
    <t>alia biblia</t>
  </si>
  <si>
    <t>quidam liber super secundo libro sententiarum</t>
  </si>
  <si>
    <t>de regimine principum, gilles de Rome?</t>
  </si>
  <si>
    <t>decretum cum aparatu bene pulcrum</t>
  </si>
  <si>
    <t>college st germian st benoit</t>
  </si>
  <si>
    <t>decretales cum suo aparatu</t>
  </si>
  <si>
    <t>sextum cum clementinis in uno volumine cum suis aparatibus johannis andree</t>
  </si>
  <si>
    <t>pontificale parvum pro creandis clericis</t>
  </si>
  <si>
    <t>Arnaud Bernard de la Perarede</t>
  </si>
  <si>
    <t>patriarch</t>
  </si>
  <si>
    <t>Alexandria</t>
  </si>
  <si>
    <t>brevarium romanum</t>
  </si>
  <si>
    <t>biblia in parvo volumine</t>
  </si>
  <si>
    <t>iiiior volumina decretalium</t>
  </si>
  <si>
    <t>similar 414to417 (?)</t>
  </si>
  <si>
    <t>sextum cum clementiis</t>
  </si>
  <si>
    <t>summam ostiensis</t>
  </si>
  <si>
    <t>lecturam ostiensis</t>
  </si>
  <si>
    <t>novellam johannis andree in tribus voluminibus</t>
  </si>
  <si>
    <t xml:space="preserve">unus codex </t>
  </si>
  <si>
    <t>magnum pontificale (together with 36)</t>
  </si>
  <si>
    <t>de regime principum (gilles de rome)</t>
  </si>
  <si>
    <t>Jean Poisson</t>
  </si>
  <si>
    <t>secunda pars primi libri beati thome</t>
  </si>
  <si>
    <t>344 (?)</t>
  </si>
  <si>
    <t>johannes et lucas super glosis beati thome</t>
  </si>
  <si>
    <t>336 + 338</t>
  </si>
  <si>
    <t>moralia beati gregorii</t>
  </si>
  <si>
    <t>quaternus papiri de apibus</t>
  </si>
  <si>
    <t>32 (?)</t>
  </si>
  <si>
    <t>glosule super cantica canticorum</t>
  </si>
  <si>
    <t>boetius de consolatione (more ?)</t>
  </si>
  <si>
    <t>missale sine evangellis et epistolis</t>
  </si>
  <si>
    <t>summa azonis satis antiqua</t>
  </si>
  <si>
    <t>1 . 3</t>
  </si>
  <si>
    <t>tres libri juris canonici</t>
  </si>
  <si>
    <t>Guillaume Pratz</t>
  </si>
  <si>
    <t>laic</t>
  </si>
  <si>
    <t>Perpignan</t>
  </si>
  <si>
    <t>cazus bernardi</t>
  </si>
  <si>
    <t>summa raymundi de penafort</t>
  </si>
  <si>
    <t>decretum (estimated 40 francs, sold for 60 francs)</t>
  </si>
  <si>
    <t>Fredol de Lautrec</t>
  </si>
  <si>
    <t>Moissac</t>
  </si>
  <si>
    <t>librum sextum decretalium</t>
  </si>
  <si>
    <t>moralia gregorii super job</t>
  </si>
  <si>
    <t>anonyme</t>
  </si>
  <si>
    <t>sextus cum clementinis in uno volumine</t>
  </si>
  <si>
    <t>12 13</t>
  </si>
  <si>
    <t>hostiensis super decretales prima secunda pars</t>
  </si>
  <si>
    <t>ultima pars summe sancti thome cum colibetis</t>
  </si>
  <si>
    <t>summa contra gentiles beati thome</t>
  </si>
  <si>
    <t>liber sancti thome super quarto sententiarum</t>
  </si>
  <si>
    <t>secunda secunde sancti thome</t>
  </si>
  <si>
    <t>lectura beati thome super quarto sententiarum</t>
  </si>
  <si>
    <t>quartus liber sententiarum fratris bonaventura</t>
  </si>
  <si>
    <t>prima pars summe sancti thome</t>
  </si>
  <si>
    <t>quaestiones de potentia dei</t>
  </si>
  <si>
    <t>quodlibeta beati thome cum aliquibus questiones theologie</t>
  </si>
  <si>
    <t>scripta beati thome super secundo sententiarum</t>
  </si>
  <si>
    <t>questiones de malo</t>
  </si>
  <si>
    <t>368 more?</t>
  </si>
  <si>
    <t>questiones de veritate beati thome</t>
  </si>
  <si>
    <t>340 more?</t>
  </si>
  <si>
    <t>ricardus super iiiio sententiarum</t>
  </si>
  <si>
    <t>299 (?)</t>
  </si>
  <si>
    <t>missale magnum</t>
  </si>
  <si>
    <t>brevarium notatum in duobus voluminibus continens santurale et temporale</t>
  </si>
  <si>
    <t>antiphonarium completum</t>
  </si>
  <si>
    <t>textis evangeliorum</t>
  </si>
  <si>
    <t>pontificale parvum</t>
  </si>
  <si>
    <t>missale pontificale</t>
  </si>
  <si>
    <t>brevarium magnum</t>
  </si>
  <si>
    <t>libr. P</t>
  </si>
  <si>
    <t>Petrus de Marcello</t>
  </si>
  <si>
    <t>collector</t>
  </si>
  <si>
    <t>libro vocato speculum juris</t>
  </si>
  <si>
    <t>alio decretalium</t>
  </si>
  <si>
    <t>qui vocator repertorium</t>
  </si>
  <si>
    <t>297 (?)</t>
  </si>
  <si>
    <t>sexto libro decretalium</t>
  </si>
  <si>
    <t>sexto libro cum clementinis</t>
  </si>
  <si>
    <t>libro vocato archidiaconus super sexto</t>
  </si>
  <si>
    <t>libro vocato speculum judicale</t>
  </si>
  <si>
    <t>quodam liber sexto</t>
  </si>
  <si>
    <t>vocata 2a pars 2e partis theologie facto per sanctum thomam de aquino</t>
  </si>
  <si>
    <t>psalterio</t>
  </si>
  <si>
    <t>libro vocato de civitate dei</t>
  </si>
  <si>
    <t>summa theologie de questionibus factis per sanctum thomam de aquino</t>
  </si>
  <si>
    <t>libro theologie qui tractat de trinitate et inc.</t>
  </si>
  <si>
    <t>52 + (?)</t>
  </si>
  <si>
    <t>382  + 383</t>
  </si>
  <si>
    <t>lib</t>
  </si>
  <si>
    <t>Berengarius de Cruillas</t>
  </si>
  <si>
    <t>Gerona</t>
  </si>
  <si>
    <t>summam fratris raymundi quam dedit officiali barchinonensi</t>
  </si>
  <si>
    <t>aliam summam fratris raymundi</t>
  </si>
  <si>
    <t>Dominicus de Campocassio</t>
  </si>
  <si>
    <t>Genova</t>
  </si>
  <si>
    <t>sextum cum clementinas</t>
  </si>
  <si>
    <t>quasdam decretales</t>
  </si>
  <si>
    <t>Valascus Laurentii</t>
  </si>
  <si>
    <t>Silves</t>
  </si>
  <si>
    <t>apparatum archdiaconi super libro sexto</t>
  </si>
  <si>
    <t>Joannes de Castro</t>
  </si>
  <si>
    <t>Tuy</t>
  </si>
  <si>
    <t>apparatum innocentii</t>
  </si>
  <si>
    <t>rationale guillelmi durandi</t>
  </si>
  <si>
    <t>commentary on the decretals</t>
  </si>
  <si>
    <t>ecus d'or</t>
  </si>
  <si>
    <t>Hequenoille</t>
  </si>
  <si>
    <t>Barthelemy (1883) Prix des livres en Bretagne au XIVe et au XVe siecle. Nantes, Soc des Biblith. Bretons et de l'histoire de Bretagne, 2 vols. Vol 2 p.189-199</t>
  </si>
  <si>
    <t>civilians</t>
  </si>
  <si>
    <t>Rennes</t>
  </si>
  <si>
    <t>decretals</t>
  </si>
  <si>
    <t>legende doree</t>
  </si>
  <si>
    <t>francs d'or</t>
  </si>
  <si>
    <t>psalter with gloss</t>
  </si>
  <si>
    <t>Coueit</t>
  </si>
  <si>
    <t>texte du sexte</t>
  </si>
  <si>
    <t>sous</t>
  </si>
  <si>
    <t>decreta</t>
  </si>
  <si>
    <t>Simon Bozoun</t>
  </si>
  <si>
    <t>Norwich</t>
  </si>
  <si>
    <t>gydo super sextum</t>
  </si>
  <si>
    <t>casus bernardi</t>
  </si>
  <si>
    <t>innoc' super decretales</t>
  </si>
  <si>
    <t>veritates teologiae</t>
  </si>
  <si>
    <t>tria missalia de usu sarum</t>
  </si>
  <si>
    <t>Isabella</t>
  </si>
  <si>
    <t>queen</t>
  </si>
  <si>
    <t>missalia de usu fratrum minorum</t>
  </si>
  <si>
    <r>
      <t xml:space="preserve">portiforium de usus sarum, </t>
    </r>
    <r>
      <rPr>
        <i/>
        <sz val="10"/>
        <rFont val="Arial"/>
        <family val="2"/>
      </rPr>
      <t>breviarium</t>
    </r>
  </si>
  <si>
    <t>duo antiphonalia</t>
  </si>
  <si>
    <t>ewangelia glosata in uno volumine</t>
  </si>
  <si>
    <t>fr.</t>
  </si>
  <si>
    <t>Simon de Langham</t>
  </si>
  <si>
    <t>Canterbury</t>
  </si>
  <si>
    <t>ricardus de media villa</t>
  </si>
  <si>
    <t>ultima pars summe sancte thome sine asseribus</t>
  </si>
  <si>
    <r>
      <t xml:space="preserve">lira super iiii evangelia et epistolas pauli </t>
    </r>
    <r>
      <rPr>
        <i/>
        <sz val="10"/>
        <rFont val="Arial"/>
        <family val="2"/>
      </rPr>
      <t>(estimate of # 429)</t>
    </r>
  </si>
  <si>
    <t>prima et secunda pars thome super evangelia in iibus voluminibus</t>
  </si>
  <si>
    <t>331+332+336+338</t>
  </si>
  <si>
    <t>par decretalium</t>
  </si>
  <si>
    <t>distinciones malicii</t>
  </si>
  <si>
    <t>innocentius super decretales</t>
  </si>
  <si>
    <t>egidius de regimine principium</t>
  </si>
  <si>
    <t>de propietatibus rerum</t>
  </si>
  <si>
    <t>thomas de veritate</t>
  </si>
  <si>
    <t>thomas de equino super de anima</t>
  </si>
  <si>
    <t>thomas super primum sentenciarum</t>
  </si>
  <si>
    <t>lira moralizans totam bibliam</t>
  </si>
  <si>
    <t>prima pars summe sancte thome</t>
  </si>
  <si>
    <r>
      <t>hugo super johannem et super aliis monasteria grandcourt de flandria (</t>
    </r>
    <r>
      <rPr>
        <i/>
        <sz val="10"/>
        <rFont val="Arial"/>
        <family val="2"/>
      </rPr>
      <t>underestimate)</t>
    </r>
  </si>
  <si>
    <t>thomas super quartum sentenciarum</t>
  </si>
  <si>
    <t>thomas super liber metaphysice</t>
  </si>
  <si>
    <t>secunda pars summe sancte thome</t>
  </si>
  <si>
    <t>thomas super secundam sentenciarum</t>
  </si>
  <si>
    <t>thomas super tercium sentenciarum</t>
  </si>
  <si>
    <t>pasalterium glosatum</t>
  </si>
  <si>
    <r>
      <t>thomas de malo (</t>
    </r>
    <r>
      <rPr>
        <i/>
        <sz val="10"/>
        <rFont val="Arial"/>
        <family val="2"/>
      </rPr>
      <t>probably underestimate)</t>
    </r>
  </si>
  <si>
    <t>missale competens</t>
  </si>
  <si>
    <t>Richard of Normanton</t>
  </si>
  <si>
    <t>vicar</t>
  </si>
  <si>
    <t>Southwell</t>
  </si>
  <si>
    <r>
      <t>portiforium notatum et bene apparatum (</t>
    </r>
    <r>
      <rPr>
        <i/>
        <sz val="10"/>
        <rFont val="Arial"/>
        <family val="2"/>
      </rPr>
      <t>breviarium)</t>
    </r>
  </si>
  <si>
    <t>speculum judicale, guillaume durand</t>
  </si>
  <si>
    <t>Guillaume de Veyrac</t>
  </si>
  <si>
    <t>canon</t>
  </si>
  <si>
    <t>Salisbury</t>
  </si>
  <si>
    <t>sextus liber et clemntine cum apparatu</t>
  </si>
  <si>
    <t>prima pars secundi thome de aquino</t>
  </si>
  <si>
    <t>innocentius</t>
  </si>
  <si>
    <t>parvum volumen</t>
  </si>
  <si>
    <t>inforciatum</t>
  </si>
  <si>
    <t>summa asonis</t>
  </si>
  <si>
    <t>69 (?)</t>
  </si>
  <si>
    <t>lectura hostiensis in ii voluminibus</t>
  </si>
  <si>
    <t>secunda sancti thome</t>
  </si>
  <si>
    <t>359 (?)</t>
  </si>
  <si>
    <t>aliud volumen</t>
  </si>
  <si>
    <t>psalterium</t>
  </si>
  <si>
    <t>munipulus florum</t>
  </si>
  <si>
    <t>liber de sacramentis</t>
  </si>
  <si>
    <t>ysidorus ethimologarium</t>
  </si>
  <si>
    <t>sextum cum apparatu johannis andree</t>
  </si>
  <si>
    <t>Ferrarius de Columna</t>
  </si>
  <si>
    <t>Lerida</t>
  </si>
  <si>
    <t>decretorum de litera anglicana</t>
  </si>
  <si>
    <t>Nicholas de Lodelawe</t>
  </si>
  <si>
    <t>decretorum de litera bononie, in pergameno vitulino</t>
  </si>
  <si>
    <r>
      <t>ff vetus debile (</t>
    </r>
    <r>
      <rPr>
        <i/>
        <sz val="10"/>
        <rFont val="Arial"/>
        <family val="2"/>
      </rPr>
      <t>digestum vetus)</t>
    </r>
  </si>
  <si>
    <t>summam super decreta</t>
  </si>
  <si>
    <t>glosam monachi et johannis andreae super sextum</t>
  </si>
  <si>
    <t>summam gaufredi cum constitutionubus ottoboni</t>
  </si>
  <si>
    <t>decreta apparitata cum casibus et historiis in margine</t>
  </si>
  <si>
    <t>Walter de Stapeldon</t>
  </si>
  <si>
    <t>decretales pulcre apparitate</t>
  </si>
  <si>
    <t>decretales quefuerunt thesaurii exoniensis</t>
  </si>
  <si>
    <t>decretales ligate in corio</t>
  </si>
  <si>
    <t>decretales que fuerunt rectoris de manetone</t>
  </si>
  <si>
    <t>prima pars lectura hostinensis super primo, secunda et quarto libris decretalium</t>
  </si>
  <si>
    <t>212+213+215</t>
  </si>
  <si>
    <t>secunda pars lectura hostinensis super tercio et quinto libris decretalium</t>
  </si>
  <si>
    <t>214+216</t>
  </si>
  <si>
    <t>apparatus innocentiae que fuit J. Monunguthe</t>
  </si>
  <si>
    <t>summa copiosa</t>
  </si>
  <si>
    <t>summa copiosa que fuit J. Monunguthe</t>
  </si>
  <si>
    <t>sepeculum judicale</t>
  </si>
  <si>
    <t>summa gaufredi que fuit J. Monunguthe</t>
  </si>
  <si>
    <t>alia summa gaufredi</t>
  </si>
  <si>
    <t>apparatus gaufredi super decretalibus</t>
  </si>
  <si>
    <t>apparatus gwidonis super sexto decretalium</t>
  </si>
  <si>
    <t>digestum vetus pulcrum qui fuit R de Burtone</t>
  </si>
  <si>
    <t>inforciatum pulcrum quod fuit ejusdem R.</t>
  </si>
  <si>
    <t>parvum volumen pulcrum quod fuit predicti R.</t>
  </si>
  <si>
    <t>digestum novum emptum oxonie</t>
  </si>
  <si>
    <t>una biblia bone litere</t>
  </si>
  <si>
    <t>secunda biblia</t>
  </si>
  <si>
    <t>tertia biblia</t>
  </si>
  <si>
    <r>
      <t>tertius et quartus liber sententiarum cum quibusdam aliis (</t>
    </r>
    <r>
      <rPr>
        <i/>
        <sz val="10"/>
        <rFont val="Arial"/>
        <family val="2"/>
      </rPr>
      <t>esimate 1/2 of #290)</t>
    </r>
  </si>
  <si>
    <t>psalterum glosatum quod fuit R de Oteri</t>
  </si>
  <si>
    <t>manipulus florum cum asseribus</t>
  </si>
  <si>
    <t>duo libri de regimine principium</t>
  </si>
  <si>
    <t>psalterum glosatum quod fuit episcopi Thome (Bytonne)</t>
  </si>
  <si>
    <t>unum missale vetus</t>
  </si>
  <si>
    <r>
      <t>portiforium solempne quod fuit rectoris de Stoke (</t>
    </r>
    <r>
      <rPr>
        <i/>
        <sz val="10"/>
        <rFont val="Arial"/>
        <family val="2"/>
      </rPr>
      <t>brevarium)</t>
    </r>
  </si>
  <si>
    <t>librum institutionum cum apparatu</t>
  </si>
  <si>
    <t>Joannes Crispano de Rocca Guillelmi</t>
  </si>
  <si>
    <t>Chieti</t>
  </si>
  <si>
    <t>summam gaufredi cum mandagoto (?)</t>
  </si>
  <si>
    <t>decreti vendito</t>
  </si>
  <si>
    <t>Bertrand de Barjols</t>
  </si>
  <si>
    <t>biblie manualis</t>
  </si>
  <si>
    <t>brevario in duobus voluminibus et usu clunaciensis</t>
  </si>
  <si>
    <t>Geraud Artaud</t>
  </si>
  <si>
    <t>prior</t>
  </si>
  <si>
    <t>Piolenc</t>
  </si>
  <si>
    <t>casibus bernardi in parvo volumine,scripto in cartis</t>
  </si>
  <si>
    <t>85 (?)</t>
  </si>
  <si>
    <t>ii-8</t>
  </si>
  <si>
    <t>historie scolastice (BNdF, lat 15431)</t>
  </si>
  <si>
    <t>Sorbonne, small library</t>
  </si>
  <si>
    <t>Leopold Victor Delisle (1978, reprint) Le cabinet des manuscrits de la bibliotheque imperiale iii, Olms, Hildesheim</t>
  </si>
  <si>
    <t>Paris</t>
  </si>
  <si>
    <t>ii-12</t>
  </si>
  <si>
    <t xml:space="preserve">historie scolastice </t>
  </si>
  <si>
    <t>ii-15</t>
  </si>
  <si>
    <t>ii-22</t>
  </si>
  <si>
    <t>v- 2</t>
  </si>
  <si>
    <t>psalterium glosatum</t>
  </si>
  <si>
    <t>v-3</t>
  </si>
  <si>
    <t>v-7</t>
  </si>
  <si>
    <t>v-8</t>
  </si>
  <si>
    <t>v-9</t>
  </si>
  <si>
    <t>v-11</t>
  </si>
  <si>
    <t>v-12</t>
  </si>
  <si>
    <t>v-13</t>
  </si>
  <si>
    <t>v-17</t>
  </si>
  <si>
    <t>v-19</t>
  </si>
  <si>
    <t>v-23</t>
  </si>
  <si>
    <t>v-25</t>
  </si>
  <si>
    <t>viii-14</t>
  </si>
  <si>
    <t>ewangelia glosata</t>
  </si>
  <si>
    <t>viii-33</t>
  </si>
  <si>
    <t>quattuor ewangelia</t>
  </si>
  <si>
    <t>ix-1</t>
  </si>
  <si>
    <t>ix-3</t>
  </si>
  <si>
    <t>ix-5</t>
  </si>
  <si>
    <t>ix-6</t>
  </si>
  <si>
    <t>ix-7</t>
  </si>
  <si>
    <t>ix-8</t>
  </si>
  <si>
    <t>ix-9</t>
  </si>
  <si>
    <t>ix-12</t>
  </si>
  <si>
    <t>ix-13</t>
  </si>
  <si>
    <t>ix-14</t>
  </si>
  <si>
    <t>ix-15</t>
  </si>
  <si>
    <t>x-3</t>
  </si>
  <si>
    <t>x-4</t>
  </si>
  <si>
    <t>x-5</t>
  </si>
  <si>
    <t>x-6</t>
  </si>
  <si>
    <t>x-10</t>
  </si>
  <si>
    <t>x-18</t>
  </si>
  <si>
    <t>xxiii-1</t>
  </si>
  <si>
    <t>scripta fratris thome supra secundum sentenciarum</t>
  </si>
  <si>
    <t>xxiii-6</t>
  </si>
  <si>
    <t>scripta fratris thome supra primum sentenciarum</t>
  </si>
  <si>
    <t>xxiii-15</t>
  </si>
  <si>
    <t>scripta fratris bone ventura supra primum et quartum sentenciarum</t>
  </si>
  <si>
    <t>98 + 104</t>
  </si>
  <si>
    <t>xxiii-18</t>
  </si>
  <si>
    <t>scripta bone ventura supra secundum sentenciarum</t>
  </si>
  <si>
    <t>xxiii-32</t>
  </si>
  <si>
    <t>scripta fratris bone ventura super tertium sentenciarum</t>
  </si>
  <si>
    <t>xxiii-36</t>
  </si>
  <si>
    <t>xxiii-51</t>
  </si>
  <si>
    <t>scripta fratris bone ventura supra primum sentenciarum</t>
  </si>
  <si>
    <t>xxiii-52</t>
  </si>
  <si>
    <t>super quartum sententiarum bone ventura</t>
  </si>
  <si>
    <t>xxiii-70</t>
  </si>
  <si>
    <t>scripta fratris thome supra quartum sententiarum</t>
  </si>
  <si>
    <t>xxiii-71</t>
  </si>
  <si>
    <t>scripta fratris thome supra secundum et tertium sententiarum</t>
  </si>
  <si>
    <t>359 + 360</t>
  </si>
  <si>
    <t>xxiii-75</t>
  </si>
  <si>
    <t>item quartus sententiarum ex legato fratris thome (BNdF, lat 15343)</t>
  </si>
  <si>
    <t>xxiii-76</t>
  </si>
  <si>
    <t>scripta fratris thome super quartum sentenciarum</t>
  </si>
  <si>
    <t>xxiii-77</t>
  </si>
  <si>
    <t>scripta fratris thome super primum sentenciarum</t>
  </si>
  <si>
    <t>xxiii-87</t>
  </si>
  <si>
    <t>xxiii-92</t>
  </si>
  <si>
    <t>super quartum sentenciarum</t>
  </si>
  <si>
    <t>xxiii-93</t>
  </si>
  <si>
    <t>item tertius thome</t>
  </si>
  <si>
    <t>xxiii-94</t>
  </si>
  <si>
    <t>item scripta fratris thome supra primum sentenciarum (BNdF, lat 15761)</t>
  </si>
  <si>
    <t>xxiii-95</t>
  </si>
  <si>
    <t>item scripta fratris thome supra tertium sentenciarum (BNdF, lat 15772)</t>
  </si>
  <si>
    <t>xxiii-96</t>
  </si>
  <si>
    <t>xxiii-97</t>
  </si>
  <si>
    <t>scripta fratris thome supra secundum sententiarum</t>
  </si>
  <si>
    <t>xxiii-98</t>
  </si>
  <si>
    <t>item secunda secunde</t>
  </si>
  <si>
    <t>xxiii-99</t>
  </si>
  <si>
    <t>item prima secunde</t>
  </si>
  <si>
    <t>xxiii-100</t>
  </si>
  <si>
    <t>xxiii-101</t>
  </si>
  <si>
    <t>scripta fratris thome super tertium sententiarum</t>
  </si>
  <si>
    <t>xxiii-105</t>
  </si>
  <si>
    <t>xxiii-107</t>
  </si>
  <si>
    <t>item scripta thome super secundum sentenciarum</t>
  </si>
  <si>
    <t>xxiii-110</t>
  </si>
  <si>
    <t>item scripta thome super tertium sentenciarum</t>
  </si>
  <si>
    <t>xxv-2</t>
  </si>
  <si>
    <t>augustinus de civitate dei (BNdF, lat 15299)</t>
  </si>
  <si>
    <t>xxv-3</t>
  </si>
  <si>
    <t>augustinus de civitate dei (BNdF, lat 15648)</t>
  </si>
  <si>
    <t>xxv-23</t>
  </si>
  <si>
    <t xml:space="preserve">augustinus de civitate dei </t>
  </si>
  <si>
    <t>xxviii-5</t>
  </si>
  <si>
    <t>moralia gregorii super job (BNdF, lat 15306)</t>
  </si>
  <si>
    <t>xli-5</t>
  </si>
  <si>
    <t>distinctiones mauricii</t>
  </si>
  <si>
    <t>xlv-52</t>
  </si>
  <si>
    <t>ovidius metamorphoseos</t>
  </si>
  <si>
    <t>l-1</t>
  </si>
  <si>
    <t>epistole magne senece ad lucillum 88</t>
  </si>
  <si>
    <t>li-8</t>
  </si>
  <si>
    <t>boetius de consolacione</t>
  </si>
  <si>
    <t>li-12</t>
  </si>
  <si>
    <t>liii-26</t>
  </si>
  <si>
    <t>de proprietatibus</t>
  </si>
  <si>
    <t>lviii-2</t>
  </si>
  <si>
    <t>lviii-18</t>
  </si>
  <si>
    <t>summa raymundi de casibus</t>
  </si>
  <si>
    <t>lviii-50</t>
  </si>
  <si>
    <t>item casus bernardi (BNdF, lat 15996)</t>
  </si>
  <si>
    <t>database of book prices: 1348-1351</t>
  </si>
  <si>
    <t>bibliam</t>
  </si>
  <si>
    <t>Raymond de Chameyrat</t>
  </si>
  <si>
    <t>Orvieto</t>
  </si>
  <si>
    <t>novellam iohannis andree super decretalibus et sexto in tribus voluminibis</t>
  </si>
  <si>
    <t>178 + 431 (?)</t>
  </si>
  <si>
    <t>innocentios duos</t>
  </si>
  <si>
    <t>secundam secunde sancti thome</t>
  </si>
  <si>
    <t>summam gaufredi</t>
  </si>
  <si>
    <t>antiphonarium notatum magnum</t>
  </si>
  <si>
    <t>bibliam parvam portatilem</t>
  </si>
  <si>
    <t>ugonem (hugues de saint victor) de sacramentis</t>
  </si>
  <si>
    <t>missalia</t>
  </si>
  <si>
    <t>evangelia</t>
  </si>
  <si>
    <t>librum pontificale valde pulcrum</t>
  </si>
  <si>
    <t>Bartolus Bardi</t>
  </si>
  <si>
    <t>Spoleto</t>
  </si>
  <si>
    <t>librum pontificale scriptum in cartis edinis, coprtum corio jalle</t>
  </si>
  <si>
    <t>brevarium parvum</t>
  </si>
  <si>
    <t>librum psalterii</t>
  </si>
  <si>
    <t>librum epistolarum senece ad lucullum</t>
  </si>
  <si>
    <t>decretalium</t>
  </si>
  <si>
    <t>Dino da Radicofani</t>
  </si>
  <si>
    <t>Pisa</t>
  </si>
  <si>
    <t>novella super decretales domini Johannis andree in 2 voluminibus</t>
  </si>
  <si>
    <t xml:space="preserve">243 (?) </t>
  </si>
  <si>
    <t>brevarium 1 grossum aschano</t>
  </si>
  <si>
    <t>quedam pars missalis cum notis</t>
  </si>
  <si>
    <t>summa goffredi cum copertis albis</t>
  </si>
  <si>
    <t>pontificale cum coperta de sirico et fibulis de argento</t>
  </si>
  <si>
    <t>summa ramundi cum coperta panni lini</t>
  </si>
  <si>
    <t>294 (?)</t>
  </si>
  <si>
    <t>speculum guillelmi durantis</t>
  </si>
  <si>
    <t>apparatum johannis monachi super sexto decretalium</t>
  </si>
  <si>
    <t>casus bartholomei brixeiensis super decreto et bernardi super decretalibus</t>
  </si>
  <si>
    <t>missale de rubrica nova cum covertis de ligno</t>
  </si>
  <si>
    <t>Donusdei de Malavoltis</t>
  </si>
  <si>
    <t>Siena</t>
  </si>
  <si>
    <t>missale  covertis de bambacino virmilio</t>
  </si>
  <si>
    <t>antifonarium de die cum tabulis de ligno bullattato cum clovis grossis cum fibulis de argento</t>
  </si>
  <si>
    <t>pontificale copertum de tabulis inchogiatum de corio, rubeo</t>
  </si>
  <si>
    <t>unknown = blanc</t>
  </si>
  <si>
    <t>indicated dates, or when ranges:</t>
  </si>
  <si>
    <t>dates: beginning century: +20</t>
  </si>
  <si>
    <t>dates: end of century: +80</t>
  </si>
  <si>
    <t>dates: middle of century: +50</t>
  </si>
  <si>
    <t>dates: middle first half century: +25</t>
  </si>
  <si>
    <t>dates: middle second half century: +75</t>
  </si>
  <si>
    <t>dates: after: +2</t>
  </si>
  <si>
    <t>dates: before: -2</t>
  </si>
  <si>
    <t>dates: trajectory: middle of the trajectory</t>
  </si>
  <si>
    <t>source</t>
  </si>
  <si>
    <t>shelf mark</t>
  </si>
  <si>
    <t>shelf mark/number</t>
  </si>
  <si>
    <t>date</t>
  </si>
  <si>
    <t>writing material</t>
  </si>
  <si>
    <t>country of origin</t>
  </si>
  <si>
    <t>work</t>
  </si>
  <si>
    <t xml:space="preserve"> 1=liturgical work</t>
  </si>
  <si>
    <t>script</t>
  </si>
  <si>
    <t>letter height small d in mm</t>
  </si>
  <si>
    <t>CMD-F-2</t>
  </si>
  <si>
    <t>BNdF lat</t>
  </si>
  <si>
    <t>paper</t>
  </si>
  <si>
    <t>france</t>
  </si>
  <si>
    <t>vellum</t>
  </si>
  <si>
    <t>italy</t>
  </si>
  <si>
    <t>germany</t>
  </si>
  <si>
    <t>346a</t>
  </si>
  <si>
    <t>350a</t>
  </si>
  <si>
    <t>523a</t>
  </si>
  <si>
    <t>646b</t>
  </si>
  <si>
    <t>811a</t>
  </si>
  <si>
    <t>lectionariu</t>
  </si>
  <si>
    <t>text form</t>
  </si>
  <si>
    <t>brevarium</t>
  </si>
  <si>
    <t>espana</t>
  </si>
  <si>
    <t>983a</t>
  </si>
  <si>
    <t>1029a</t>
  </si>
  <si>
    <t>1116a</t>
  </si>
  <si>
    <t>pontificale</t>
  </si>
  <si>
    <t>horae</t>
  </si>
  <si>
    <t>acta consilii</t>
  </si>
  <si>
    <t>1573a</t>
  </si>
  <si>
    <t>1577a</t>
  </si>
  <si>
    <t>mixed</t>
  </si>
  <si>
    <t>sermones</t>
  </si>
  <si>
    <t>gregorius dialogi</t>
  </si>
  <si>
    <t>opuscula</t>
  </si>
  <si>
    <t>miscellanea</t>
  </si>
  <si>
    <t>belgium</t>
  </si>
  <si>
    <t>epistolae</t>
  </si>
  <si>
    <t>3239a</t>
  </si>
  <si>
    <t>distinctiones</t>
  </si>
  <si>
    <t>3301a</t>
  </si>
  <si>
    <t>3313a</t>
  </si>
  <si>
    <t>compendium</t>
  </si>
  <si>
    <t>manipulus</t>
  </si>
  <si>
    <t>3548a</t>
  </si>
  <si>
    <t>liber de consideratione</t>
  </si>
  <si>
    <t>3594A</t>
  </si>
  <si>
    <t>3609b</t>
  </si>
  <si>
    <t>netherlands</t>
  </si>
  <si>
    <t>3660-12</t>
  </si>
  <si>
    <t>4162a</t>
  </si>
  <si>
    <t>4192a</t>
  </si>
  <si>
    <t>4331b</t>
  </si>
  <si>
    <t>4661a</t>
  </si>
  <si>
    <t>consuetudines</t>
  </si>
  <si>
    <t>4931c</t>
  </si>
  <si>
    <t>5005A</t>
  </si>
  <si>
    <t>obituarium</t>
  </si>
  <si>
    <t>speculum sanctorale</t>
  </si>
  <si>
    <t>switzerland</t>
  </si>
  <si>
    <t>5925a</t>
  </si>
  <si>
    <t>5971a</t>
  </si>
  <si>
    <t>6069g</t>
  </si>
  <si>
    <t>6069h</t>
  </si>
  <si>
    <t>6069k</t>
  </si>
  <si>
    <t>6069q</t>
  </si>
  <si>
    <t>6069r</t>
  </si>
  <si>
    <t>6069v</t>
  </si>
  <si>
    <t>6244a</t>
  </si>
  <si>
    <t>6262a</t>
  </si>
  <si>
    <t>6443b</t>
  </si>
  <si>
    <t>6749b</t>
  </si>
  <si>
    <t>6830h</t>
  </si>
  <si>
    <t>6838a</t>
  </si>
  <si>
    <t>6914a</t>
  </si>
  <si>
    <t>6935a</t>
  </si>
  <si>
    <t>6972a</t>
  </si>
  <si>
    <t>7008a</t>
  </si>
  <si>
    <t>7852a</t>
  </si>
  <si>
    <t>7939a</t>
  </si>
  <si>
    <t>CMD-NL-1</t>
  </si>
  <si>
    <t>number in cmd volume</t>
  </si>
  <si>
    <t>austria</t>
  </si>
  <si>
    <t>37a</t>
  </si>
  <si>
    <t>74a</t>
  </si>
  <si>
    <t>bourgogne</t>
  </si>
  <si>
    <t>cantuale</t>
  </si>
  <si>
    <t>text form + cursive</t>
  </si>
  <si>
    <t>145a</t>
  </si>
  <si>
    <t>cassianus</t>
  </si>
  <si>
    <t>england</t>
  </si>
  <si>
    <t>seneca</t>
  </si>
  <si>
    <t>240a</t>
  </si>
  <si>
    <t>251a</t>
  </si>
  <si>
    <t>digestum</t>
  </si>
  <si>
    <t>scriptum</t>
  </si>
  <si>
    <t>CMD-NL-2</t>
  </si>
  <si>
    <t>390a</t>
  </si>
  <si>
    <t>391a</t>
  </si>
  <si>
    <t>404a</t>
  </si>
  <si>
    <t>455a</t>
  </si>
  <si>
    <t>470a</t>
  </si>
  <si>
    <t>475a</t>
  </si>
  <si>
    <t>516a</t>
  </si>
  <si>
    <t>326b</t>
  </si>
  <si>
    <t>546a</t>
  </si>
  <si>
    <t>553a</t>
  </si>
  <si>
    <t>577a</t>
  </si>
  <si>
    <t>593a</t>
  </si>
  <si>
    <t>594a</t>
  </si>
  <si>
    <t>597a</t>
  </si>
  <si>
    <t>735a</t>
  </si>
  <si>
    <t>759a</t>
  </si>
  <si>
    <t>901a</t>
  </si>
  <si>
    <t>901b</t>
  </si>
  <si>
    <t>de institutione</t>
  </si>
  <si>
    <t>litt goth hybrida</t>
  </si>
  <si>
    <t>917a</t>
  </si>
  <si>
    <t>918a</t>
  </si>
  <si>
    <t>918b</t>
  </si>
  <si>
    <t>918c</t>
  </si>
  <si>
    <t>918d</t>
  </si>
  <si>
    <t>918e</t>
  </si>
  <si>
    <t>920a</t>
  </si>
  <si>
    <t>921a</t>
  </si>
  <si>
    <t>921b</t>
  </si>
  <si>
    <t>921c</t>
  </si>
  <si>
    <t>922a</t>
  </si>
  <si>
    <t>922b</t>
  </si>
  <si>
    <t>922c</t>
  </si>
  <si>
    <t>922d</t>
  </si>
  <si>
    <t>czech republic</t>
  </si>
  <si>
    <t>923a</t>
  </si>
  <si>
    <t>931a</t>
  </si>
  <si>
    <t>legal texts</t>
  </si>
  <si>
    <t>956a</t>
  </si>
  <si>
    <t>958a</t>
  </si>
  <si>
    <t>CMD- I-1</t>
  </si>
  <si>
    <t>CMD - I-2</t>
  </si>
  <si>
    <t>biblioteca angelica di roma</t>
  </si>
  <si>
    <t>CMD-F-3</t>
  </si>
  <si>
    <t>graecismus</t>
  </si>
  <si>
    <t>8387a</t>
  </si>
  <si>
    <t>8409a</t>
  </si>
  <si>
    <t>8413a</t>
  </si>
  <si>
    <t>biblia metrica</t>
  </si>
  <si>
    <t>8554a</t>
  </si>
  <si>
    <t>8643 1</t>
  </si>
  <si>
    <t>8643 2</t>
  </si>
  <si>
    <t>8643 3</t>
  </si>
  <si>
    <t>luxemburg</t>
  </si>
  <si>
    <t>legenda aurea</t>
  </si>
  <si>
    <t>historia</t>
  </si>
  <si>
    <t>biblia</t>
  </si>
  <si>
    <t>considered non-liturgical, small bible for personal use (of the king)</t>
  </si>
  <si>
    <t>martyrologium</t>
  </si>
  <si>
    <t>CMD-B-1</t>
  </si>
  <si>
    <t>CMD-B-2</t>
  </si>
  <si>
    <t>151a</t>
  </si>
  <si>
    <t>hexameron</t>
  </si>
  <si>
    <t>constitutiones</t>
  </si>
  <si>
    <t>tractatus</t>
  </si>
  <si>
    <t>vitu</t>
  </si>
  <si>
    <t>commentum</t>
  </si>
  <si>
    <t>CMD-Au-1</t>
  </si>
  <si>
    <t>ONB cod</t>
  </si>
  <si>
    <t>1028*</t>
  </si>
  <si>
    <t>2225*</t>
  </si>
  <si>
    <t>3284*</t>
  </si>
  <si>
    <t>hungary</t>
  </si>
  <si>
    <t>ONB ser nov</t>
  </si>
  <si>
    <t>CMD-UK-3</t>
  </si>
  <si>
    <t>CMD-UK-1</t>
  </si>
  <si>
    <t>CMD-UK-2</t>
  </si>
  <si>
    <t>peciae and mss sizes, sources Murano 2003, Genest 1988 and Thorndyke 1975</t>
  </si>
  <si>
    <t>** = probably other size of pecia</t>
  </si>
  <si>
    <t>black: counted from text, dark blue:estimated from peciae or from text, light blue:estimated from hire price</t>
  </si>
  <si>
    <t xml:space="preserve">hire price </t>
  </si>
  <si>
    <t>#</t>
  </si>
  <si>
    <t>author</t>
  </si>
  <si>
    <t>title</t>
  </si>
  <si>
    <t>estim. size in millions char.</t>
  </si>
  <si>
    <t>library</t>
  </si>
  <si>
    <t>shelf number</t>
  </si>
  <si>
    <t>first ff</t>
  </si>
  <si>
    <t>last ff</t>
  </si>
  <si>
    <t>numbers of ff</t>
  </si>
  <si>
    <t>page size height mm</t>
  </si>
  <si>
    <t>page size width mm</t>
  </si>
  <si>
    <t>pecia</t>
  </si>
  <si>
    <t>hire price in d.</t>
  </si>
  <si>
    <t>page in source</t>
  </si>
  <si>
    <t>millions of characters estimated from peciae</t>
  </si>
  <si>
    <t>av charact per surface area</t>
  </si>
  <si>
    <t>millions of characters estimated from d.</t>
  </si>
  <si>
    <t/>
  </si>
  <si>
    <t>million characters per d.</t>
  </si>
  <si>
    <t>bible</t>
  </si>
  <si>
    <t>website vatican.org</t>
  </si>
  <si>
    <t>old testament</t>
  </si>
  <si>
    <t>new testament</t>
  </si>
  <si>
    <t>windberger psalter</t>
  </si>
  <si>
    <t>klaus kirchert: de winberger psalter. Nijmegen, UB In Myst 249</t>
  </si>
  <si>
    <t>67x8820</t>
  </si>
  <si>
    <t>de sacramentis</t>
  </si>
  <si>
    <t>Lynn Thorndyke (1975) University records and life in the middle ages. Norton, New York</t>
  </si>
  <si>
    <t>textus librorum</t>
  </si>
  <si>
    <t>commentum super lib. Peryarmenias</t>
  </si>
  <si>
    <t>accursius</t>
  </si>
  <si>
    <t>apparatus authenticorum, glossa ordinaria</t>
  </si>
  <si>
    <t>vienna onb</t>
  </si>
  <si>
    <t>69ra</t>
  </si>
  <si>
    <t>185rb</t>
  </si>
  <si>
    <t>Giovanna Murano (2003) Manuscritti prodotti per exemplar e pecia conservati nelle bibliotheche austriache. Verlag OAW, Wien</t>
  </si>
  <si>
    <t>55ra</t>
  </si>
  <si>
    <t>168va</t>
  </si>
  <si>
    <t>Jean-Francois Genest (1988) le fonds juridique d'un stationaire italien a la fin de xiiie siecle: materieaux nouveaux pour servir l'histoire de la pecia. P.133-163 in Bataillon, Guyot and Rouse (eds) La production du livre universtaire au moyen age, exemplar et pecia. CNRS, Paris.</t>
  </si>
  <si>
    <t>apparatus codicis, glossa ordinaria, codex glossa ordinaria</t>
  </si>
  <si>
    <t>1ra</t>
  </si>
  <si>
    <t>334vb</t>
  </si>
  <si>
    <t>**</t>
  </si>
  <si>
    <t>199rb</t>
  </si>
  <si>
    <t>313vb</t>
  </si>
  <si>
    <t>Jean-Francois Genest (1988) le fonds juridique d'un stationaire italien a la fin de xiiie siecle: materieaux nouveaux pour servir l'histoire de la pecia. P.133-163 in Bataillon, Guyot and Rouse (eds) La production du livre universtaire au moyen age, exemp</t>
  </si>
  <si>
    <t>apparatus digesti novi, digestum novi glossa ordinaria</t>
  </si>
  <si>
    <t>schlagl stift</t>
  </si>
  <si>
    <t>3ra</t>
  </si>
  <si>
    <t>295vb</t>
  </si>
  <si>
    <t>apparatus digesti veteris, digestum vetus glossa ordinaria</t>
  </si>
  <si>
    <t>289vb</t>
  </si>
  <si>
    <t>apparatus infortiati, infortiatum cum tribus partibus glossa ordinaria</t>
  </si>
  <si>
    <t>258va</t>
  </si>
  <si>
    <t>281vb</t>
  </si>
  <si>
    <t>221vb</t>
  </si>
  <si>
    <t>apparatus institutionum, institutiones glossa ordinaria</t>
  </si>
  <si>
    <t>66rb</t>
  </si>
  <si>
    <t>54rb</t>
  </si>
  <si>
    <t>72vb</t>
  </si>
  <si>
    <t>apparatus trium librorum, tres libres glossa ordinaria</t>
  </si>
  <si>
    <t>209ra</t>
  </si>
  <si>
    <t>265vb</t>
  </si>
  <si>
    <t>170ra</t>
  </si>
  <si>
    <t>222va</t>
  </si>
  <si>
    <t>apparatus usus feudorum, libri feudorum glossa ordinaria</t>
  </si>
  <si>
    <t>185va</t>
  </si>
  <si>
    <t>208vb</t>
  </si>
  <si>
    <t>aegidius de fuscarariis</t>
  </si>
  <si>
    <t>ordo iudiciarius</t>
  </si>
  <si>
    <t>58vb</t>
  </si>
  <si>
    <t>libellus, ordo iudiciarius</t>
  </si>
  <si>
    <t>aegidius romanus</t>
  </si>
  <si>
    <t>de regimine principum</t>
  </si>
  <si>
    <t>142vb</t>
  </si>
  <si>
    <t>super physicam</t>
  </si>
  <si>
    <t>wien dominik</t>
  </si>
  <si>
    <t>118/85</t>
  </si>
  <si>
    <t>325vb</t>
  </si>
  <si>
    <t>super I sententiarum, super primum librum sententiarum</t>
  </si>
  <si>
    <t>lilienfeld stift</t>
  </si>
  <si>
    <t>5ra</t>
  </si>
  <si>
    <t>212rb</t>
  </si>
  <si>
    <t>albertanus (albertus galeottus)</t>
  </si>
  <si>
    <t>summa quaestionem sive margarita</t>
  </si>
  <si>
    <t>albertus magnus</t>
  </si>
  <si>
    <t>metaphysica</t>
  </si>
  <si>
    <t>83/80</t>
  </si>
  <si>
    <t>2ra</t>
  </si>
  <si>
    <t>178rb</t>
  </si>
  <si>
    <t>alexander</t>
  </si>
  <si>
    <t>commentary on meteorology and physionomy of aristotle, super  librum metheororum, et phisiognomia aristotelis</t>
  </si>
  <si>
    <t>alexander de hales</t>
  </si>
  <si>
    <t>summa theologica pars III, incomplete</t>
  </si>
  <si>
    <t>258rb</t>
  </si>
  <si>
    <t>alexander neckam</t>
  </si>
  <si>
    <t>de naturis rerum</t>
  </si>
  <si>
    <t>alleabatensis</t>
  </si>
  <si>
    <t>sermons for sundays and feast days. Legifer</t>
  </si>
  <si>
    <t>anselmus</t>
  </si>
  <si>
    <t>originalia, on truth, ..  Monologium, de veritate, de libertate arbitrii, de casu diaboli, cur deus homo, de conceptu virginali, de processione spiritus sancti, de predestinatione, grtia et libero arbitrio, de monologio</t>
  </si>
  <si>
    <t>de incarnatione verbi, de similitudinibus et dissimilitutdinibus</t>
  </si>
  <si>
    <t>aristoteles</t>
  </si>
  <si>
    <t>ethica nicomachea</t>
  </si>
  <si>
    <t>56vb</t>
  </si>
  <si>
    <t>magna moralia</t>
  </si>
  <si>
    <t>156vb</t>
  </si>
  <si>
    <t>176rb</t>
  </si>
  <si>
    <t>politica</t>
  </si>
  <si>
    <t>56va</t>
  </si>
  <si>
    <t>116rb</t>
  </si>
  <si>
    <t>rhetorica</t>
  </si>
  <si>
    <t>116va</t>
  </si>
  <si>
    <t>156va</t>
  </si>
  <si>
    <t>augustinus</t>
  </si>
  <si>
    <t>liber enchiridion</t>
  </si>
  <si>
    <t>de civitate dei</t>
  </si>
  <si>
    <t>website the latin library.com</t>
  </si>
  <si>
    <t>de trinitate</t>
  </si>
  <si>
    <t>confessiones, liber confessionum</t>
  </si>
  <si>
    <t>de doctrina christiana et de disciplina christiana</t>
  </si>
  <si>
    <t>of the conflict of vices, liber de confictu viciorum</t>
  </si>
  <si>
    <t>retractions, liber retractionum</t>
  </si>
  <si>
    <t>super genesiam ad litteram + gennadius + fulgentius</t>
  </si>
  <si>
    <t>on free will and more, de libero arbitrio, et contra faustum, et de divinatione demonum</t>
  </si>
  <si>
    <t>distinctiones fratris johannis bromyerd</t>
  </si>
  <si>
    <t>decretorum</t>
  </si>
  <si>
    <t>decretalium, sed male scribitur</t>
  </si>
  <si>
    <t>gofridus super titulos decretalium</t>
  </si>
  <si>
    <t>johanne in novell' super decretales</t>
  </si>
  <si>
    <t>hostiensis in lectur'</t>
  </si>
  <si>
    <t>217 (?)</t>
  </si>
  <si>
    <r>
      <t xml:space="preserve">ff verteri, </t>
    </r>
    <r>
      <rPr>
        <i/>
        <sz val="10"/>
        <rFont val="Arial"/>
        <family val="2"/>
      </rPr>
      <t>digestum vetus</t>
    </r>
  </si>
  <si>
    <r>
      <t xml:space="preserve">ff. novo, </t>
    </r>
    <r>
      <rPr>
        <i/>
        <sz val="10"/>
        <rFont val="Arial"/>
        <family val="2"/>
      </rPr>
      <t>digestum novus</t>
    </r>
  </si>
  <si>
    <t>ff. inforciato</t>
  </si>
  <si>
    <t>azon'</t>
  </si>
  <si>
    <t>azo in summam</t>
  </si>
  <si>
    <r>
      <t xml:space="preserve">portiphorium 2o f. in rubro, </t>
    </r>
    <r>
      <rPr>
        <i/>
        <sz val="10"/>
        <rFont val="Arial"/>
        <family val="2"/>
      </rPr>
      <t>brevarium</t>
    </r>
  </si>
  <si>
    <t>John Elmer</t>
  </si>
  <si>
    <t>warden</t>
  </si>
  <si>
    <t>Psalterium glossatum cum communi glossa, 3o f.</t>
  </si>
  <si>
    <r>
      <t xml:space="preserve">liber moralium gregorii abbreviatus 2o f. </t>
    </r>
    <r>
      <rPr>
        <i/>
        <sz val="10"/>
        <rFont val="Arial"/>
        <family val="2"/>
      </rPr>
      <t>(estimate half of # 157)</t>
    </r>
  </si>
  <si>
    <t>misale melius</t>
  </si>
  <si>
    <t>John Trefnant</t>
  </si>
  <si>
    <t>Hereford</t>
  </si>
  <si>
    <t>aliud misale</t>
  </si>
  <si>
    <t>missale de usu herefordie</t>
  </si>
  <si>
    <r>
      <t xml:space="preserve">parvum portiforium, </t>
    </r>
    <r>
      <rPr>
        <i/>
        <sz val="10"/>
        <rFont val="Arial"/>
        <family val="2"/>
      </rPr>
      <t>brevarium</t>
    </r>
  </si>
  <si>
    <t>psalterium de grossa littera</t>
  </si>
  <si>
    <t>textus degesti vetus</t>
  </si>
  <si>
    <t>alius textus degesti vetus</t>
  </si>
  <si>
    <t>barthelomeus de proprietate rerum</t>
  </si>
  <si>
    <t>summa azonis super codice</t>
  </si>
  <si>
    <t>codex antiquus</t>
  </si>
  <si>
    <t>racionale divinorum officiorum</t>
  </si>
  <si>
    <t>historia scholasica</t>
  </si>
  <si>
    <t>historia tripartita</t>
  </si>
  <si>
    <t>voulme quo continentur decretales</t>
  </si>
  <si>
    <t>novella super vi</t>
  </si>
  <si>
    <t>liber vi</t>
  </si>
  <si>
    <t>liber codex</t>
  </si>
  <si>
    <t>hostiensis in summa</t>
  </si>
  <si>
    <t>speculum judicale</t>
  </si>
  <si>
    <t>antiphonarium</t>
  </si>
  <si>
    <t>Willam of Wykeham</t>
  </si>
  <si>
    <t>Winchester</t>
  </si>
  <si>
    <r>
      <t xml:space="preserve">portiphorium antiquum, </t>
    </r>
    <r>
      <rPr>
        <i/>
        <sz val="10"/>
        <rFont val="Arial"/>
        <family val="2"/>
      </rPr>
      <t>brevarium</t>
    </r>
  </si>
  <si>
    <r>
      <t xml:space="preserve">portiphorium notatum cum clapsulis argenti, </t>
    </r>
    <r>
      <rPr>
        <i/>
        <sz val="10"/>
        <rFont val="Arial"/>
        <family val="2"/>
      </rPr>
      <t>brevarium</t>
    </r>
  </si>
  <si>
    <t>missale pulchrum et magnum cum clapsulis de argento deaurato</t>
  </si>
  <si>
    <t>missale parvum cum clapsulis de argento et registro deaurato</t>
  </si>
  <si>
    <t>missale cum registro de argento</t>
  </si>
  <si>
    <t>bibblia cum clapsulis de argento deaurato</t>
  </si>
  <si>
    <t>psalter</t>
  </si>
  <si>
    <t>John Talkan</t>
  </si>
  <si>
    <t>citizen</t>
  </si>
  <si>
    <t>John Wykeham</t>
  </si>
  <si>
    <t xml:space="preserve">infortiatum </t>
  </si>
  <si>
    <t>missal</t>
  </si>
  <si>
    <t>Simon Membury</t>
  </si>
  <si>
    <t>Elisabeth Montacute</t>
  </si>
  <si>
    <t>countess</t>
  </si>
  <si>
    <t>Richard Crymol</t>
  </si>
  <si>
    <t>fellow winchester college</t>
  </si>
  <si>
    <t>meditationes bernardi, summam thomas d aquino</t>
  </si>
  <si>
    <t>80?+352</t>
  </si>
  <si>
    <t>liber de apibus copertus de rubeo</t>
  </si>
  <si>
    <t>Lazarus</t>
  </si>
  <si>
    <t>magister</t>
  </si>
  <si>
    <t>ysidorus de summo bono copertus de rubeo</t>
  </si>
  <si>
    <t>Louvre in 1424</t>
  </si>
  <si>
    <t>les morales saint gregoire completes sur le livre de job</t>
  </si>
  <si>
    <t>les omilies de saint gregoire</t>
  </si>
  <si>
    <t>summa de casibus secundum magistrum raimundum</t>
  </si>
  <si>
    <t>enforsade</t>
  </si>
  <si>
    <t>digestum novus</t>
  </si>
  <si>
    <t>un code</t>
  </si>
  <si>
    <t>la somme d'asse sur code</t>
  </si>
  <si>
    <t>speculum judicale magistri durant</t>
  </si>
  <si>
    <t>le livre de proprietatibus rerum</t>
  </si>
  <si>
    <t>database of book prices: 1426-1450</t>
  </si>
  <si>
    <t>liber sexti</t>
  </si>
  <si>
    <t>James Heydan</t>
  </si>
  <si>
    <t>principal merton hall</t>
  </si>
  <si>
    <t>Wimbledon</t>
  </si>
  <si>
    <t>infortiatum digestum</t>
  </si>
  <si>
    <t>small portiforium (brevarium)</t>
  </si>
  <si>
    <t>Robert Herte</t>
  </si>
  <si>
    <t>fellow new college</t>
  </si>
  <si>
    <t>bernardus cases</t>
  </si>
  <si>
    <t>86 ?</t>
  </si>
  <si>
    <t>innocentius super decretalia</t>
  </si>
  <si>
    <t>summa goffredi</t>
  </si>
  <si>
    <t>liber decretorum</t>
  </si>
  <si>
    <t>Robert Keton</t>
  </si>
  <si>
    <t>Wells</t>
  </si>
  <si>
    <t>liber decretalium</t>
  </si>
  <si>
    <t>bernard cases on decretals</t>
  </si>
  <si>
    <t>ostiensis super decretalium (2 vols)</t>
  </si>
  <si>
    <t>alius super decretalibus</t>
  </si>
  <si>
    <t>liber sextus + gloss</t>
  </si>
  <si>
    <t>clementarium cum gloss</t>
  </si>
  <si>
    <t>constitutiones clemntinas</t>
  </si>
  <si>
    <t>Thomas Markaut</t>
  </si>
  <si>
    <t>fellow corpus christi college</t>
  </si>
  <si>
    <t>Cambridge</t>
  </si>
  <si>
    <t>augustine de civitate dei</t>
  </si>
  <si>
    <t>egidius super primum summarum</t>
  </si>
  <si>
    <t>thomas suncda secunde</t>
  </si>
  <si>
    <t>thomas de veritate theologia</t>
  </si>
  <si>
    <t>large brevarium</t>
  </si>
  <si>
    <t>Thomas Morton</t>
  </si>
  <si>
    <t>bible with gilded clasps</t>
  </si>
  <si>
    <t>brevarium for sarum</t>
  </si>
  <si>
    <t>small brevarium sarum</t>
  </si>
  <si>
    <t>portiforium (brevarium</t>
  </si>
  <si>
    <t>John Titleshall</t>
  </si>
  <si>
    <t>master</t>
  </si>
  <si>
    <t>small bible</t>
  </si>
  <si>
    <t>ung sautier glose</t>
  </si>
  <si>
    <t>lb</t>
  </si>
  <si>
    <t>John le Fevre</t>
  </si>
  <si>
    <t>Albert Derolez, B. Victor, J W E. Klein (2001) Corpus catalogorum Belgii, de middeleeuwse bibliotheekcatalogi der Zuidelijke Nederlanden, vol iv. Brussel, KVAWL&amp;SK.</t>
  </si>
  <si>
    <t>priest</t>
  </si>
  <si>
    <t>Tounai</t>
  </si>
  <si>
    <t>ung autre sautier glose</t>
  </si>
  <si>
    <t>s.</t>
  </si>
  <si>
    <t>ung catholicon</t>
  </si>
  <si>
    <t>ung autre catholicon</t>
  </si>
  <si>
    <t xml:space="preserve">ung sautier </t>
  </si>
  <si>
    <t>ung brevaire</t>
  </si>
  <si>
    <t>ung sautier</t>
  </si>
  <si>
    <t>ung livre de catholicon</t>
  </si>
  <si>
    <t>ung brevaire ou vie de sacrataire</t>
  </si>
  <si>
    <t>ung messel portatif (missal)</t>
  </si>
  <si>
    <t>ecu</t>
  </si>
  <si>
    <t>John iii</t>
  </si>
  <si>
    <t>albert Derolez, B. Victor, Lucien Reynhout (1994) Corpus catalogorum Belgii, de middeleeuwse bibliotheekcatalogi der Zuidelijke Nederlanden, vol 2. Brussel, KVAWL&amp;SK.</t>
  </si>
  <si>
    <t>count</t>
  </si>
  <si>
    <t>Namur</t>
  </si>
  <si>
    <t>ung roman de la rose sur parchmin</t>
  </si>
  <si>
    <t>ung roman de la rose sur papier</t>
  </si>
  <si>
    <t>gr,</t>
  </si>
  <si>
    <t>brevaire en deux volumes</t>
  </si>
  <si>
    <t>Thierry le Moulnier</t>
  </si>
  <si>
    <t>dean chapter</t>
  </si>
  <si>
    <t>Mons</t>
  </si>
  <si>
    <t>item une legende d'or</t>
  </si>
  <si>
    <t>brevaire san psaultier de pau valeur</t>
  </si>
  <si>
    <t>448 (minus 4)</t>
  </si>
  <si>
    <t>liber historiae scolasticae, coopertus asseribus et corio albo</t>
  </si>
  <si>
    <t>Arnoul de Halle</t>
  </si>
  <si>
    <t>P. de la Borde (1851) Les ducs de Bourgogne, tome ii, preuves. Paris</t>
  </si>
  <si>
    <t>medical docter canon</t>
  </si>
  <si>
    <t>Cambrai</t>
  </si>
  <si>
    <t>liber confessionum Augustine</t>
  </si>
  <si>
    <t>legenda aurea, cooperta corio rubio et asseribus</t>
  </si>
  <si>
    <t>psalterium glossatum, sine asseribus</t>
  </si>
  <si>
    <t>clementine cooperte asseribus cum corio albo</t>
  </si>
  <si>
    <t>decretum copertum asseribus et corio rubio</t>
  </si>
  <si>
    <t>decretales cooperte corio viridi</t>
  </si>
  <si>
    <t>1 liber codicis, coopertus corio</t>
  </si>
  <si>
    <t>casus bernardus super decretalibus</t>
  </si>
  <si>
    <t>due divine biblie, una mediocris forme</t>
  </si>
  <si>
    <t>Jean Paterin</t>
  </si>
  <si>
    <t>Rene Fedou (1964) Les hommes de loi lyonnais a la fin du moyen age. Paris, Societe d'edition les belles lettres.</t>
  </si>
  <si>
    <t>lawyer</t>
  </si>
  <si>
    <t>Lyon</t>
  </si>
  <si>
    <t>due divine biblie, et altra parve forme</t>
  </si>
  <si>
    <t>lectura ostiensis super decretalibus in duobus voluminibus pergameni</t>
  </si>
  <si>
    <t>un livre de loys momme code</t>
  </si>
  <si>
    <t>s.p</t>
  </si>
  <si>
    <t>Clement de Fauquembergue</t>
  </si>
  <si>
    <t>Alexandre Tuetey (1903) Journal de Clement Fauquembergue, geffier du parlment de Paris, 1417-1435. Renourd, Paris.</t>
  </si>
  <si>
    <t>lxxxiv-lxxxvii</t>
  </si>
  <si>
    <t>clerk of parliament</t>
  </si>
  <si>
    <t>item un (digeste) nove</t>
  </si>
  <si>
    <t>item unes decretales</t>
  </si>
  <si>
    <t>item in sixiesme avec l'apparat Jehan Andrieu</t>
  </si>
  <si>
    <t>item un decret</t>
  </si>
  <si>
    <t>item somme d'Asse</t>
  </si>
  <si>
    <t>un breviaire a l'usage de Paris, a deux petits fermouers d'argent</t>
  </si>
  <si>
    <t>un messal (missal), a deux fermouers d'argent</t>
  </si>
  <si>
    <t>un breviaire tel quel a l'usage de Chaalons, a  fermouers de cuivre</t>
  </si>
  <si>
    <t>database of all book prices:1276-1450</t>
  </si>
  <si>
    <t>pence</t>
  </si>
  <si>
    <t>Thomas Bitton</t>
  </si>
  <si>
    <t>Susan Hagen Cavanaugh (1980) A study of books privately owned in England: 1300-1450. Thesis Penn State, Philadephia.</t>
  </si>
  <si>
    <t>Exeter</t>
  </si>
  <si>
    <t>pontificali parvo</t>
  </si>
  <si>
    <t>Missali novo non notato sine evangeliis et epistolis</t>
  </si>
  <si>
    <r>
      <t xml:space="preserve">magno portiforia, </t>
    </r>
    <r>
      <rPr>
        <i/>
        <sz val="10"/>
        <rFont val="Arial"/>
        <family val="2"/>
      </rPr>
      <t>brevarium</t>
    </r>
  </si>
  <si>
    <t>uno portiforio cum canone et missis, brevarium</t>
  </si>
  <si>
    <t>bono psalterio</t>
  </si>
  <si>
    <t>missali debile</t>
  </si>
  <si>
    <t>Richard de Gravesend</t>
  </si>
  <si>
    <t>London</t>
  </si>
  <si>
    <t>parva biblia</t>
  </si>
  <si>
    <t>psalterio glosato</t>
  </si>
  <si>
    <r>
      <t>psalterio cum verteri glosa,</t>
    </r>
    <r>
      <rPr>
        <i/>
        <sz val="10"/>
        <rFont val="Arial"/>
        <family val="2"/>
      </rPr>
      <t xml:space="preserve"> possibly defunct gloss</t>
    </r>
  </si>
  <si>
    <t>psalterio per se</t>
  </si>
  <si>
    <r>
      <t>de secunda parte summe alexandri de hales (</t>
    </r>
    <r>
      <rPr>
        <i/>
        <sz val="10"/>
        <rFont val="Arial"/>
        <family val="2"/>
      </rPr>
      <t>partial estimate of 428)</t>
    </r>
  </si>
  <si>
    <t>de distincitionibus mauritii</t>
  </si>
  <si>
    <t>de historia scolastice</t>
  </si>
  <si>
    <t>de tractatu de fratris barthelomaei de proprietatibus rerum</t>
  </si>
  <si>
    <t>pari decretorum</t>
  </si>
  <si>
    <t>aliis decretis</t>
  </si>
  <si>
    <t>isidorus, richard de st victor</t>
  </si>
  <si>
    <t>on the supreme god, de summo bono and liber contempaltionum the contemplations of richard st victor</t>
  </si>
  <si>
    <t>manfredus de arzago</t>
  </si>
  <si>
    <t>margarita decretalium</t>
  </si>
  <si>
    <t>105ra</t>
  </si>
  <si>
    <t>martinus syllimani</t>
  </si>
  <si>
    <t>summa feudorum</t>
  </si>
  <si>
    <t>mauritius</t>
  </si>
  <si>
    <t>nicolaus iii</t>
  </si>
  <si>
    <t>115ra</t>
  </si>
  <si>
    <t>122vb</t>
  </si>
  <si>
    <t>nicolaus de gorran</t>
  </si>
  <si>
    <t>175rb</t>
  </si>
  <si>
    <t>221r</t>
  </si>
  <si>
    <t>261ra</t>
  </si>
  <si>
    <t>odo rigaldus</t>
  </si>
  <si>
    <t>questiones disputatae</t>
  </si>
  <si>
    <t>29ra</t>
  </si>
  <si>
    <t>odofreddus</t>
  </si>
  <si>
    <t>additionis super summa azonis</t>
  </si>
  <si>
    <t>petrus commestor</t>
  </si>
  <si>
    <t>historia scholastica, pro histoiris scholasticis</t>
  </si>
  <si>
    <t>petrus lemovicensis</t>
  </si>
  <si>
    <t>tractatis moralis de oculo</t>
  </si>
  <si>
    <t>87ra</t>
  </si>
  <si>
    <t>petrus de sampsona</t>
  </si>
  <si>
    <t>99ra</t>
  </si>
  <si>
    <t>126ra</t>
  </si>
  <si>
    <t>88ra</t>
  </si>
  <si>
    <t>111va</t>
  </si>
  <si>
    <t>lectura in decretales innocentiae</t>
  </si>
  <si>
    <t>quaestiones</t>
  </si>
  <si>
    <t>quaestiones doctorum in iure canonico</t>
  </si>
  <si>
    <t>quaestiones doctorum in iure civili</t>
  </si>
  <si>
    <t xml:space="preserve">petrus de st benedictus, </t>
  </si>
  <si>
    <t>sermons for sundays, desideratus</t>
  </si>
  <si>
    <t>petrus de st benedictus</t>
  </si>
  <si>
    <t>sermons for feast days, suspendium</t>
  </si>
  <si>
    <t>communion of the saints</t>
  </si>
  <si>
    <t>petrus de tarantasia</t>
  </si>
  <si>
    <t>postille on the pauline epistles</t>
  </si>
  <si>
    <t>140rb</t>
  </si>
  <si>
    <t>166va</t>
  </si>
  <si>
    <t>petrus lombardus</t>
  </si>
  <si>
    <t>summa sententia</t>
  </si>
  <si>
    <t>petrus salviensis, peter de salinis</t>
  </si>
  <si>
    <t>princivallus mediolanensis</t>
  </si>
  <si>
    <t>ccl 111</t>
  </si>
  <si>
    <t>129va</t>
  </si>
  <si>
    <t>84ra</t>
  </si>
  <si>
    <t>211vb</t>
  </si>
  <si>
    <t>raymundus de pennaforte</t>
  </si>
  <si>
    <t>summa de casibus poenitentiae et matrimonio</t>
  </si>
  <si>
    <t>239va</t>
  </si>
  <si>
    <t>summa with apparatus</t>
  </si>
  <si>
    <t>repertorio</t>
  </si>
  <si>
    <t>richardus de mediavilla</t>
  </si>
  <si>
    <t>m ii 141</t>
  </si>
  <si>
    <t>259rb</t>
  </si>
  <si>
    <t>275v</t>
  </si>
  <si>
    <t>richardus de st victor</t>
  </si>
  <si>
    <t>de emmanuele, objectiones magistri andreae secundum judaei solent nobis opponere de nostro emanuele</t>
  </si>
  <si>
    <t>robertus kilwardby</t>
  </si>
  <si>
    <t>on the origin of sciences, de ortu scientiarum</t>
  </si>
  <si>
    <t>literal commentary on the sentences, super sententias petri</t>
  </si>
  <si>
    <t>roffredus</t>
  </si>
  <si>
    <t>libellus in iure canonico</t>
  </si>
  <si>
    <t>libellus in iure civili</t>
  </si>
  <si>
    <t>roffredus epiphanius</t>
  </si>
  <si>
    <t>libelli in iure canonico et civile</t>
  </si>
  <si>
    <t>rolandus passagerii</t>
  </si>
  <si>
    <t>aurora</t>
  </si>
  <si>
    <t>aurora, additiones</t>
  </si>
  <si>
    <t>91vb</t>
  </si>
  <si>
    <t>flos</t>
  </si>
  <si>
    <t>summa artis notariae</t>
  </si>
  <si>
    <t>summa trium librum codicis</t>
  </si>
  <si>
    <t>radulphus de sanct victor</t>
  </si>
  <si>
    <t>on liviticus, super leviticum</t>
  </si>
  <si>
    <t>simplicius</t>
  </si>
  <si>
    <t>commentary on predicamenta, super librum predicamentorum</t>
  </si>
  <si>
    <t>tancredus</t>
  </si>
  <si>
    <t>libellus (ordo iudicaris)</t>
  </si>
  <si>
    <t>summa de matrimonio</t>
  </si>
  <si>
    <t>textus authenticorum</t>
  </si>
  <si>
    <t>textus codicis</t>
  </si>
  <si>
    <t>textus decretalium cum novis innocentii</t>
  </si>
  <si>
    <t>textus decretorum</t>
  </si>
  <si>
    <t>textus digesti novi</t>
  </si>
  <si>
    <t>textus digesti veteris</t>
  </si>
  <si>
    <t>textus feudorum</t>
  </si>
  <si>
    <t>textus infortiati cum tribus partibus</t>
  </si>
  <si>
    <t>textus institutionum</t>
  </si>
  <si>
    <t>textus novissimarum gregorii x</t>
  </si>
  <si>
    <t>textus trivum librum codicis</t>
  </si>
  <si>
    <t>themistius</t>
  </si>
  <si>
    <t>commentary on de anima, super librum de anima</t>
  </si>
  <si>
    <t>thomas brito</t>
  </si>
  <si>
    <t xml:space="preserve">sermons for sundays on epistles and gospels, sermones de dominicis, super epistolas quam evangeliis </t>
  </si>
  <si>
    <t>sermons on communion of the saints, precinxisti</t>
  </si>
  <si>
    <t>thomas de aquino</t>
  </si>
  <si>
    <t>catena super matthaeum</t>
  </si>
  <si>
    <t>178vb</t>
  </si>
  <si>
    <t>catena super matthaeum, glossatum</t>
  </si>
  <si>
    <t>catena super marcum</t>
  </si>
  <si>
    <t>179ra</t>
  </si>
  <si>
    <t>239vb</t>
  </si>
  <si>
    <t>95rb</t>
  </si>
  <si>
    <t>catena super lucam</t>
  </si>
  <si>
    <t>210vb</t>
  </si>
  <si>
    <t>catena super iohannem</t>
  </si>
  <si>
    <t>195vb</t>
  </si>
  <si>
    <t>catena super iohannem, postille super iohannem</t>
  </si>
  <si>
    <t>questiones disputatae de veritate</t>
  </si>
  <si>
    <t>ccl 275</t>
  </si>
  <si>
    <t>4ra</t>
  </si>
  <si>
    <t>183ra</t>
  </si>
  <si>
    <t>wordcount 3.0</t>
  </si>
  <si>
    <t>summa theologiae prima pars</t>
  </si>
  <si>
    <t>134rb</t>
  </si>
  <si>
    <t>190vb</t>
  </si>
  <si>
    <t>165rb</t>
  </si>
  <si>
    <t>summa theologiae prima secundae</t>
  </si>
  <si>
    <t>ccl 288</t>
  </si>
  <si>
    <t>summa theologiae secunda secundae</t>
  </si>
  <si>
    <t>235vb</t>
  </si>
  <si>
    <t>a x 9</t>
  </si>
  <si>
    <t>309rb</t>
  </si>
  <si>
    <t>277rb</t>
  </si>
  <si>
    <t>summa contra gentiles</t>
  </si>
  <si>
    <t>190rb</t>
  </si>
  <si>
    <t>super metaphysicam</t>
  </si>
  <si>
    <t>134ra</t>
  </si>
  <si>
    <t>260rb</t>
  </si>
  <si>
    <t>super prima sententitiarum</t>
  </si>
  <si>
    <t>98ra</t>
  </si>
  <si>
    <t>83rb</t>
  </si>
  <si>
    <t>super secunda sententitiarum</t>
  </si>
  <si>
    <t>229vb</t>
  </si>
  <si>
    <t>106ra</t>
  </si>
  <si>
    <t>207vb</t>
  </si>
  <si>
    <t>super tertium sententitiarum</t>
  </si>
  <si>
    <t>super quartum sententitiarum</t>
  </si>
  <si>
    <t>360rb</t>
  </si>
  <si>
    <t>248va</t>
  </si>
  <si>
    <t>tabula super liber ethica aristoteles</t>
  </si>
  <si>
    <t>206vb</t>
  </si>
  <si>
    <t>questions on the power of god, de potentia dei</t>
  </si>
  <si>
    <t>on spiritual creatures, de spiritualibus</t>
  </si>
  <si>
    <t>questions on the soul and virtues, de anima et de virtitibus</t>
  </si>
  <si>
    <t>questions on evil, de malo</t>
  </si>
  <si>
    <t>questions de quodlibet</t>
  </si>
  <si>
    <t>on perfection of condition, de perfectione status</t>
  </si>
  <si>
    <t>thomas de brito</t>
  </si>
  <si>
    <t>sermones de tempore</t>
  </si>
  <si>
    <t>xi 273</t>
  </si>
  <si>
    <t>341ra</t>
  </si>
  <si>
    <t>thomas de hibernia</t>
  </si>
  <si>
    <t>manipulus florum</t>
  </si>
  <si>
    <t>368vb</t>
  </si>
  <si>
    <t>tussia</t>
  </si>
  <si>
    <t>provincial sermons, sapientia sanctorum</t>
  </si>
  <si>
    <t>new legends of all saints, omnia sanctorum</t>
  </si>
  <si>
    <t>vallis lucentis</t>
  </si>
  <si>
    <t>concordantia</t>
  </si>
  <si>
    <t>textu digestu veteris</t>
  </si>
  <si>
    <t>apparatu digestu veteris, glossa ordinaria</t>
  </si>
  <si>
    <t>textu digestu novi</t>
  </si>
  <si>
    <t>textu infortiati</t>
  </si>
  <si>
    <t>text parvum voluminis, corpis iura</t>
  </si>
  <si>
    <t>textu codicis</t>
  </si>
  <si>
    <t>summa azonis</t>
  </si>
  <si>
    <t>Azonis summs super codicum imstituta extraordinaria, Turijn, Ex officiana erasmiana, 1966</t>
  </si>
  <si>
    <t>2 columns, 65 characters per colum, 73 sentences, 508 pages</t>
  </si>
  <si>
    <t>Azonis lectura super codicem hugolini apparatus in tres libros</t>
  </si>
  <si>
    <t>Azonis lectura super codicem hugolini apparatus in tres libros, Turijn, ex officiana erasmiana</t>
  </si>
  <si>
    <t>1 column, 90 charcaters per sentence, 55 sentences, 842 pages</t>
  </si>
  <si>
    <t>Accursii glossa in digestum vetus</t>
  </si>
  <si>
    <t>Accursii glossa in digestum vetus, Turijn, ex officiana erasmiana, 1969</t>
  </si>
  <si>
    <t>4 columns, 35 characters per column, 2x (83+80) sentences, 700 pages</t>
  </si>
  <si>
    <t>Accursii glossa in digestum novum</t>
  </si>
  <si>
    <t>Accursii glossa in digestum novum, Turijn, ex officiana erasmiana, 1968</t>
  </si>
  <si>
    <t>4 columns, 35 characters per column, 2x (83+80) sentences, 609 pages</t>
  </si>
  <si>
    <t>Accursii glossa in digestum infortiatum</t>
  </si>
  <si>
    <t>Accursii glossa in digestum infortiatum, Turijn, ex officiana erasmiana, 1968</t>
  </si>
  <si>
    <t>4 columns, 35 characters per column, 2x (83+80) sentences, 509 pages</t>
  </si>
  <si>
    <t>ambrosius</t>
  </si>
  <si>
    <t>ambrosii apologia david liber unus</t>
  </si>
  <si>
    <t>ambrosii apologia david liber unus, edition 1529, BSB</t>
  </si>
  <si>
    <t>44 characters, 29 sentences, 75 pages</t>
  </si>
  <si>
    <t xml:space="preserve">isidorus, </t>
  </si>
  <si>
    <t>isidori etymologiarum</t>
  </si>
  <si>
    <t>lacus curtius, univ chicago</t>
  </si>
  <si>
    <t>20 books</t>
  </si>
  <si>
    <t>historia scholastica</t>
  </si>
  <si>
    <t>wikisource.org</t>
  </si>
  <si>
    <t>dialogorum</t>
  </si>
  <si>
    <t>documentacatholocaomnia</t>
  </si>
  <si>
    <t>epistolarum ad lucillum</t>
  </si>
  <si>
    <t>thelatinlabrary</t>
  </si>
  <si>
    <t>vegetius</t>
  </si>
  <si>
    <t>de re militari</t>
  </si>
  <si>
    <t>ovidius</t>
  </si>
  <si>
    <t>de remediis amoris</t>
  </si>
  <si>
    <t>de ponto</t>
  </si>
  <si>
    <t>de arte amandi</t>
  </si>
  <si>
    <t>metamorphosen</t>
  </si>
  <si>
    <t>boethius</t>
  </si>
  <si>
    <t>de consolatione philosophiae</t>
  </si>
  <si>
    <t>biblia cum glossa ordinaria (1) first part OT</t>
  </si>
  <si>
    <t>K. Froelich and M T Gibsen, reprint 1992 from Brepols, Turnhout, 4 vols</t>
  </si>
  <si>
    <t>sample on p 29. (72x40+30x33+40x31)x2x506</t>
  </si>
  <si>
    <t>biblia cum glossa ordinaria (2), second part OT</t>
  </si>
  <si>
    <t>sample on p 283. (75x25+23x48+35x27)x2x796</t>
  </si>
  <si>
    <t>biblia cum glossa ordinaria (3), third part OT</t>
  </si>
  <si>
    <t>Thomas de Dalby</t>
  </si>
  <si>
    <t>Richmond</t>
  </si>
  <si>
    <t>gradual</t>
  </si>
  <si>
    <t>New College</t>
  </si>
  <si>
    <t>Leach</t>
  </si>
  <si>
    <t>omelie gregorii</t>
  </si>
  <si>
    <t>aliud spalterium glosatum</t>
  </si>
  <si>
    <t>epistolae pauli glosate</t>
  </si>
  <si>
    <t>115 (?)</t>
  </si>
  <si>
    <t>postillae super epsitolas pauli</t>
  </si>
  <si>
    <t>282 (?)</t>
  </si>
  <si>
    <t>scotus super primum sententiarum</t>
  </si>
  <si>
    <t>356 (?)</t>
  </si>
  <si>
    <t>thomas super tertium</t>
  </si>
  <si>
    <t>bartholomeus de proprietate rerum</t>
  </si>
  <si>
    <t>thomas super primum et secundum</t>
  </si>
  <si>
    <t>356 + 359</t>
  </si>
  <si>
    <t>postillae super matheum</t>
  </si>
  <si>
    <t>thomas super secundum sententiarum</t>
  </si>
  <si>
    <t>quodlibet (not bound)</t>
  </si>
  <si>
    <t>database of book prices: 1401-1425</t>
  </si>
  <si>
    <t>missale cum duobus clauditoriis argenti deaurati</t>
  </si>
  <si>
    <t>Guillaume le Tort</t>
  </si>
  <si>
    <t>Marseille</t>
  </si>
  <si>
    <t>psalterium parvum copertum de velluto rubeo</t>
  </si>
  <si>
    <t>missale pulcrum de usu romane curie</t>
  </si>
  <si>
    <t>9 10</t>
  </si>
  <si>
    <t>lectura ostiensis super decretalibus, prima , secunda pars</t>
  </si>
  <si>
    <t>decretum glosatum et completum</t>
  </si>
  <si>
    <t>decretales bononiensies</t>
  </si>
  <si>
    <t>454 (?)</t>
  </si>
  <si>
    <t>speculum juris domini guillelmi durandi</t>
  </si>
  <si>
    <t>liber decretorum magni voluminis pulcherimus</t>
  </si>
  <si>
    <t>quoddam digestum vetus</t>
  </si>
  <si>
    <t>quoddam infortiatum</t>
  </si>
  <si>
    <t>sextus liber decretalium cum glosis archidiaconi</t>
  </si>
  <si>
    <t>summa rollandina, rolandino passageri summa de arte notaria</t>
  </si>
  <si>
    <t>brevarium ad usum romane curie magni voluminis</t>
  </si>
  <si>
    <t>missale modicum et portatile</t>
  </si>
  <si>
    <t>juris canonici qui vocatur lectura archidiaconi super sexto decrtetalium</t>
  </si>
  <si>
    <t>super iiiior sententiarum</t>
  </si>
  <si>
    <t>104,288,299,363</t>
  </si>
  <si>
    <t>ysidorus de summo bono</t>
  </si>
  <si>
    <t>Raymond de Biscotio</t>
  </si>
  <si>
    <t>Lectoure</t>
  </si>
  <si>
    <t>summa remondi, raymond de pennafort</t>
  </si>
  <si>
    <t>biblie</t>
  </si>
  <si>
    <t>decretales pulcre</t>
  </si>
  <si>
    <t>Jean Rame</t>
  </si>
  <si>
    <t>decretales antique</t>
  </si>
  <si>
    <t>summa roffredi</t>
  </si>
  <si>
    <t>brevarium notatum munitum argento</t>
  </si>
  <si>
    <t>summa de casibus (raymond de pennafort)</t>
  </si>
  <si>
    <t>missale romanum parvum</t>
  </si>
  <si>
    <t>flor. A</t>
  </si>
  <si>
    <t>antipope benedict xiii</t>
  </si>
  <si>
    <t>Jullien de Pommerol and Monfrin (1991) vol 2</t>
  </si>
  <si>
    <t>antipope</t>
  </si>
  <si>
    <t>Peniscola</t>
  </si>
  <si>
    <t>sextus et clementine</t>
  </si>
  <si>
    <t xml:space="preserve">sextus </t>
  </si>
  <si>
    <t>primum volumen enrici super decretalibus</t>
  </si>
  <si>
    <t>prima pars dicti enrici</t>
  </si>
  <si>
    <t>prima pars novelle super decretalibus</t>
  </si>
  <si>
    <t>similar to 414 (?)</t>
  </si>
  <si>
    <t>secunda pars ipsius novelle</t>
  </si>
  <si>
    <t>lectura domini petri de ancarrano super primo libro decretalium</t>
  </si>
  <si>
    <t>repertorium domini guillelmi durandi et speculum iudicale in eodem volumine</t>
  </si>
  <si>
    <t>summa de casibus raymundi</t>
  </si>
  <si>
    <t>codex incipit in nomine domini</t>
  </si>
  <si>
    <t>inforcaiatum</t>
  </si>
  <si>
    <t>lectura baldus super feudis cum quibusdam tractatibus in papiro</t>
  </si>
  <si>
    <t>biblia glosata in tribus voluminibus</t>
  </si>
  <si>
    <t>secundum</t>
  </si>
  <si>
    <t>tercium</t>
  </si>
  <si>
    <t>aliud psalterium glosatum</t>
  </si>
  <si>
    <t>prima secunde et secunda secunde</t>
  </si>
  <si>
    <t>346 + 350</t>
  </si>
  <si>
    <t>quodlibeta in uno volumine sancti thome</t>
  </si>
  <si>
    <t>primus sancti thome super sententiarum</t>
  </si>
  <si>
    <t>secundus sancti thome super sententiarum</t>
  </si>
  <si>
    <t>tercius ejusdem super tercio sententiarum</t>
  </si>
  <si>
    <t>quartus ipsius super quarto sententiarum</t>
  </si>
  <si>
    <t>aliud scriptum sancti thome super secundo sententiarum</t>
  </si>
  <si>
    <t>postilla nicholai de lira a libro genesis usque ad psalterium</t>
  </si>
  <si>
    <t>429  1/4</t>
  </si>
  <si>
    <t>secundum volumen ipsius postille a psalterio usque ad machabeorum</t>
  </si>
  <si>
    <t>tercium volumen ejusdem in quop sunt xii minores prophete et apochalipsis</t>
  </si>
  <si>
    <t>quartum volumen ipsius a matheo usque ad canonicas</t>
  </si>
  <si>
    <t>postilla nicholai de lira super tobiam etc et alios prophetas usque esdram</t>
  </si>
  <si>
    <t>primus et secundus bonaventura in uno volumine</t>
  </si>
  <si>
    <t>etiam seundus ejusdem</t>
  </si>
  <si>
    <t>tercius et quartus ipsius</t>
  </si>
  <si>
    <t>ysidorus ethimologiarium</t>
  </si>
  <si>
    <t>alius ysidorus</t>
  </si>
  <si>
    <t>v libri augustinei primus de trinitate, encheridion in uno volumine</t>
  </si>
  <si>
    <t>primo novelle super decretalibus in iibus voluminibus</t>
  </si>
  <si>
    <t>lectura anthonii de butrio super iio et quarto decretalium in duobus voluminibus</t>
  </si>
  <si>
    <t>415 + 417 (?)</t>
  </si>
  <si>
    <t>prima pars summe sancti thome et ultima pars in eodem volumine</t>
  </si>
  <si>
    <t>344 +346 + 350</t>
  </si>
  <si>
    <t>scriptum dicti sancti super secundo sententiarum</t>
  </si>
  <si>
    <t>scriptum ipsius sancti super tercio sententiarum</t>
  </si>
  <si>
    <t>scriptum super quarto sententiarum ipsius sancti</t>
  </si>
  <si>
    <t>distinctiones maurici in pergameno cum copertis de corio viridi</t>
  </si>
  <si>
    <t>Jullien de Pommerol and Monfrin (1991) vol 1</t>
  </si>
  <si>
    <t>exposiciones istoriarum et auctoritatum veteris et novi testamenti sumptarum de dictis sancti georgii pape quas scribi fecit dominus clemens sextus cum copertis de corio viridi</t>
  </si>
  <si>
    <t>moralia gregorii super job cum tabulis copertis de coreo rubeo</t>
  </si>
  <si>
    <t>liber de propriatibus rerum cum coperturis de rubeo</t>
  </si>
  <si>
    <t>macrobius de saturnalibus cum copertis de pergameno simplici in bonna littera</t>
  </si>
  <si>
    <t>exposicio boecii de consolatione et quedam alia opuscula cum copertis de corio viridi</t>
  </si>
  <si>
    <t>401 (3 x?)</t>
  </si>
  <si>
    <t>primo decretales antique glosate cum copertis de papiro et coreo albo</t>
  </si>
  <si>
    <t>gencellinus super sexto et clementinis cum copertis laceratis de viridi</t>
  </si>
  <si>
    <t>summa directoria juris super libris primo et secundo decretalium cum tabulis copertis de corio livido</t>
  </si>
  <si>
    <t>414 + 415 (?)</t>
  </si>
  <si>
    <t>summa confessorum cum postibus nudis</t>
  </si>
  <si>
    <t>bartollus super sexto libro inforciati de legatis et fidei comissis in papiro cum tabulis copertus de corio nigro</t>
  </si>
  <si>
    <t>Pierrre Blavi</t>
  </si>
  <si>
    <t>P. Pansier (1966, reprint) Histoire du livre et de l'imprimerie a Avignon de xivme au xvime siecle. De Graaf, Nieuwkoop.</t>
  </si>
  <si>
    <t>sextus liber decretalium</t>
  </si>
  <si>
    <t>lecturi archidiaconi super decretum</t>
  </si>
  <si>
    <t>novella super sexto decretalium</t>
  </si>
  <si>
    <t>summa hostensis</t>
  </si>
  <si>
    <t>novella super primum decretalium</t>
  </si>
  <si>
    <t>alia summa hostensis</t>
  </si>
  <si>
    <t>novella super secundum decretalium</t>
  </si>
  <si>
    <t>novella super tercium decretalium</t>
  </si>
  <si>
    <t>novella super quarto et quinto decretalium</t>
  </si>
  <si>
    <t>417 + 418</t>
  </si>
  <si>
    <t>volumen juris civilis</t>
  </si>
  <si>
    <t>biblia cum qua legitur ad mensam</t>
  </si>
  <si>
    <t>alia biblia parva</t>
  </si>
  <si>
    <t>liber sententiarum magistri petri lombardi</t>
  </si>
  <si>
    <t>290 (?)</t>
  </si>
  <si>
    <t>lecturi s thome super primum librum sententiarum</t>
  </si>
  <si>
    <t>lecturi s thome supersecundum librum sententiarum</t>
  </si>
  <si>
    <t>lecturi s thome super tercium librum sententiarum</t>
  </si>
  <si>
    <t>lecturi s thome super quartum librum sententiarum</t>
  </si>
  <si>
    <t>prima pars summe s thome</t>
  </si>
  <si>
    <t>secunda pars summe s thom</t>
  </si>
  <si>
    <t>secunda secunde s thome</t>
  </si>
  <si>
    <t>tercia pars summe s thome</t>
  </si>
  <si>
    <t>questiones s thome de veritate, cum duodecim quodlibitis</t>
  </si>
  <si>
    <t>340 + 369</t>
  </si>
  <si>
    <t>questiones s thome de potentia</t>
  </si>
  <si>
    <t>365 (?)</t>
  </si>
  <si>
    <t>summa beati thome contr gentiles</t>
  </si>
  <si>
    <t>secundus liber alexandri de alis</t>
  </si>
  <si>
    <t>richardus de mediavilla super quartum sententiarum</t>
  </si>
  <si>
    <t>quatuor evangelia glosata</t>
  </si>
  <si>
    <t>liber sancti anselmi, cur deus homo cum quibusdam alliis suis opusculis, et libner confessionum sancti augustini</t>
  </si>
  <si>
    <t>44 + 53</t>
  </si>
  <si>
    <t>liber rationalis officiorum divinorum</t>
  </si>
  <si>
    <t>liber magistri hugonis de sacramentis</t>
  </si>
  <si>
    <t>epistolae beati jeronimi</t>
  </si>
  <si>
    <t>liber boetii de consolatione cum tractatu de trinitate et de aritmetica</t>
  </si>
  <si>
    <t>52 + 401 + (?)`</t>
  </si>
  <si>
    <t>vegessus de re militari</t>
  </si>
  <si>
    <t>396 + (?)</t>
  </si>
  <si>
    <t>liber beati augustini de civitate dei</t>
  </si>
  <si>
    <t>ystoria scolastica</t>
  </si>
  <si>
    <t>secunda decas titi livii</t>
  </si>
  <si>
    <t>missale, cum ij signaculis de argento</t>
  </si>
  <si>
    <t>Henry Bowet</t>
  </si>
  <si>
    <t>antiphonar' magno, cum ij signaculis de argento</t>
  </si>
  <si>
    <t>Bibill'</t>
  </si>
  <si>
    <t>biblia, cum signaculis deauratis</t>
  </si>
  <si>
    <r>
      <t xml:space="preserve">spalterio communi, glossato, </t>
    </r>
    <r>
      <rPr>
        <i/>
        <sz val="10"/>
        <rFont val="Arial"/>
        <family val="2"/>
      </rPr>
      <t>glossed psalter</t>
    </r>
  </si>
  <si>
    <t>egidius super primum sententiarum</t>
  </si>
  <si>
    <t>de veritate teologiae</t>
  </si>
  <si>
    <t>commentattor' super metaphic'</t>
  </si>
  <si>
    <t>thomas super quartum</t>
  </si>
  <si>
    <t>decretales</t>
  </si>
  <si>
    <t>corpus iuris canonici, pars secunda, decretalium collectiones, E.L Richter, E. Friedberg. Leipzig Tauchnitz, 1881</t>
  </si>
  <si>
    <t>col 133:58x66, col 606:66x63, col 741:53x60, col 1041:58x61, col 1162:58x72, col 1250:60x74, in total 1311 cols</t>
  </si>
  <si>
    <t>Rufinus von Bologna</t>
  </si>
  <si>
    <t>Rufinus von Bologna: summa decretorum</t>
  </si>
  <si>
    <t>Rufinus von Bologna: summa decretorum, reprint scientia V, Aalen, 1962</t>
  </si>
  <si>
    <t>p.23: 64x35, p.65:65x34, p. 400:63x37, p. 493: 63x38, total of 570 pages</t>
  </si>
  <si>
    <t>Hieronymus</t>
  </si>
  <si>
    <t>epistolae (part 1:1.5M, part 2 1.2M, part 3 0.9M)</t>
  </si>
  <si>
    <t>word count at CESL, Francis Turretin</t>
  </si>
  <si>
    <t>Jean de Meung</t>
  </si>
  <si>
    <t>Roman de la Rose</t>
  </si>
  <si>
    <t>Classiques Garnier Numerique, corpus literature medievale</t>
  </si>
  <si>
    <t>database of text sizes, ordered according to serial number</t>
  </si>
  <si>
    <t>serial number (used to size the texts)</t>
  </si>
  <si>
    <t>database of book prices:1276-1300</t>
  </si>
  <si>
    <t># in size database</t>
  </si>
  <si>
    <t>currency</t>
  </si>
  <si>
    <t>number in list</t>
  </si>
  <si>
    <t>service book =1</t>
  </si>
  <si>
    <t>in Mchar</t>
  </si>
  <si>
    <t>in fl.</t>
  </si>
  <si>
    <t>in g/Ag</t>
  </si>
  <si>
    <t>gAg/kchar</t>
  </si>
  <si>
    <t>name owner</t>
  </si>
  <si>
    <t>page</t>
  </si>
  <si>
    <t>country</t>
  </si>
  <si>
    <t>function</t>
  </si>
  <si>
    <t>place</t>
  </si>
  <si>
    <t>distinctiones mauritii</t>
  </si>
  <si>
    <t xml:space="preserve">fl. </t>
  </si>
  <si>
    <t>Pietro Peregrosso</t>
  </si>
  <si>
    <t>williman</t>
  </si>
  <si>
    <t>cardinal</t>
  </si>
  <si>
    <t>antifanarium, 1 magnum de die</t>
  </si>
  <si>
    <t>liber de proprietatibus rerum</t>
  </si>
  <si>
    <t>summa gaufredi</t>
  </si>
  <si>
    <t>apparatus innocentii</t>
  </si>
  <si>
    <t>missale parvi voluminis</t>
  </si>
  <si>
    <t>job glossatus</t>
  </si>
  <si>
    <t>187 (?)</t>
  </si>
  <si>
    <t>decretum pulgrum</t>
  </si>
  <si>
    <t>summa ostiensis</t>
  </si>
  <si>
    <t>expositio gregorii in moralibus</t>
  </si>
  <si>
    <t>distinctiones petri de sansone cum pluribus allis rationibus</t>
  </si>
  <si>
    <t>274 + 275 (?)</t>
  </si>
  <si>
    <t>1 antifanarium, de nocte</t>
  </si>
  <si>
    <t>4 volumina fratris bonaventura</t>
  </si>
  <si>
    <t>98,99,102,104</t>
  </si>
  <si>
    <t>flores beati bernardi</t>
  </si>
  <si>
    <t>summa raymundi</t>
  </si>
  <si>
    <t>liber anselmi cur deus homo</t>
  </si>
  <si>
    <t>augustinus 83 questionum et de doctrina christiana</t>
  </si>
  <si>
    <t>54 +  (?)</t>
  </si>
  <si>
    <t>bernardus de diligendo deo</t>
  </si>
  <si>
    <t>liber quartus thome super sententiis</t>
  </si>
  <si>
    <t>brevarium 1 pulgrum et magnum</t>
  </si>
  <si>
    <t>summa huguitionis</t>
  </si>
  <si>
    <t>1 biblia</t>
  </si>
  <si>
    <t>alia biblia glosata in 4 voluminibus</t>
  </si>
  <si>
    <t>istorie scolastice</t>
  </si>
  <si>
    <t>dyalogorum beati gregorii</t>
  </si>
  <si>
    <t>augustinus de civitate dei novus</t>
  </si>
  <si>
    <t xml:space="preserve">extractiones augustinus de civitate dei </t>
  </si>
  <si>
    <t>51 (?)</t>
  </si>
  <si>
    <t>digestum vetus cum apparatu accursi, (estimate was 60 fl.) actual price paid</t>
  </si>
  <si>
    <t>fl.</t>
  </si>
  <si>
    <t>gaufridus de alatro</t>
  </si>
  <si>
    <t>infortiatum cum apparatu suo, actual price paid</t>
  </si>
  <si>
    <t>digestum novum cum apparatu, actual price paid</t>
  </si>
  <si>
    <t>summa goffredi super decretalibus, estimate</t>
  </si>
  <si>
    <t>summa aczonis cum tabulis, estimate</t>
  </si>
  <si>
    <t>decretales cum apparatu bernardi cum tabulis</t>
  </si>
  <si>
    <t>decretalibus cum glossa goffridi cum cohopertivo de cartis</t>
  </si>
  <si>
    <t>summa goffridi cum casibus et quibusdam aliis rationibus</t>
  </si>
  <si>
    <t>1 biblia, estimate</t>
  </si>
  <si>
    <t>alia biblia minor, estimate</t>
  </si>
  <si>
    <t>distinctiones fratris mauritii</t>
  </si>
  <si>
    <t>antiphonarium diurnum, estimate</t>
  </si>
  <si>
    <t>missale, estimate</t>
  </si>
  <si>
    <t>aliud missale, cum cohopertorio samiti, estimate</t>
  </si>
  <si>
    <t>brevarium in 2 voluminibus, estimate</t>
  </si>
  <si>
    <t>missale parvum cum corio rubeo, estimate</t>
  </si>
  <si>
    <t>antiphonarium diurnum gallicum cum cohopertorio corii, estimate</t>
  </si>
  <si>
    <t>missale novum non ligatum, estimate</t>
  </si>
  <si>
    <t>apolegia beati ambrosii cum cohopertorio samiti violati, estimate</t>
  </si>
  <si>
    <t>alia apolegia non ligata, estimate</t>
  </si>
  <si>
    <t>antiphonarium parvum nocturnum, estimate</t>
  </si>
  <si>
    <t>database of book prices: 1301-1325</t>
  </si>
  <si>
    <t xml:space="preserve">[missale] messale coverto con cuoio verde con affiliatura fornita d' argento </t>
  </si>
  <si>
    <t>Antonius Orso</t>
  </si>
  <si>
    <t>Williman</t>
  </si>
  <si>
    <t>bishop</t>
  </si>
  <si>
    <t>Fiesole</t>
  </si>
  <si>
    <t>pontificale acoverta</t>
  </si>
  <si>
    <t>pontificle piccolo</t>
  </si>
  <si>
    <t>antifonare di die con coverta rossa</t>
  </si>
  <si>
    <t>antifonare di notte</t>
  </si>
  <si>
    <t>libro della trinita e altri libri d'agostino</t>
  </si>
  <si>
    <t>52 + ? (assumed small sized augiustine 0,2 Mchar)</t>
  </si>
  <si>
    <t>somma di goffredo molta bella</t>
  </si>
  <si>
    <t>libro di vangeli di tutto l'anno</t>
  </si>
  <si>
    <t>3 (?)</t>
  </si>
  <si>
    <t>libr.</t>
  </si>
  <si>
    <t>Pierre de Ferrieres</t>
  </si>
  <si>
    <t>Jullien de Pommerol and Monfrin</t>
  </si>
  <si>
    <t>archbishop</t>
  </si>
  <si>
    <t>Arles</t>
  </si>
  <si>
    <t>evangelia glosata in 2 voluminibus</t>
  </si>
  <si>
    <t>postilla fratris thome super johannem</t>
  </si>
  <si>
    <t>augustinus de civitate dei</t>
  </si>
  <si>
    <t>51 more (?)</t>
  </si>
  <si>
    <t>distinctiones molisii, maurice de provins</t>
  </si>
  <si>
    <t>summam hostiensis</t>
  </si>
  <si>
    <t>apparatus vi libri johannis andree</t>
  </si>
  <si>
    <t>243 (?)</t>
  </si>
  <si>
    <t>decretum electionis domini guillelmi de mandaguto</t>
  </si>
  <si>
    <t>198 (?) more</t>
  </si>
  <si>
    <t>postillam super apocalipsim</t>
  </si>
  <si>
    <t>libr. tur.</t>
  </si>
  <si>
    <t>Hugues Geraud</t>
  </si>
  <si>
    <t>Cahors</t>
  </si>
  <si>
    <t>48 51</t>
  </si>
  <si>
    <t>prim, sec, tert, quar,t quint, hostiensis</t>
  </si>
  <si>
    <t>secunda secunde fratris thomas de aquino</t>
  </si>
  <si>
    <t>lectura hostiensis super primo et secundo libris decretalium</t>
  </si>
  <si>
    <t>415 +416</t>
  </si>
  <si>
    <t>digestum vetus</t>
  </si>
  <si>
    <t>digestum novum</t>
  </si>
  <si>
    <t>378 + 379</t>
  </si>
  <si>
    <t>aliud digestum</t>
  </si>
  <si>
    <t>infortiatum cum apparatu</t>
  </si>
  <si>
    <t>380 + 381</t>
  </si>
  <si>
    <t>aliud infortiatum</t>
  </si>
  <si>
    <t>volumen primum (parvum)</t>
  </si>
  <si>
    <t xml:space="preserve">382 + 383 </t>
  </si>
  <si>
    <t>aliud volumen parvum</t>
  </si>
  <si>
    <t>speculum iuris</t>
  </si>
  <si>
    <t>summa assonis</t>
  </si>
  <si>
    <t>66 (?)</t>
  </si>
  <si>
    <t>summa gaufridi</t>
  </si>
  <si>
    <t>biblia antique</t>
  </si>
  <si>
    <t>decretum cum apparatu</t>
  </si>
  <si>
    <t>quedam decretales cum apparatu</t>
  </si>
  <si>
    <t>french books</t>
  </si>
  <si>
    <t>alie decretales</t>
  </si>
  <si>
    <t xml:space="preserve">alie decretales parve </t>
  </si>
  <si>
    <t xml:space="preserve">quidam liber apparatus innocencii </t>
  </si>
  <si>
    <t>alius liber innocencio</t>
  </si>
  <si>
    <t>summa hostiensis</t>
  </si>
  <si>
    <t>sextus liber decretalium cum apparatu johannis monachi</t>
  </si>
  <si>
    <t>summa magistri henrici et questiones de quodlibet de ipsius</t>
  </si>
  <si>
    <t>212 - 216?</t>
  </si>
  <si>
    <t>Ter Doest</t>
  </si>
  <si>
    <t>CCB(i)</t>
  </si>
  <si>
    <t>abbey</t>
  </si>
  <si>
    <t>ter Doest</t>
  </si>
  <si>
    <t>prima pars summe fratris thome</t>
  </si>
  <si>
    <t>prima pars secunde</t>
  </si>
  <si>
    <t>secunda secunde</t>
  </si>
  <si>
    <t>questiones eiusdem de malo de potentia de anima de virtutibus</t>
  </si>
  <si>
    <t>365 + 367</t>
  </si>
  <si>
    <t>scripta eiusdem super quartum</t>
  </si>
  <si>
    <t>egidius super libro phisicorum</t>
  </si>
  <si>
    <t>egidius super de anima</t>
  </si>
  <si>
    <t>egidius super de generatione</t>
  </si>
  <si>
    <t>Missali bene notato con tropariis</t>
  </si>
  <si>
    <r>
      <t xml:space="preserve">for the exact references of the various CMD volumes see Annex O, Eltjo Buringh (2011, 524) </t>
    </r>
    <r>
      <rPr>
        <i/>
        <sz val="10"/>
        <rFont val="Arial"/>
        <family val="2"/>
      </rPr>
      <t>Medieval manuscript production in the Latin West</t>
    </r>
  </si>
  <si>
    <t>titus livius: liber xxi-xxix</t>
  </si>
  <si>
    <t>serial number</t>
  </si>
  <si>
    <t>Database of text sizes, ordered according to alphabet and author (the list according to serial  numbers can bee found under row 500)</t>
  </si>
  <si>
    <t>size can be found in yellow column (D), columns E-K &amp; P-T (grey blue) are not relevant for the final database and contain information used in an intermediary phase</t>
  </si>
  <si>
    <t xml:space="preserve"> 1 = liturgical ms</t>
  </si>
  <si>
    <t>liturgical book =1</t>
  </si>
  <si>
    <r>
      <t>serial number see tab '</t>
    </r>
    <r>
      <rPr>
        <b/>
        <u/>
        <sz val="10"/>
        <rFont val="Arial"/>
        <family val="2"/>
      </rPr>
      <t>text sizes</t>
    </r>
    <r>
      <rPr>
        <sz val="10"/>
        <rFont val="Arial"/>
      </rPr>
      <t>', under row 500</t>
    </r>
  </si>
  <si>
    <r>
      <t>size in Mchar, see tab '</t>
    </r>
    <r>
      <rPr>
        <b/>
        <u/>
        <sz val="10"/>
        <rFont val="Arial"/>
        <family val="2"/>
      </rPr>
      <t>text sizes</t>
    </r>
    <r>
      <rPr>
        <sz val="10"/>
        <rFont val="Arial"/>
      </rPr>
      <t>'</t>
    </r>
  </si>
  <si>
    <t>amount of currency</t>
  </si>
  <si>
    <t>price in:</t>
  </si>
  <si>
    <t>salterium secundum glosaturum magistri petri parisiensis episcopi</t>
  </si>
  <si>
    <t>407 (?)</t>
  </si>
  <si>
    <t>de sacramentis fidei presbiteri ugonis</t>
  </si>
  <si>
    <t>de decretalibus glosatis</t>
  </si>
  <si>
    <t>aliis decretalibus veteribus</t>
  </si>
  <si>
    <t>de summa ostienis in duos voluminibus</t>
  </si>
  <si>
    <t>de summa raufredi supra jura canonica</t>
  </si>
  <si>
    <t>de speculo judiciali</t>
  </si>
  <si>
    <t>database of book prices: 1326-1347</t>
  </si>
  <si>
    <t>Joannes Grand Fursat</t>
  </si>
  <si>
    <t>Bremen</t>
  </si>
  <si>
    <t>salterium glossatum</t>
  </si>
  <si>
    <t>missale</t>
  </si>
  <si>
    <t>4 evangelia glosata in 2 voluminibus</t>
  </si>
  <si>
    <t>isidorus etimologiarum</t>
  </si>
  <si>
    <t>salterium</t>
  </si>
  <si>
    <t>sextus decretalium</t>
  </si>
  <si>
    <t>archidiaconus super sexto</t>
  </si>
  <si>
    <t>glose johannis monachi super sexto</t>
  </si>
  <si>
    <t>infortiatum</t>
  </si>
  <si>
    <t>codex</t>
  </si>
  <si>
    <t>speculum juris</t>
  </si>
  <si>
    <t>dinus de regulis juris</t>
  </si>
  <si>
    <t>boetium de consolatione</t>
  </si>
  <si>
    <t>biblia mediocris voluminis</t>
  </si>
  <si>
    <t>Luca Fieschi</t>
  </si>
  <si>
    <t>biblia majoris voluminis</t>
  </si>
  <si>
    <t>biblia parva et minuta</t>
  </si>
  <si>
    <t>biblia communis voluminis</t>
  </si>
  <si>
    <t>decretum glosatum</t>
  </si>
  <si>
    <t>pontificale antiquum</t>
  </si>
  <si>
    <t>biblia mangi voluminis</t>
  </si>
  <si>
    <t>summa gofredi de tranno</t>
  </si>
  <si>
    <t>psalterium glosatum glosa ordinaria, magni volumnis</t>
  </si>
  <si>
    <t>biblia parvi voluminis</t>
  </si>
  <si>
    <t>brevarium magni voluminis</t>
  </si>
  <si>
    <t>decretales cum apparatu ordinario</t>
  </si>
  <si>
    <t>summa azonis in magno volumine</t>
  </si>
  <si>
    <t>codex cum apparatu</t>
  </si>
  <si>
    <t>384 + 385</t>
  </si>
  <si>
    <t>digestum novum cum apparatu</t>
  </si>
  <si>
    <t>totum corpus juris canonici et civilis in textu in 1 volumine</t>
  </si>
  <si>
    <t>413 + 187 (?)</t>
  </si>
  <si>
    <t>infortiatum cum glosa</t>
  </si>
  <si>
    <t>libellus rofredi in jure civili</t>
  </si>
  <si>
    <t>summa gaufredi super decretalibus</t>
  </si>
  <si>
    <t>speculum juris domini Guilelmi Durantis</t>
  </si>
  <si>
    <t>missale notatum</t>
  </si>
  <si>
    <t>pontificale magni volumnis et pulcrum</t>
  </si>
  <si>
    <t xml:space="preserve">speculum juris </t>
  </si>
  <si>
    <t>epistole pauli glosate</t>
  </si>
  <si>
    <t>brevarium notatum cum kalendario</t>
  </si>
  <si>
    <t>brevarium parvi voluminis cum kalendario</t>
  </si>
  <si>
    <t>decretum antiquum cum apparatu ordinario</t>
  </si>
  <si>
    <t>ystorie scolastice</t>
  </si>
  <si>
    <t>summa hostiensis super decretalibus</t>
  </si>
  <si>
    <t>evangelia totius anni</t>
  </si>
  <si>
    <t>missale cum calendario</t>
  </si>
  <si>
    <t>sextus liber cum apparatu</t>
  </si>
  <si>
    <t>Berenguer de Prats</t>
  </si>
  <si>
    <t>spain</t>
  </si>
  <si>
    <t>Tortosa</t>
  </si>
  <si>
    <t>liber vocatus codex</t>
  </si>
  <si>
    <t>primam et secundem partem hostiensis</t>
  </si>
  <si>
    <t>414 + 415</t>
  </si>
  <si>
    <t>1 missale</t>
  </si>
  <si>
    <t>liber achidiaconi</t>
  </si>
  <si>
    <t>liber decreti</t>
  </si>
  <si>
    <t>psalterium magnum modici valoris</t>
  </si>
  <si>
    <t>codicem</t>
  </si>
  <si>
    <t>Leonardus Ammavengo</t>
  </si>
  <si>
    <t>Aquino</t>
  </si>
  <si>
    <t>alium codicem</t>
  </si>
  <si>
    <t>aliud digestum novum</t>
  </si>
  <si>
    <t>aliud digestum vetus</t>
  </si>
  <si>
    <t>summam azonis</t>
  </si>
  <si>
    <t>summam goffredi</t>
  </si>
  <si>
    <t>brevarium de usus curie</t>
  </si>
  <si>
    <t>brevarium iuris canonici incompletum</t>
  </si>
  <si>
    <t>apparatum johannis andree super sexto et septo decretalium</t>
  </si>
  <si>
    <t>codicis</t>
  </si>
  <si>
    <t>Andrea Ghini Malpiglia</t>
  </si>
  <si>
    <t>digesti veteris</t>
  </si>
  <si>
    <t>infortiati</t>
  </si>
  <si>
    <t>digesti novi</t>
  </si>
  <si>
    <t>voluminis juris</t>
  </si>
  <si>
    <t>summe azonis</t>
  </si>
  <si>
    <t>dominus guillelmus cardinalis lecturam hostiensis in 2 voluminibus</t>
  </si>
  <si>
    <t>420 (?)</t>
  </si>
  <si>
    <t>aliud lecturam  in 2 voluminibus</t>
  </si>
  <si>
    <t>librum innocencii</t>
  </si>
  <si>
    <t>Raymond Athon</t>
  </si>
  <si>
    <t>Mirepoix</t>
  </si>
  <si>
    <t>speculum juris in doubus voluminibus, de guillaume durand</t>
  </si>
  <si>
    <t>instorias scolasticas</t>
  </si>
  <si>
    <t>bibliam manualem</t>
  </si>
  <si>
    <t>lecturam hostiensis in iiiior voluminibus</t>
  </si>
  <si>
    <t>xl omelias beati gregorii</t>
  </si>
  <si>
    <t>158 (?)</t>
  </si>
  <si>
    <t>summam gaufridi cum libello ramfredi</t>
  </si>
  <si>
    <t>sextum librum decretalium cum apparatu archidiaconi, guido de baysio</t>
  </si>
  <si>
    <t>summam rollandinam, roland passagieri</t>
  </si>
  <si>
    <t>310 (?)</t>
  </si>
  <si>
    <t>ysidorum ethimologarium</t>
  </si>
  <si>
    <t>bibliam glosatam in duobus voluminibus</t>
  </si>
  <si>
    <t>406 (?)</t>
  </si>
  <si>
    <t>liber dictus manipulus florum, thomas d' irlande</t>
  </si>
  <si>
    <t>Pierre Rodier</t>
  </si>
  <si>
    <t>Carcassone</t>
  </si>
  <si>
    <t>codex cum apparatu sine additionibus</t>
  </si>
  <si>
    <t>duo psalteria</t>
  </si>
  <si>
    <t>scripta sancta thome super iiiior evangelia in ii voluminibus et scripta job sancti thome</t>
  </si>
  <si>
    <t>331 + 332 + 338 + 336 + (?)</t>
  </si>
  <si>
    <t>psalterium glossatum</t>
  </si>
  <si>
    <t>parvo missale de menuta littera</t>
  </si>
  <si>
    <t>Pierre de Castelnau</t>
  </si>
  <si>
    <t>Rodez</t>
  </si>
  <si>
    <t>B3  1</t>
  </si>
  <si>
    <t>codice</t>
  </si>
  <si>
    <t>B3  2</t>
  </si>
  <si>
    <t>volumine</t>
  </si>
  <si>
    <t>382 + 383</t>
  </si>
  <si>
    <t>B3  3</t>
  </si>
  <si>
    <t>digesto novo</t>
  </si>
  <si>
    <t>B3  4</t>
  </si>
  <si>
    <t>inforciato</t>
  </si>
  <si>
    <t>missale parvum sine nota extimatum</t>
  </si>
  <si>
    <t>Pierre de Via</t>
  </si>
  <si>
    <t>Albi</t>
  </si>
  <si>
    <t>brevarium parvum (etimated also)</t>
  </si>
  <si>
    <t xml:space="preserve">librum missale magnum sine </t>
  </si>
  <si>
    <t>volumen</t>
  </si>
  <si>
    <t>enforciatum</t>
  </si>
  <si>
    <t>sexto decretalium</t>
  </si>
  <si>
    <t>176 (?)</t>
  </si>
  <si>
    <t xml:space="preserve">summam assonis </t>
  </si>
  <si>
    <t>376 + 377</t>
  </si>
  <si>
    <t>brevarium cum nota</t>
  </si>
  <si>
    <t>libro dicto ovidius de vetula</t>
  </si>
  <si>
    <t xml:space="preserve">libr. </t>
  </si>
  <si>
    <t>Ameil de Lautrec</t>
  </si>
  <si>
    <t>Castres</t>
  </si>
  <si>
    <t>libro vocato dejessius de re militari</t>
  </si>
  <si>
    <t>missali euvangelistario et pistolario in tribus voluminibus</t>
  </si>
  <si>
    <t>quodam libro dicto origenes super cantica</t>
  </si>
  <si>
    <t>libro dicto summa godofredi, godefroy de trani</t>
  </si>
  <si>
    <t>bibliam suam magni voluminis</t>
  </si>
  <si>
    <t>libr. tur</t>
  </si>
  <si>
    <t>Arnaud de Verdale</t>
  </si>
  <si>
    <t>founder college</t>
  </si>
  <si>
    <t>Toulouse</t>
  </si>
  <si>
    <t>quoddam psalterium</t>
  </si>
  <si>
    <t>summam sancti thome de aquino contra gentiles</t>
  </si>
  <si>
    <t>decretum cum apparatu ordinario</t>
  </si>
  <si>
    <t>sextum librum decretalium cum apparatu archidiaconi et johannis andree ac textum clementarium in uno volumen</t>
  </si>
  <si>
    <t>sextum librum decretalium cum apparatu archidiaconi et johannis andree</t>
  </si>
  <si>
    <t>summam gaufridi juris canonici</t>
  </si>
  <si>
    <t>145 (?)</t>
  </si>
  <si>
    <t>summam magistri raymundi (de pennafort) de casibus</t>
  </si>
  <si>
    <t>speculum juris, guillaume durand</t>
  </si>
  <si>
    <t>compostellanum cum libellis ramfredi juris canonici</t>
  </si>
  <si>
    <t>glosas sexti decretalium domini johannis monachi</t>
  </si>
  <si>
    <t>summam domini cardinalis mandagoti (guilaume de mandagout) super electione</t>
  </si>
  <si>
    <t>rationale guillelmi durandi divinorum officiorum</t>
  </si>
  <si>
    <t>digestum vetus cum apparatu ordinario</t>
  </si>
  <si>
    <t>infortiatum cum apparatu ordinario</t>
  </si>
  <si>
    <t>digestum novum cum apparatu ordinario</t>
  </si>
  <si>
    <t>codicem cum apparatu ordinario</t>
  </si>
  <si>
    <t>summam et brocardia assonis</t>
  </si>
  <si>
    <t>67 + 66 ?</t>
  </si>
  <si>
    <t>392 (?) more</t>
  </si>
  <si>
    <t>scripti sancti thome super libro ethicorum</t>
  </si>
  <si>
    <t>egidium (gilles de rome) de regimine principium</t>
  </si>
  <si>
    <t>brevarium natatum secundum dictum usum tholosanum</t>
  </si>
  <si>
    <t>graduale</t>
  </si>
  <si>
    <t>Pierre de Jean</t>
  </si>
  <si>
    <t>libro dicto manipulo florum, thomas d' irlande</t>
  </si>
  <si>
    <t>ystoriis scolasticis , pierre comestor</t>
  </si>
  <si>
    <t>biblia parva</t>
  </si>
  <si>
    <t>libro dicto catholicon</t>
  </si>
  <si>
    <t>habui pro racionali divinorum officiorum</t>
  </si>
  <si>
    <t>pro libro de proprietatibus rerum</t>
  </si>
  <si>
    <t>brevarium de usu curie romane</t>
  </si>
  <si>
    <t>sexto decretalium cum apparatu johannis andree et textu clementinarum cum de regulis iuris in uno volumine</t>
  </si>
  <si>
    <t>missale de usu curie</t>
  </si>
  <si>
    <t>Raymond de Gramat</t>
  </si>
  <si>
    <t>Casino</t>
  </si>
  <si>
    <t xml:space="preserve">volumen </t>
  </si>
  <si>
    <t>inforsiato</t>
  </si>
  <si>
    <t>digesto veteri</t>
  </si>
  <si>
    <t>quibusdam decretalibus</t>
  </si>
  <si>
    <t>aliis decretalibus</t>
  </si>
  <si>
    <t>decreto</t>
  </si>
  <si>
    <t>212 - 216</t>
  </si>
  <si>
    <t>uno decreto novo incompleto et disligato</t>
  </si>
  <si>
    <t>sexto cum clementinis dino de regulis juris et compostellano in uno volumine</t>
  </si>
  <si>
    <t>lectura hostiensis in duobus voluminibus</t>
  </si>
  <si>
    <t>speculo iuris</t>
  </si>
  <si>
    <t xml:space="preserve">pro archidiacono super sexto </t>
  </si>
  <si>
    <t>pontificali</t>
  </si>
  <si>
    <t>Arnulphe Marcellin</t>
  </si>
  <si>
    <t>rector</t>
  </si>
  <si>
    <t>Benevento</t>
  </si>
  <si>
    <t>duo libri pontificales</t>
  </si>
  <si>
    <t>Pons Ferrol</t>
  </si>
  <si>
    <t>abbot</t>
  </si>
  <si>
    <t>Foix</t>
  </si>
  <si>
    <t>pontificalis</t>
  </si>
  <si>
    <t>liber sententiarum</t>
  </si>
  <si>
    <t>98 - 104 (?)</t>
  </si>
  <si>
    <t>sextus cum clementis cum lectura johannis andree archidiaconi</t>
  </si>
  <si>
    <t>decretales cum apparatu et gregorianis</t>
  </si>
  <si>
    <t>sample on p 307. (83x17+22x56+47x55)x2x535</t>
  </si>
  <si>
    <t>biblia cum glossa ordinaria (4), new testament</t>
  </si>
  <si>
    <t>sample on p 103. (79x19+22x55+34x38)x2x578</t>
  </si>
  <si>
    <t>whole biblia glosata</t>
  </si>
  <si>
    <t>psalter cum glossa ordinaria</t>
  </si>
  <si>
    <t>sample on p 533. (77x21+22x52+33x49)x2x194</t>
  </si>
  <si>
    <t>jus canonicum, iuxta titulos quinque librorum decretalium, tome 1</t>
  </si>
  <si>
    <t>jus canonicum, iuxta titulos quinque librorum decretalium, 4 vols, Ventiis, Bortoli, 1780</t>
  </si>
  <si>
    <t>sample on p 55. (58+55)x79x2x440</t>
  </si>
  <si>
    <t>jus canonicum, iuxta titulos quinque librorum decretalium, tome 2</t>
  </si>
  <si>
    <t>sample on p 182. (56+54)x79x2x444</t>
  </si>
  <si>
    <t>jus canonicum, iuxta titulos quinque librorum decretalium, tome 3</t>
  </si>
  <si>
    <t>sample on p 271. (56+53)x79x2x662</t>
  </si>
  <si>
    <t>jus canonicum, iuxta titulos quinque librorum decretalium, 4 th book tome 4</t>
  </si>
  <si>
    <t>sample on p 415. (57+53)x79x2x(235)</t>
  </si>
  <si>
    <t>jus canonicum, iuxta titulos quinque librorum decretalium, 5 th book tome 4</t>
  </si>
  <si>
    <t>sample on p 415. (57+53)x79x2x(345)</t>
  </si>
  <si>
    <t>whole decretalium</t>
  </si>
  <si>
    <t>hostiensis in primum decretalium librum commentaria</t>
  </si>
  <si>
    <t>hostiensis in primum decretalium librum commentaria, venice 1581, reprint Bottega d' erasmo, Turin, 1965</t>
  </si>
  <si>
    <t>sample p.4 (67+62)x83x419</t>
  </si>
  <si>
    <t>hostiensis in secundum decretalium librum commentaria</t>
  </si>
  <si>
    <t>sample  (67+62)x83x418</t>
  </si>
  <si>
    <t>hostiensis in tertum decretalium librum commentaria</t>
  </si>
  <si>
    <t>sample  (67+62)x83x366</t>
  </si>
  <si>
    <t>hostiensis in quartum decretalium librum commentaria</t>
  </si>
  <si>
    <t>sample  (67+62)x83x96</t>
  </si>
  <si>
    <t>hostiensis in quincum decretalium librum commentaria</t>
  </si>
  <si>
    <t>sample (67+62)x83x267</t>
  </si>
  <si>
    <t>hostiensis in sextum decretalium librum commentaria</t>
  </si>
  <si>
    <t>sample  (67+62)x83x74</t>
  </si>
  <si>
    <t>hostiensis apparatu</t>
  </si>
  <si>
    <t>summa, una cum summariis et notationibus nicolai superanti</t>
  </si>
  <si>
    <t>summa, una cum summariis et notationibus nicolai superanti, lyon 1537, reprint scientia, aalten, 1962</t>
  </si>
  <si>
    <t>sample p 31 (60+82)x82x620</t>
  </si>
  <si>
    <t>baldus</t>
  </si>
  <si>
    <t>in decretalium volumen commentaria</t>
  </si>
  <si>
    <t>in decretalium volumen commentaria, venice, 1595</t>
  </si>
  <si>
    <t>sample p.4 (67+62)x83x635</t>
  </si>
  <si>
    <t>macrobius</t>
  </si>
  <si>
    <t>saturnalia</t>
  </si>
  <si>
    <t>penelope/uchicago/edu</t>
  </si>
  <si>
    <t>origenes</t>
  </si>
  <si>
    <t>expositio super cantica canticorum</t>
  </si>
  <si>
    <t>a.s. korteweg (1980) Schatten van de koninklijke bibliotheek. Rijksmuseum meermanno-westerianum, Den Haag</t>
  </si>
  <si>
    <t>sample KB 76 F 8, fiv: 54 *33*97*2</t>
  </si>
  <si>
    <t>pseudo ovidius</t>
  </si>
  <si>
    <t>the pseudo ovidian De vetula</t>
  </si>
  <si>
    <t>Dorothy M. Robathan (1968) The pseudo-ovidan De Vetula. Hakkert, Amsterdam.</t>
  </si>
  <si>
    <t>sample 44*(845+731+816)</t>
  </si>
  <si>
    <t>adam de wodeham</t>
  </si>
  <si>
    <t>adam de wodeham Lectura secunda librum primum sententiarum</t>
  </si>
  <si>
    <t>Rega Wood ed. (1990) Lectura secunda librum primum sententiarum. New York, St Bonaventure, 3 vols</t>
  </si>
  <si>
    <t>sample vol1: 74x32x322 = vol 2:77x32x354 + vol3:68x34x448</t>
  </si>
  <si>
    <t>hugolinius de urbe veteri</t>
  </si>
  <si>
    <t>hugolinius de urbe veteri commentarius in quattuor libros sententiae</t>
  </si>
  <si>
    <t>Willingis Eckermann (ed.) (1980-1988) Hugolinius de urbe veteri Commentarius in quattuor libros sententiae. Augustinus V. Wuerzburg, 4 vols</t>
  </si>
  <si>
    <t>vol1: 72x32x337 + vol2:68x31x466 + vol3:69x35x564 + vol4:71x35x445</t>
  </si>
  <si>
    <t>alexandri de hales</t>
  </si>
  <si>
    <t>alexandri de hales Summa theologica</t>
  </si>
  <si>
    <t>alexandri de hales (reprint 1924) Summa theologica. Ad claras aqua, Florence</t>
  </si>
  <si>
    <t>vol1: 49x2x50x750 + vol2:44x2x49x784 + vol3:47x2x44x831 + vol4: 48x2x48x1144</t>
  </si>
  <si>
    <t>nicolaus de lyra</t>
  </si>
  <si>
    <t>nicolaus de lyra Postilla super totam bibliam</t>
  </si>
  <si>
    <t>Nicolaus de lyra (1971 reprint Straatsburg, 1492): Postilla super totam bibliam. Minerva, Frankfurt a Main, 4 vols</t>
  </si>
  <si>
    <t>vol1:[(31x28+25x40)x2+62x2x25]x2x500 = vol2: [(26x2x22+21x2x32)+69x2x25]x2x420 + vol3:[(27x2x25+25x2x32)+55x2x29]x2x420 + vol4:[(26x2x22+26x2x32)+68x2x33]x2x400</t>
  </si>
  <si>
    <t>tertia pars summa theologiae</t>
  </si>
  <si>
    <t>copusthomisticum.org</t>
  </si>
  <si>
    <t>wordcount</t>
  </si>
  <si>
    <t>liber sextus decretalium, una cum clementinis</t>
  </si>
  <si>
    <t>liber sextus decretalium, una cum clementinis, 1595 Nijmgen UB, OD b 54</t>
  </si>
  <si>
    <t>[26x20+19x27+50x44]x2x592+[23x29+21x42+53x32]x2x592</t>
  </si>
  <si>
    <t>cassiodorus</t>
  </si>
  <si>
    <t>cassiodurus: historia ecclesiastica tripartita</t>
  </si>
  <si>
    <t>cassiodurus: historia ecclesiastica tripartita, 1952, Nijmegen UB, Th In 11.50.10.14 vol 71</t>
  </si>
  <si>
    <t>61x26x684</t>
  </si>
  <si>
    <t>thomas de cantiprato</t>
  </si>
  <si>
    <t>thomas de cantiprato: bonum universale de apibus</t>
  </si>
  <si>
    <t>thomas de cantiprato: bonum universale de apibus, 1627. Nijmegen UB, OD 421 c 208</t>
  </si>
  <si>
    <t>53x34x594</t>
  </si>
  <si>
    <t>summa astensis</t>
  </si>
  <si>
    <t>summa astensis, 2 vols, 1728-1730. Nijmgen UB, OD 589 b 16</t>
  </si>
  <si>
    <t>44x61x541x2+43x59x662x2</t>
  </si>
  <si>
    <t>feudorum consuetudines</t>
  </si>
  <si>
    <t>feudorum consuetudines, Nijmegen UB, OD 642c 63 nr 3</t>
  </si>
  <si>
    <t>[48x56+10x58+59x11]x2x956+48x87x531</t>
  </si>
  <si>
    <t>isodorus hispalensis: de summo bono</t>
  </si>
  <si>
    <t>isodorus hispalensis: de summo bono, Paris, 1495. Nijmegen UB, Inc 73</t>
  </si>
  <si>
    <t>58x33x96x2</t>
  </si>
  <si>
    <t>jacobus de voragine</t>
  </si>
  <si>
    <t>jacobus de voragine legenda aurea</t>
  </si>
  <si>
    <t>jacobus de voragine legenda aurea, nijmegen UB OL In c 5859</t>
  </si>
  <si>
    <t>64x36x957</t>
  </si>
  <si>
    <t>aegidius romanus (gilles de rome)</t>
  </si>
  <si>
    <t>aegidius romanus (gilles de rome): libros de generatione</t>
  </si>
  <si>
    <t>aegidius romanus (gilles de rome): libros de generatione. Nijmgen UB Ph In 9058</t>
  </si>
  <si>
    <t>128x102x64</t>
  </si>
  <si>
    <t>aegidius romanus (gilles de rome): phisicorum</t>
  </si>
  <si>
    <t>aegidius romanus (gilles de rome): phisicorum. Nijmegen UB, Ph In 6474</t>
  </si>
  <si>
    <t>426,25x88,3x62,3</t>
  </si>
  <si>
    <t>de windberger psalter</t>
  </si>
  <si>
    <t>klaus kirchert: de windberger psalter. Nijmegen, UB In Myst 249</t>
  </si>
  <si>
    <t>graduale pro dominicis et festis</t>
  </si>
  <si>
    <t>graduale pro dominicis et festis. Nijmgen UB. 2045 c 171</t>
  </si>
  <si>
    <t>417x[7x6+275+30x7]</t>
  </si>
  <si>
    <t>missale parvum pro sacerdotibus</t>
  </si>
  <si>
    <t>missale parvum pro sacerdotibus. Nijmgen, UB. Tcc 8143 nr 235</t>
  </si>
  <si>
    <t>53x24,7x271+55,5x25,3x47,5+48,7x25,5x15,75</t>
  </si>
  <si>
    <t>titus livius</t>
  </si>
  <si>
    <t>latinlibrary.org</t>
  </si>
  <si>
    <t>ricardus de mediavilla</t>
  </si>
  <si>
    <t>ricardus de mediavilla super quartum liber sententiarum</t>
  </si>
  <si>
    <t>ricardus de mediavilla super quartum liber sententiarum, Brixiae 1591, reprint Minerva frankfurt a main, 1963, 4 vols</t>
  </si>
  <si>
    <t>428x2x43x57+534x2x48x59+488x2x46x56+710x2x46x60</t>
  </si>
  <si>
    <t>aegidius romanus (gilles de rome) 'de anima'</t>
  </si>
  <si>
    <t>aegidius romanus (gilles de rome) 'de anima', nijmegen ub, Ph ln 14658, 762,46</t>
  </si>
  <si>
    <t>2x54x68x109x2</t>
  </si>
  <si>
    <t>ambrosius de apolegio david, apolegia david altera</t>
  </si>
  <si>
    <t>ambrosius de apolegio david, apolegia david altera, nijmegen ub, Th ln 1086</t>
  </si>
  <si>
    <t>110x56x25</t>
  </si>
  <si>
    <t>thomas de chobham</t>
  </si>
  <si>
    <t>thomas de chobham summa confessorum</t>
  </si>
  <si>
    <t>thomas de chobham summa confessorum, nijmegen ub, TBI Hum 10/154</t>
  </si>
  <si>
    <t>brevario romano, 1909</t>
  </si>
  <si>
    <t>brevario romano, 1909, nijmegen ub, IOC UB 7 d 59</t>
  </si>
  <si>
    <t>203x2x18x32+359x2x21x27+234x2x18x33</t>
  </si>
  <si>
    <t>missale romanum</t>
  </si>
  <si>
    <t>missale romanum, nijmegen ub, TBI Hum 20/140, part 1 of 4</t>
  </si>
  <si>
    <t>29x30x1880</t>
  </si>
  <si>
    <t>antiphonale missarum sextuplex, 1935</t>
  </si>
  <si>
    <t>antiphonale missarum sextuplex, 1935, nijmegen ub, Th ln 3128, 11,74,10,2</t>
  </si>
  <si>
    <t>68x18x160x2+40x18x160x2</t>
  </si>
  <si>
    <t>pontificale romanum</t>
  </si>
  <si>
    <t>pontificale romanum, nijmegen ub, Th ln 31902, 11,74,10,3</t>
  </si>
  <si>
    <t>285x45x31+289x32x33</t>
  </si>
  <si>
    <t>clementine papae v constitutiones</t>
  </si>
  <si>
    <t>clementine papae v constitutiones, nijmegen ub OD b 54</t>
  </si>
  <si>
    <t>2x[23x29+21x42+53x32]x240</t>
  </si>
  <si>
    <t>decretum</t>
  </si>
  <si>
    <t>corpus iuris canonici, pars prior, decretum magistri gratini, E.L Richter, E. Friedberg. Leipzig Tauchnitz, 1881</t>
  </si>
  <si>
    <t>col 382:60x51, col 622:58x48, col 1225:63x45, col 1398: 65 45, col 1421:57x53, in total 1424 cols</t>
  </si>
  <si>
    <t>biblia coperta de tabulis cum corio gallo, volluminis missalis</t>
  </si>
  <si>
    <t>biblia magni voluminis vetera, cum tabulis de ligno,</t>
  </si>
  <si>
    <t>decretum copertum de tabulis cum copertis de corio albo quod iam fuit rubeum</t>
  </si>
  <si>
    <t>decretalium copertus de tabulis cum corio viridi</t>
  </si>
  <si>
    <t>speculum copertum de tabulis cum corio albo</t>
  </si>
  <si>
    <t>summa hostiensis cum tabulis indutis</t>
  </si>
  <si>
    <t>innocentium cum tabulis de ligno</t>
  </si>
  <si>
    <t>240 (?)</t>
  </si>
  <si>
    <t>novella domini Johannis andree super sexto cum tabulis cum copertis sine vetsibus</t>
  </si>
  <si>
    <t>apparatus johannis andree super sexto copertus de tabulis cum corio rubeo</t>
  </si>
  <si>
    <t>speculum cum tabulis cum corio albo</t>
  </si>
  <si>
    <t>textus de sexto et clementinas in 1 volumine copertus de pecia incoghiata de corio viride</t>
  </si>
  <si>
    <t>textus de sexto de penetentiis de decreto cum tabulis sine corio</t>
  </si>
  <si>
    <t>brevarium secundum curiam magnaum, copertum de tabulis panni lini</t>
  </si>
  <si>
    <t>brevarium portaritium secundum curiam, copertum de tabulis cum corio viridi</t>
  </si>
  <si>
    <t>infortiatum glossatum copertum de tbulis cum corio viridi</t>
  </si>
  <si>
    <t>codicum glosatum, copertum de tabulis cum corio viidi</t>
  </si>
  <si>
    <t xml:space="preserve">384 + 385 </t>
  </si>
  <si>
    <t>liber dictus volumen copertus de tabolis cum corio rubeo</t>
  </si>
  <si>
    <t>digestum novum glosatum. Cum tabulis copertum cum corio albo</t>
  </si>
  <si>
    <t>digestum vetus glosatum cum corio albo</t>
  </si>
  <si>
    <t>367 + 377</t>
  </si>
  <si>
    <t>Sigfridus</t>
  </si>
  <si>
    <t>sweden</t>
  </si>
  <si>
    <t>Skara</t>
  </si>
  <si>
    <t>speculum iuris super repertorio</t>
  </si>
  <si>
    <t>184 (?)</t>
  </si>
  <si>
    <t>sextus decretlium</t>
  </si>
  <si>
    <t>summa gotfridi</t>
  </si>
  <si>
    <t>apparatus johannis andree super sexto</t>
  </si>
  <si>
    <t>quedam decretales glosatas</t>
  </si>
  <si>
    <t>Hemmingus Laurentii</t>
  </si>
  <si>
    <t>Uppsala</t>
  </si>
  <si>
    <t xml:space="preserve">speculum iuris </t>
  </si>
  <si>
    <t>sextus decretalium cum glossis</t>
  </si>
  <si>
    <t>apparatus johannis andree et archicdiaconi super sexto</t>
  </si>
  <si>
    <t>casus decretalium</t>
  </si>
  <si>
    <t>86 (?)</t>
  </si>
  <si>
    <t>A  - 1</t>
  </si>
  <si>
    <t>Jean Courtois</t>
  </si>
  <si>
    <t>clerc</t>
  </si>
  <si>
    <t>avignon</t>
  </si>
  <si>
    <t>brevarium (= A-1)</t>
  </si>
  <si>
    <t>brevarium antiquum</t>
  </si>
  <si>
    <t>clementine</t>
  </si>
  <si>
    <t>unum codicem</t>
  </si>
  <si>
    <t>inforsiatum</t>
  </si>
  <si>
    <t>unum volumen</t>
  </si>
  <si>
    <t>Armand de Narces</t>
  </si>
  <si>
    <t>Aix</t>
  </si>
  <si>
    <t>unus codex</t>
  </si>
  <si>
    <t>lecture assonis super codice</t>
  </si>
  <si>
    <t>decretales complete et pulcre cum apparatu bernardi</t>
  </si>
  <si>
    <t>apparatus super sexto decretalium domini archidiaconi bononiensis (guido de baysio)</t>
  </si>
  <si>
    <t>178 (?)</t>
  </si>
  <si>
    <t>missale secundum usam romanum sine nota pulcrum</t>
  </si>
  <si>
    <t>sextus liber decretalium cum apparatu johannis andree</t>
  </si>
  <si>
    <t>inforsiatum pulcrum completum</t>
  </si>
  <si>
    <t>digestum novum completum</t>
  </si>
  <si>
    <t>lectura ostiensis</t>
  </si>
  <si>
    <t>summa gofredi</t>
  </si>
  <si>
    <t>sextus liber decretalium in modico volumine</t>
  </si>
  <si>
    <t>missale ad usum romanum</t>
  </si>
  <si>
    <t>Bertrand du Mas</t>
  </si>
  <si>
    <t>Lodeve</t>
  </si>
  <si>
    <t>missale ad usum lodovensis</t>
  </si>
  <si>
    <t>brevarium ad usum lodovensis</t>
  </si>
  <si>
    <t>digestum vetis</t>
  </si>
  <si>
    <t>sextum et clementinas cum suis apparatibus</t>
  </si>
  <si>
    <t>bibliam que dicitur ese de thesauro antiquo ecclesie</t>
  </si>
  <si>
    <t>flor.</t>
  </si>
  <si>
    <t>John of Coudenhove</t>
  </si>
  <si>
    <t>CCB(iii)</t>
  </si>
  <si>
    <t>summam de casibus</t>
  </si>
  <si>
    <t>scriptum egidii super libros de generatione</t>
  </si>
  <si>
    <t>scriptum egidii supra libros de anima</t>
  </si>
  <si>
    <r>
      <t xml:space="preserve">portors, </t>
    </r>
    <r>
      <rPr>
        <i/>
        <sz val="10"/>
        <rFont val="Arial"/>
        <family val="2"/>
      </rPr>
      <t>brevarium</t>
    </r>
  </si>
  <si>
    <t>Willam de Walcote</t>
  </si>
  <si>
    <t>reciever</t>
  </si>
  <si>
    <r>
      <t xml:space="preserve">messal, </t>
    </r>
    <r>
      <rPr>
        <i/>
        <sz val="10"/>
        <rFont val="Arial"/>
        <family val="2"/>
      </rPr>
      <t>missal</t>
    </r>
  </si>
  <si>
    <t>livre decrees</t>
  </si>
  <si>
    <t>livre decretales</t>
  </si>
  <si>
    <t>petit bible</t>
  </si>
  <si>
    <r>
      <t xml:space="preserve">livre decretal et livre sentense, </t>
    </r>
    <r>
      <rPr>
        <i/>
        <sz val="10"/>
        <rFont val="Arial"/>
        <family val="2"/>
      </rPr>
      <t>estimate double of 454</t>
    </r>
  </si>
  <si>
    <t>messal, missal</t>
  </si>
  <si>
    <t>graunt bible</t>
  </si>
  <si>
    <t>library pope</t>
  </si>
  <si>
    <t>pope</t>
  </si>
  <si>
    <t>database of book prices:1352-1375</t>
  </si>
  <si>
    <t>Gaucelme de Deaux</t>
  </si>
  <si>
    <t>Maguelone</t>
  </si>
  <si>
    <t>decretales coperte pelle alba</t>
  </si>
  <si>
    <t>sextum cum clementis et mandagato copertum pelle viridi</t>
  </si>
  <si>
    <t>novellam johannis andree super regulis juris</t>
  </si>
  <si>
    <t>rationale divinorum officiorum of guillaume durand</t>
  </si>
  <si>
    <t>petrus commestor istoriam scolasticam copertam pelle rubea</t>
  </si>
  <si>
    <t>boetius de sancta trinitate</t>
  </si>
  <si>
    <t>more ?</t>
  </si>
  <si>
    <t>manipulum florum of thomas of ireland</t>
  </si>
  <si>
    <t>tertiam partem summe fratris thome de aquino</t>
  </si>
  <si>
    <t>epistole senece coperta rubea operata</t>
  </si>
  <si>
    <t>ad lucullum more?</t>
  </si>
  <si>
    <t>unum librum dialogorum, gregoire le grand</t>
  </si>
  <si>
    <t>distinctiones mauritii abbreviate ****</t>
  </si>
  <si>
    <t>psalterium completum (non illuminatum)</t>
  </si>
  <si>
    <t>archidiaconus super sexto, guido de baysio</t>
  </si>
  <si>
    <t>super sexto of Guido de Baysio</t>
  </si>
  <si>
    <t>sextum cum glossis of Johannis Andree</t>
  </si>
  <si>
    <t xml:space="preserve">lecture ostiensis primus. Secundus, tertius, quartus et quintus libri </t>
  </si>
  <si>
    <t>lecture ostiensis super primo et secundo libris decretalium</t>
  </si>
  <si>
    <t>415 + 416</t>
  </si>
  <si>
    <t>jean andre secundus liber novelle</t>
  </si>
  <si>
    <t>similar to 414/415 (?)</t>
  </si>
  <si>
    <t>66 ?</t>
  </si>
  <si>
    <t>speculum iuris of guillaume durand</t>
  </si>
  <si>
    <t>biblie magnum cum coopertis vermiliis</t>
  </si>
  <si>
    <t>Antonius de Colell</t>
  </si>
  <si>
    <t>Mallorca</t>
  </si>
  <si>
    <t>biblie modicum cum coopertis nigris</t>
  </si>
  <si>
    <t>librum istorium scolasticarum</t>
  </si>
  <si>
    <t>librum cum copertis fustis, vocatum casus bartholomei brixiensis super decreto</t>
  </si>
  <si>
    <t>psalterii glosati cum coopertis albis</t>
  </si>
  <si>
    <t>summe domine azonis cum cooperturis croceis</t>
  </si>
  <si>
    <t>librum vocatum vegetius de re militari cum cooperturis labis modicis</t>
  </si>
  <si>
    <t>more vols ?</t>
  </si>
  <si>
    <t>novella supe sexto libro</t>
  </si>
  <si>
    <t>alium super tertio quarto et quinto, cum cooperturis vermiliis</t>
  </si>
  <si>
    <t>summa ostiensis cum cooperturis viridis</t>
  </si>
  <si>
    <t>archidiaconi super sexto cum coopertis lividis</t>
  </si>
  <si>
    <t>secunda secunde sancti thome de aquino cum coopertis albis</t>
  </si>
  <si>
    <t>speculum iuris cum cooperturis vermilis</t>
  </si>
  <si>
    <t>evangelia glosata cum cooperturis croceis</t>
  </si>
  <si>
    <t>summa goffredi cum postibus</t>
  </si>
  <si>
    <t>prime partis sancti thome de aquino</t>
  </si>
  <si>
    <t>digestum vetus cum glossis acursii ad modum novissimum</t>
  </si>
  <si>
    <t>Johannes de Magnavia</t>
  </si>
  <si>
    <t>novella domini johannis andree super primo et secundo libro decretalium</t>
  </si>
  <si>
    <t>similar to 414 + 415 (?)</t>
  </si>
  <si>
    <t>codex cum glosis acursi</t>
  </si>
  <si>
    <t>sextus liber decretalium pulcerrimus, cum glosis johannis andree</t>
  </si>
  <si>
    <t>liber voluminis cum instituonibus libro autenticorum, tribus libris codicis et usis sive consuetudinibus feudorum cum glosis</t>
  </si>
  <si>
    <t>novella  johannis andree super tertio et quarto et quinto libro decretalium</t>
  </si>
  <si>
    <t>similar to 416to418 (?)</t>
  </si>
  <si>
    <t>decretalium cum glosis pulcer</t>
  </si>
  <si>
    <t>decretorum cum glosis pulcer</t>
  </si>
  <si>
    <t>infortiati cum glosis acursi ad modum novissimum</t>
  </si>
  <si>
    <t>apparatus domini arcidiaconi super sexto libro decretalium</t>
  </si>
  <si>
    <t>liber ystoriarum scolasticarum qui non videtur completus</t>
  </si>
  <si>
    <t>digestum novum de littera ultramontana ad modum novum cum glosis</t>
  </si>
  <si>
    <t>brevarium pulcrum cum assidibus copertatis de corio</t>
  </si>
  <si>
    <t>brevarium sine principio et sine assidibus</t>
  </si>
  <si>
    <t>legende sanctorum fratris jacobi devoracine (=legenda aurea)</t>
  </si>
  <si>
    <t>missale novum</t>
  </si>
  <si>
    <t>pontificale ad cinsecrandum</t>
  </si>
  <si>
    <t>aliud pontificale</t>
  </si>
  <si>
    <t>biblia pulcra satis, in tabulis copertatis de velluto rubeo cum fiectis de siroco violato cum afibbiatoriis de argento deaureato</t>
  </si>
  <si>
    <t>brevarium magnum pulcrum</t>
  </si>
  <si>
    <t>missale pulcrum notatum</t>
  </si>
  <si>
    <t>antifenarium</t>
  </si>
  <si>
    <t>brevarium pulcrum secundum ordinem romane curie</t>
  </si>
  <si>
    <t>biblia parvi voluminis et satis pulcra</t>
  </si>
  <si>
    <t>on the harmony of the gospels and more</t>
  </si>
  <si>
    <t>conjugal good more and orosius, contra quinque hereses</t>
  </si>
  <si>
    <t>on use of belief and more</t>
  </si>
  <si>
    <t>five replies to the pelagians</t>
  </si>
  <si>
    <t>on nuptals and marriage</t>
  </si>
  <si>
    <t>homilies and penitence</t>
  </si>
  <si>
    <t>epistles</t>
  </si>
  <si>
    <t>azo procius</t>
  </si>
  <si>
    <t>summa codicis</t>
  </si>
  <si>
    <t>151vb</t>
  </si>
  <si>
    <t>brocarda</t>
  </si>
  <si>
    <t>summa super codicem et institutiones</t>
  </si>
  <si>
    <t>summa super codicem et institutiones cum extraordinariis</t>
  </si>
  <si>
    <t>bartholomeus anglicus</t>
  </si>
  <si>
    <t>de proprietatibus rerum</t>
  </si>
  <si>
    <t>bartholomeus brixiensis</t>
  </si>
  <si>
    <t>casus decretorum</t>
  </si>
  <si>
    <t>casibus</t>
  </si>
  <si>
    <t>apparatus decretorum</t>
  </si>
  <si>
    <t>apparatu decretorum, glossa ordinaria</t>
  </si>
  <si>
    <t>casus decretorum cum historiis super liber decretorum</t>
  </si>
  <si>
    <t>quaestiones (dominicales et veneriales)</t>
  </si>
  <si>
    <t>bernardus compostellanus iunior</t>
  </si>
  <si>
    <t>margarita</t>
  </si>
  <si>
    <t>bernardus de clairvaux</t>
  </si>
  <si>
    <t>libri de consideratione, de xii gradibus humilitatis, de gradibus superbie, de laudibus virginis matris omilie, libellus missus archiepiscopo senonensi</t>
  </si>
  <si>
    <t>de diligendo deum, de meditationibus, de gratia et libero arbitrio, de precepto et dispensatione</t>
  </si>
  <si>
    <t>floreber, flores of bernardus</t>
  </si>
  <si>
    <t>bernardus de monte mirato</t>
  </si>
  <si>
    <t>lectura in decretalis gregorii ix</t>
  </si>
  <si>
    <t>94vb</t>
  </si>
  <si>
    <t>bernardus parmensis</t>
  </si>
  <si>
    <t>apparatus decretalium cum bernardi compostellani iunioris</t>
  </si>
  <si>
    <t>apparatu decretalium</t>
  </si>
  <si>
    <t>casus trium librorum codices</t>
  </si>
  <si>
    <t>bertrandus de turre</t>
  </si>
  <si>
    <t>sermones de evangeliis sanctorum</t>
  </si>
  <si>
    <t>linz landesb</t>
  </si>
  <si>
    <t>nicolai biardus</t>
  </si>
  <si>
    <t>sermons for feast days</t>
  </si>
  <si>
    <t>sermons for sundays</t>
  </si>
  <si>
    <t>bonaventura</t>
  </si>
  <si>
    <t>postille on luke</t>
  </si>
  <si>
    <t>postille on ecclesiastics</t>
  </si>
  <si>
    <t>postille on song of songs</t>
  </si>
  <si>
    <t>postille on book of proverbs</t>
  </si>
  <si>
    <t>postille on book of wisdom</t>
  </si>
  <si>
    <t>postille on apocalypse</t>
  </si>
  <si>
    <t>postille on canonical epistles</t>
  </si>
  <si>
    <t>super primum librum sententiarum</t>
  </si>
  <si>
    <t>super secundum librum sententiarum</t>
  </si>
  <si>
    <t>26ra</t>
  </si>
  <si>
    <t>223rb</t>
  </si>
  <si>
    <t>super tertium librum sententiarum</t>
  </si>
  <si>
    <t>117ra</t>
  </si>
  <si>
    <t>160vb</t>
  </si>
  <si>
    <t>super quartum librum sententiarum</t>
  </si>
  <si>
    <t>admont stift</t>
  </si>
  <si>
    <t>11ra</t>
  </si>
  <si>
    <t>236rb</t>
  </si>
  <si>
    <t>118ra</t>
  </si>
  <si>
    <t>177va</t>
  </si>
  <si>
    <t>for the text of the bible</t>
  </si>
  <si>
    <t>for the five books of moses glossed</t>
  </si>
  <si>
    <t>for all historical books</t>
  </si>
  <si>
    <t>for job</t>
  </si>
  <si>
    <t>for the books of solomon</t>
  </si>
  <si>
    <t>for the psalter glossed</t>
  </si>
  <si>
    <t>for the sixteen prophets</t>
  </si>
  <si>
    <t>for the gospels with old gloss</t>
  </si>
  <si>
    <t>for the pauline epistles</t>
  </si>
  <si>
    <t>for the acts of the apostles, canon epist apocalypse</t>
  </si>
  <si>
    <t>bonifatius viii</t>
  </si>
  <si>
    <t>liber sextus, glossa ordinaria</t>
  </si>
  <si>
    <t>97vb</t>
  </si>
  <si>
    <t>graz ub</t>
  </si>
  <si>
    <t>98vb</t>
  </si>
  <si>
    <t>121vb</t>
  </si>
  <si>
    <t>melk stift</t>
  </si>
  <si>
    <t>110v</t>
  </si>
  <si>
    <t>salzburg abtei st peter</t>
  </si>
  <si>
    <t>a xii 10</t>
  </si>
  <si>
    <t>salzburg ub</t>
  </si>
  <si>
    <t>m iii 50</t>
  </si>
  <si>
    <t>6ra</t>
  </si>
  <si>
    <t>105rb</t>
  </si>
  <si>
    <t>115vb</t>
  </si>
  <si>
    <t>88vb</t>
  </si>
  <si>
    <t>102v</t>
  </si>
  <si>
    <t>32ra</t>
  </si>
  <si>
    <t>109rb</t>
  </si>
  <si>
    <t>cinus de pistorio</t>
  </si>
  <si>
    <t>lectura ad digestum vetus</t>
  </si>
  <si>
    <t>48vb</t>
  </si>
  <si>
    <t>clemens v</t>
  </si>
  <si>
    <t>constitutiones, glossa ordinaria</t>
  </si>
  <si>
    <t>56rb</t>
  </si>
  <si>
    <t>100ra</t>
  </si>
  <si>
    <t>158rb</t>
  </si>
  <si>
    <t>91ra</t>
  </si>
  <si>
    <t>147vb</t>
  </si>
  <si>
    <t>57rb</t>
  </si>
  <si>
    <t>damasus</t>
  </si>
  <si>
    <t>brocarda in iure canonico</t>
  </si>
  <si>
    <t>dinus de mugello</t>
  </si>
  <si>
    <t>lectura super tractato de regulis iuris</t>
  </si>
  <si>
    <t>160ra</t>
  </si>
  <si>
    <t>179va</t>
  </si>
  <si>
    <t>dionysius</t>
  </si>
  <si>
    <t>commentaries, liber cum commentiis</t>
  </si>
  <si>
    <t>galenus</t>
  </si>
  <si>
    <t>de ingeno sanitatis</t>
  </si>
  <si>
    <t>klosterneuburg stift</t>
  </si>
  <si>
    <t>ccl 126</t>
  </si>
  <si>
    <t>79vb</t>
  </si>
  <si>
    <t>goffredus de trano</t>
  </si>
  <si>
    <t>summa super titulis decretalium</t>
  </si>
  <si>
    <t>68rv</t>
  </si>
  <si>
    <t>127ra</t>
  </si>
  <si>
    <t>114v</t>
  </si>
  <si>
    <t>summa</t>
  </si>
  <si>
    <t>gratianus</t>
  </si>
  <si>
    <t>decretum glossa ordinaria</t>
  </si>
  <si>
    <t>innsbruck ub</t>
  </si>
  <si>
    <t>1va</t>
  </si>
  <si>
    <t>336vb</t>
  </si>
  <si>
    <t>kremsmunster stift</t>
  </si>
  <si>
    <t>cc 369</t>
  </si>
  <si>
    <t>414rb</t>
  </si>
  <si>
    <t>406v</t>
  </si>
  <si>
    <t>283rb</t>
  </si>
  <si>
    <t>286va</t>
  </si>
  <si>
    <t>26va</t>
  </si>
  <si>
    <t>353vb</t>
  </si>
  <si>
    <t>2060*</t>
  </si>
  <si>
    <t>8ra</t>
  </si>
  <si>
    <t>320rb</t>
  </si>
  <si>
    <t>300vb</t>
  </si>
  <si>
    <t>220va</t>
  </si>
  <si>
    <t>sn 2640</t>
  </si>
  <si>
    <t>278vb</t>
  </si>
  <si>
    <t>gregorius</t>
  </si>
  <si>
    <t>moralia in job</t>
  </si>
  <si>
    <t>homilies, liber homiliarum</t>
  </si>
  <si>
    <t>gregorius ix</t>
  </si>
  <si>
    <t>286vb</t>
  </si>
  <si>
    <t>290vb</t>
  </si>
  <si>
    <t>329vb</t>
  </si>
  <si>
    <t>324rb</t>
  </si>
  <si>
    <t>230rb</t>
  </si>
  <si>
    <t>217rb</t>
  </si>
  <si>
    <t>335va</t>
  </si>
  <si>
    <t>ccl 99</t>
  </si>
  <si>
    <t>276rb</t>
  </si>
  <si>
    <t>a xii 8</t>
  </si>
  <si>
    <t>2a</t>
  </si>
  <si>
    <t>316rb</t>
  </si>
  <si>
    <t>m iii 1</t>
  </si>
  <si>
    <t>3a</t>
  </si>
  <si>
    <t>250vb</t>
  </si>
  <si>
    <t>264rb</t>
  </si>
  <si>
    <t>321vb</t>
  </si>
  <si>
    <t>257vb</t>
  </si>
  <si>
    <t>256vb</t>
  </si>
  <si>
    <t>238rb</t>
  </si>
  <si>
    <t>gregorius x</t>
  </si>
  <si>
    <t>decretales novissimae</t>
  </si>
  <si>
    <t>ccl 96</t>
  </si>
  <si>
    <t>135ra</t>
  </si>
  <si>
    <t>146ra</t>
  </si>
  <si>
    <t>guibertus de tornaco</t>
  </si>
  <si>
    <t>sermones ad status</t>
  </si>
  <si>
    <t>207rb</t>
  </si>
  <si>
    <t>guido de baysio</t>
  </si>
  <si>
    <t>lectura super sextum decretalium</t>
  </si>
  <si>
    <t>122rb</t>
  </si>
  <si>
    <t>lectura super decreto</t>
  </si>
  <si>
    <t>356vb</t>
  </si>
  <si>
    <t>m iii 2</t>
  </si>
  <si>
    <t>326va</t>
  </si>
  <si>
    <t>guillelmus accursii</t>
  </si>
  <si>
    <t>casus longi institutionem</t>
  </si>
  <si>
    <t>guillelmus autissiodorensis</t>
  </si>
  <si>
    <t>summa aurea</t>
  </si>
  <si>
    <t>241vb</t>
  </si>
  <si>
    <t>guillelmus duranti</t>
  </si>
  <si>
    <t>rationale divinorum officiorum</t>
  </si>
  <si>
    <t>186vb</t>
  </si>
  <si>
    <t>m iii 9</t>
  </si>
  <si>
    <t>261vb</t>
  </si>
  <si>
    <t>speculum iudicale</t>
  </si>
  <si>
    <t>zwettl stift</t>
  </si>
  <si>
    <t>60+38</t>
  </si>
  <si>
    <t>353va</t>
  </si>
  <si>
    <t>ccl 122</t>
  </si>
  <si>
    <t>332ra</t>
  </si>
  <si>
    <t>327vb</t>
  </si>
  <si>
    <t>a xii 12</t>
  </si>
  <si>
    <t>309vb</t>
  </si>
  <si>
    <t>st florian stift</t>
  </si>
  <si>
    <t>xi 592</t>
  </si>
  <si>
    <t>194v</t>
  </si>
  <si>
    <t>guillelmus de altona</t>
  </si>
  <si>
    <t>postille on matthew</t>
  </si>
  <si>
    <t>postille on isaiah, super iasaiam</t>
  </si>
  <si>
    <t>guillelmus de lyons</t>
  </si>
  <si>
    <t>sermons for sundays on epistles, sermones de dominicis, super epistolas</t>
  </si>
  <si>
    <t>lynn Thorndyke (1975) University records and life in the middle ages. Norton, New York</t>
  </si>
  <si>
    <t>sermons on saints, sermones de sanctis</t>
  </si>
  <si>
    <t>guillelmus de mailly, malliaco</t>
  </si>
  <si>
    <t>sermons for feast days from st andrew ti annunciation</t>
  </si>
  <si>
    <t>guillelmus de mandagoto</t>
  </si>
  <si>
    <t>libellus de electione</t>
  </si>
  <si>
    <t>148ra</t>
  </si>
  <si>
    <t>164vb</t>
  </si>
  <si>
    <t>guillelmus de melitona</t>
  </si>
  <si>
    <t>postille on psalter, super psalterium</t>
  </si>
  <si>
    <t>postille on twelve prophets</t>
  </si>
  <si>
    <t>postille on mark</t>
  </si>
  <si>
    <t>on ecclesiasticus</t>
  </si>
  <si>
    <t>postille on job</t>
  </si>
  <si>
    <t>questiones</t>
  </si>
  <si>
    <t>ccl 309</t>
  </si>
  <si>
    <t>86ra</t>
  </si>
  <si>
    <t>118rb</t>
  </si>
  <si>
    <t>questiones de sacramentis</t>
  </si>
  <si>
    <t>79ra</t>
  </si>
  <si>
    <t>85vb</t>
  </si>
  <si>
    <t>guillelmus panzo</t>
  </si>
  <si>
    <t>casus authenticorum</t>
  </si>
  <si>
    <t>henricus de gandavo</t>
  </si>
  <si>
    <t>quodlibeta I - v</t>
  </si>
  <si>
    <t>198vb</t>
  </si>
  <si>
    <t>henricus de segusio, henricus hostiensis, cardinalis hostiensis</t>
  </si>
  <si>
    <t>lectura in decretales iii-v</t>
  </si>
  <si>
    <t>373va</t>
  </si>
  <si>
    <t>lectura in decretales I-ii</t>
  </si>
  <si>
    <t>426ra</t>
  </si>
  <si>
    <t>lectura in decretales iii</t>
  </si>
  <si>
    <t>171va</t>
  </si>
  <si>
    <t>lectura in decretales iv</t>
  </si>
  <si>
    <t>73ra</t>
  </si>
  <si>
    <t>115rb</t>
  </si>
  <si>
    <t>apparatus (lectura in decretales i)</t>
  </si>
  <si>
    <t>apparatus (lectura in decretales ii)</t>
  </si>
  <si>
    <t>apparatus (lectura in decretales iii)</t>
  </si>
  <si>
    <t>apparatus (lectura in decretales iv)</t>
  </si>
  <si>
    <t>apparatus (lectura in decretales v)</t>
  </si>
  <si>
    <t>307vb</t>
  </si>
  <si>
    <t>273vb</t>
  </si>
  <si>
    <t>summa super titulis decretalium (i)</t>
  </si>
  <si>
    <t>summa super titulis decretalium (ii)</t>
  </si>
  <si>
    <t>summa super titulis decretalium (iii)</t>
  </si>
  <si>
    <t>summa super titulis decretalium (iv)</t>
  </si>
  <si>
    <t>summa super titulis decretalium (v)</t>
  </si>
  <si>
    <t>copiosa</t>
  </si>
  <si>
    <t>apparatu</t>
  </si>
  <si>
    <t>hugo de sancto caro</t>
  </si>
  <si>
    <t>postilla super matthaeum</t>
  </si>
  <si>
    <t>75vb</t>
  </si>
  <si>
    <t>postilla super lucam</t>
  </si>
  <si>
    <t>76ra</t>
  </si>
  <si>
    <t>199ra</t>
  </si>
  <si>
    <t>postilla super iohannem</t>
  </si>
  <si>
    <t>291ra</t>
  </si>
  <si>
    <t>419ra</t>
  </si>
  <si>
    <t>hugo de sanct victor</t>
  </si>
  <si>
    <t>on the sacraments, liber de sacramentis</t>
  </si>
  <si>
    <t>hugonis</t>
  </si>
  <si>
    <t>iacobus columbi</t>
  </si>
  <si>
    <t>iacobus de lausanna</t>
  </si>
  <si>
    <t>compendium moralitatum</t>
  </si>
  <si>
    <t>119ra</t>
  </si>
  <si>
    <t>150va</t>
  </si>
  <si>
    <t>innocentius iv</t>
  </si>
  <si>
    <t>apparatus in quinque libros decreta</t>
  </si>
  <si>
    <t>250ra</t>
  </si>
  <si>
    <t>243rb</t>
  </si>
  <si>
    <t>193vb</t>
  </si>
  <si>
    <t>147va</t>
  </si>
  <si>
    <t>197rb</t>
  </si>
  <si>
    <t>iohannes andrae</t>
  </si>
  <si>
    <t>novella super sexto</t>
  </si>
  <si>
    <t>a xii 5</t>
  </si>
  <si>
    <t>141vb</t>
  </si>
  <si>
    <t>107va</t>
  </si>
  <si>
    <t>questiones mercuriales de regulis iuris</t>
  </si>
  <si>
    <t>142ra</t>
  </si>
  <si>
    <t>214vb</t>
  </si>
  <si>
    <t>138ra</t>
  </si>
  <si>
    <t>183rb</t>
  </si>
  <si>
    <t>108ra</t>
  </si>
  <si>
    <t>159va</t>
  </si>
  <si>
    <t>217vb</t>
  </si>
  <si>
    <t>iohannes bassanius</t>
  </si>
  <si>
    <t>summa authenticorum</t>
  </si>
  <si>
    <t>iohannes de anguissola</t>
  </si>
  <si>
    <t>apparatus super novissimus gregorius x</t>
  </si>
  <si>
    <t>59ra</t>
  </si>
  <si>
    <t>78vb</t>
  </si>
  <si>
    <t>iohannes de balbis ianuensis</t>
  </si>
  <si>
    <t>catholicon</t>
  </si>
  <si>
    <t>228vb</t>
  </si>
  <si>
    <t>iohannes de deo</t>
  </si>
  <si>
    <t>cavillationes</t>
  </si>
  <si>
    <t>dispensationes</t>
  </si>
  <si>
    <t>libellus</t>
  </si>
  <si>
    <t>paenetentiarum</t>
  </si>
  <si>
    <t>pastorale</t>
  </si>
  <si>
    <t xml:space="preserve">perfectio hugutionis sive summa super quartor causis decretorum </t>
  </si>
  <si>
    <t xml:space="preserve">quaestiones </t>
  </si>
  <si>
    <t>iohannes de siccavilla</t>
  </si>
  <si>
    <t>on the principles of nature, de principiis nature</t>
  </si>
  <si>
    <t>iohannes garsias</t>
  </si>
  <si>
    <t>apparatus novissimarum</t>
  </si>
  <si>
    <t>antifonaarium quod non est de usu eboranacii</t>
  </si>
  <si>
    <t>John Trevaur</t>
  </si>
  <si>
    <t>S. Asaph</t>
  </si>
  <si>
    <t>decretorum vet</t>
  </si>
  <si>
    <t>decretal nou</t>
  </si>
  <si>
    <t>decretal vet</t>
  </si>
  <si>
    <t>sexto libro decretal cum clemoritinis</t>
  </si>
  <si>
    <t>speculo iud</t>
  </si>
  <si>
    <r>
      <t xml:space="preserve">portiforio magno, </t>
    </r>
    <r>
      <rPr>
        <i/>
        <sz val="10"/>
        <rFont val="Arial"/>
        <family val="2"/>
      </rPr>
      <t>brevarium</t>
    </r>
  </si>
  <si>
    <t>historia scolastica</t>
  </si>
  <si>
    <t>Merton College</t>
  </si>
  <si>
    <t>Frederick M. Powicke (1931) The medieval books of Merton College. Clarendon, Oxford.</t>
  </si>
  <si>
    <t>Oxford</t>
  </si>
  <si>
    <t>euangelia glosata</t>
  </si>
  <si>
    <t>liber sentenciarum</t>
  </si>
  <si>
    <t>prima secunde</t>
  </si>
  <si>
    <t>prima pars summe</t>
  </si>
  <si>
    <t>tercia pars scripti</t>
  </si>
  <si>
    <t>quarta pars scripti</t>
  </si>
  <si>
    <t>tarenteys super secundo sententiarum</t>
  </si>
  <si>
    <t>idem super 3o sentenciarum</t>
  </si>
  <si>
    <t>scripti petri de tarent super 4tum sentenciarum</t>
  </si>
  <si>
    <t>idem contra gentiles</t>
  </si>
  <si>
    <t>augustinus de trinitate</t>
  </si>
  <si>
    <t>moralia gregorii</t>
  </si>
  <si>
    <t>hugo de sacramentis</t>
  </si>
  <si>
    <t>de proprietaibus rerum</t>
  </si>
  <si>
    <t>gregorius morialia in job</t>
  </si>
  <si>
    <t>William Ledale</t>
  </si>
  <si>
    <t>chaplain</t>
  </si>
  <si>
    <t>York</t>
  </si>
  <si>
    <t>portiferium (brevarium)</t>
  </si>
  <si>
    <t>Adam de Stanton</t>
  </si>
  <si>
    <t>database of book prices: 1376-1400</t>
  </si>
  <si>
    <t>pulcram bibliam munitam cum duobus clausoribus argenti</t>
  </si>
  <si>
    <t>Geoffrey de Vayrols</t>
  </si>
  <si>
    <t>parvum libretum pontifficale</t>
  </si>
  <si>
    <t>vocatum divinorum officiorum</t>
  </si>
  <si>
    <t>sextum cum clementinis in uno volumine</t>
  </si>
  <si>
    <t>enfortiatum</t>
  </si>
  <si>
    <t>librum de casibus decretalium</t>
  </si>
  <si>
    <t>bibliam parvi</t>
  </si>
  <si>
    <t>missale copertum de tela operata ce cirico cum iiiior clausoriis argenti</t>
  </si>
  <si>
    <t>libr. Tur</t>
  </si>
  <si>
    <t>Jean Saie</t>
  </si>
  <si>
    <t>brevarium ordinis romani</t>
  </si>
  <si>
    <t xml:space="preserve">missale </t>
  </si>
  <si>
    <t>librum decreti (estimates were retracted)</t>
  </si>
  <si>
    <t>sextum decretalium (estimates were retracted)</t>
  </si>
  <si>
    <t>librum innocentium copertum pella quasi crocea</t>
  </si>
  <si>
    <t>summa ostiensis cum positibus sine pelle (estimated 8 fr)</t>
  </si>
  <si>
    <t>speculum iudicale guillaume durand (estimated at 28 fr)</t>
  </si>
  <si>
    <t>vetus digestum satis competum</t>
  </si>
  <si>
    <t xml:space="preserve">libr. Tur </t>
  </si>
  <si>
    <t>Hugues</t>
  </si>
  <si>
    <t>Vezelay</t>
  </si>
  <si>
    <t>decretum satis competens</t>
  </si>
  <si>
    <t xml:space="preserve">alium librum nuncupatum decretum pulcherimum </t>
  </si>
  <si>
    <t>commentarium decretalium compositum a domini hostiensi</t>
  </si>
  <si>
    <t>casus bernardi super primoro decretalium</t>
  </si>
  <si>
    <t>repertorium magistri Guillelmi durandi</t>
  </si>
  <si>
    <t>decretales satis pulchre</t>
  </si>
  <si>
    <t>Arnaud Andre</t>
  </si>
  <si>
    <t>Narbonne</t>
  </si>
  <si>
    <t>clementine pulcre</t>
  </si>
  <si>
    <t>novella johannis andree super quinto libro decretalium</t>
  </si>
  <si>
    <t>similar to 418 (?)</t>
  </si>
  <si>
    <t>codex pulcher</t>
  </si>
  <si>
    <t>alter codex</t>
  </si>
  <si>
    <t>speculum juris de guillaume durand</t>
  </si>
  <si>
    <t>secunda pars lecture hostiensis (together with 30)</t>
  </si>
  <si>
    <t>lectionarum brevarii secundum usum curie romane</t>
  </si>
  <si>
    <t>unum codex sine postibus</t>
  </si>
  <si>
    <t>casus francisci acurcii super digesto veteris</t>
  </si>
  <si>
    <t>salterium glosatum antiqum</t>
  </si>
  <si>
    <t>istoria scolastica</t>
  </si>
  <si>
    <t>casus super decreto B Brixiensis</t>
  </si>
  <si>
    <t>volumen satis pulcrum cum feudis</t>
  </si>
  <si>
    <t>382 + 383 (?)</t>
  </si>
  <si>
    <t>innocentius super decretalibus</t>
  </si>
  <si>
    <t>salterium pulcrum</t>
  </si>
  <si>
    <t>missale communis</t>
  </si>
  <si>
    <t>quoddam decretum</t>
  </si>
  <si>
    <t>brevarium ad usum dicti monasterii</t>
  </si>
  <si>
    <t>Gilbert</t>
  </si>
  <si>
    <t>Monastier</t>
  </si>
  <si>
    <t>382 + 383 ?</t>
  </si>
  <si>
    <t>Fortet</t>
  </si>
  <si>
    <t>Elisabeth Pellegrin: "La bibliotheque du college Fortet", in: Felix Grat (1949) Melanges dedies a la memoire de felix grat (ii) p.293-316</t>
  </si>
  <si>
    <t>239 ?</t>
  </si>
  <si>
    <t>decrates in 2 voluminibus de glossa hostiensis</t>
  </si>
  <si>
    <t>421 ?</t>
  </si>
  <si>
    <t>summa axonis</t>
  </si>
  <si>
    <t>68 ?</t>
  </si>
  <si>
    <t>infociatum</t>
  </si>
  <si>
    <t>archidiaconus super sextum (BNdF, lat 8929, 135 ff)</t>
  </si>
  <si>
    <t xml:space="preserve">vol evangeliorum mathei et marci cum glosa </t>
  </si>
  <si>
    <t>1/2 * 114</t>
  </si>
  <si>
    <t>evangelica luce et johannis cum glosis</t>
  </si>
  <si>
    <t>secunda pars summa hostiensis</t>
  </si>
  <si>
    <t xml:space="preserve"> 2/3,2 * 415</t>
  </si>
  <si>
    <t>alia pars summa hostiensis</t>
  </si>
  <si>
    <t xml:space="preserve"> 1,2/3,2 * 415</t>
  </si>
  <si>
    <t>epistole sancti pauli cum golsis</t>
  </si>
  <si>
    <t>job glosatus</t>
  </si>
  <si>
    <t>prima pars fratris thome</t>
  </si>
  <si>
    <t>johannes andree super sexto</t>
  </si>
  <si>
    <t>manipulum florum</t>
  </si>
  <si>
    <t>novella super sextum johannis andree</t>
  </si>
  <si>
    <t>liber de propietatibus rerum</t>
  </si>
  <si>
    <r>
      <t xml:space="preserve">sautier couerde de rouge veluet, </t>
    </r>
    <r>
      <rPr>
        <i/>
        <sz val="10"/>
        <rFont val="Arial"/>
        <family val="2"/>
      </rPr>
      <t>psalter</t>
    </r>
  </si>
  <si>
    <t>Michael de la Pole</t>
  </si>
  <si>
    <t>earl</t>
  </si>
  <si>
    <t>Suffolk</t>
  </si>
  <si>
    <r>
      <t xml:space="preserve">petit sautier couert de drap de soy le champ' vet', </t>
    </r>
    <r>
      <rPr>
        <i/>
        <sz val="10"/>
        <rFont val="Arial"/>
        <family val="2"/>
      </rPr>
      <t>psalter</t>
    </r>
  </si>
  <si>
    <r>
      <t xml:space="preserve">autre sautier viell' couert de drap lieng', </t>
    </r>
    <r>
      <rPr>
        <i/>
        <sz val="10"/>
        <rFont val="Arial"/>
        <family val="2"/>
      </rPr>
      <t>psalter</t>
    </r>
  </si>
  <si>
    <t>portiforium novum notatum</t>
  </si>
  <si>
    <t>Richard de Ravenser</t>
  </si>
  <si>
    <t>archdeacon</t>
  </si>
  <si>
    <t>Lincoln</t>
  </si>
  <si>
    <t>codex, liber juris civilis</t>
  </si>
  <si>
    <t>summa reymundi cum libero brocardicorum</t>
  </si>
  <si>
    <r>
      <t>postilla N. de Lira super euangelia mathei et Luce (</t>
    </r>
    <r>
      <rPr>
        <i/>
        <sz val="10"/>
        <rFont val="Arial"/>
        <family val="2"/>
      </rPr>
      <t>partial estimate)</t>
    </r>
  </si>
  <si>
    <t>William Rede</t>
  </si>
  <si>
    <t>Chichester</t>
  </si>
  <si>
    <t>questiones super 3m sentenciarum cum aliis</t>
  </si>
  <si>
    <t>scriptum super primum sententiarum cum aliis</t>
  </si>
  <si>
    <t>T. alquini super quarto sentiarum</t>
  </si>
  <si>
    <t>Notule super secundum librum sententiarum</t>
  </si>
  <si>
    <r>
      <t>portiforium notatum (</t>
    </r>
    <r>
      <rPr>
        <i/>
        <sz val="10"/>
        <rFont val="Arial"/>
        <family val="2"/>
      </rPr>
      <t>breviarium, not sold, price is estimate)</t>
    </r>
  </si>
  <si>
    <t>John de Scardeburgh</t>
  </si>
  <si>
    <t>Titmarsh</t>
  </si>
  <si>
    <t>repertorium willelmi durand</t>
  </si>
  <si>
    <t>meditationes bernardi cum aliis</t>
  </si>
  <si>
    <r>
      <t>salterium grossae litterae (</t>
    </r>
    <r>
      <rPr>
        <i/>
        <sz val="10"/>
        <rFont val="Arial"/>
        <family val="2"/>
      </rPr>
      <t>psalter)</t>
    </r>
  </si>
  <si>
    <r>
      <t xml:space="preserve">parvum porteforium </t>
    </r>
    <r>
      <rPr>
        <i/>
        <sz val="10"/>
        <rFont val="Arial"/>
        <family val="2"/>
      </rPr>
      <t>brevarium</t>
    </r>
  </si>
  <si>
    <t>textus clmentinarum</t>
  </si>
  <si>
    <r>
      <t xml:space="preserve">bible en engleys (London, BL, Egerton 617,618), </t>
    </r>
    <r>
      <rPr>
        <i/>
        <sz val="10"/>
        <rFont val="Arial"/>
        <family val="2"/>
      </rPr>
      <t>estimate 10% larger than latin</t>
    </r>
  </si>
  <si>
    <t>Thomas of Woodstock</t>
  </si>
  <si>
    <t>duke</t>
  </si>
  <si>
    <t>Gloucester</t>
  </si>
  <si>
    <t>digest veil et lautre code</t>
  </si>
  <si>
    <t>376+384</t>
  </si>
  <si>
    <t>egidius de regie principu</t>
  </si>
  <si>
    <t>bible de mesne volum ove claspes dargent</t>
  </si>
  <si>
    <t>iij larges livres ove claspes la bible</t>
  </si>
  <si>
    <t>j bible mesne volum claspes dor emaille</t>
  </si>
  <si>
    <t>bible de petit volum</t>
  </si>
  <si>
    <t>large missal novel ove ij claspes dargent</t>
  </si>
  <si>
    <t>autr missal claspes de laton</t>
  </si>
  <si>
    <t>missale bien eslumine ove claspes</t>
  </si>
  <si>
    <t>missale de mesne volum claspes darg endorre</t>
  </si>
  <si>
    <r>
      <t xml:space="preserve">portos de mesne volum claspes dargen endorre, </t>
    </r>
    <r>
      <rPr>
        <i/>
        <sz val="10"/>
        <rFont val="Arial"/>
        <family val="2"/>
      </rPr>
      <t>brevarium</t>
    </r>
  </si>
  <si>
    <r>
      <t xml:space="preserve">portos veil plus petit claspes dargen, </t>
    </r>
    <r>
      <rPr>
        <i/>
        <sz val="10"/>
        <rFont val="Arial"/>
        <family val="2"/>
      </rPr>
      <t>breviarium</t>
    </r>
  </si>
  <si>
    <r>
      <t xml:space="preserve">portos veil de mesne volum, </t>
    </r>
    <r>
      <rPr>
        <i/>
        <sz val="10"/>
        <rFont val="Arial"/>
        <family val="2"/>
      </rPr>
      <t>brevarium</t>
    </r>
  </si>
  <si>
    <r>
      <t xml:space="preserve">large portos novel claspes de laton, </t>
    </r>
    <r>
      <rPr>
        <i/>
        <sz val="10"/>
        <rFont val="Arial"/>
        <family val="2"/>
      </rPr>
      <t>brevarium</t>
    </r>
  </si>
  <si>
    <r>
      <t xml:space="preserve">large portos claspes de laton, </t>
    </r>
    <r>
      <rPr>
        <i/>
        <sz val="10"/>
        <rFont val="Arial"/>
        <family val="2"/>
      </rPr>
      <t>brevarium</t>
    </r>
  </si>
  <si>
    <r>
      <t xml:space="preserve">portos de mesne volum, </t>
    </r>
    <r>
      <rPr>
        <i/>
        <sz val="10"/>
        <rFont val="Arial"/>
        <family val="2"/>
      </rPr>
      <t>brevarium</t>
    </r>
  </si>
  <si>
    <r>
      <t xml:space="preserve">gant portos claspes darg, </t>
    </r>
    <r>
      <rPr>
        <i/>
        <sz val="10"/>
        <rFont val="Arial"/>
        <family val="2"/>
      </rPr>
      <t>brevarium</t>
    </r>
  </si>
  <si>
    <r>
      <t xml:space="preserve">petit sauter veil, </t>
    </r>
    <r>
      <rPr>
        <i/>
        <sz val="10"/>
        <rFont val="Arial"/>
        <family val="2"/>
      </rPr>
      <t>psalter</t>
    </r>
  </si>
  <si>
    <r>
      <t xml:space="preserve">petit sauter ove tables dargent, </t>
    </r>
    <r>
      <rPr>
        <i/>
        <sz val="10"/>
        <rFont val="Arial"/>
        <family val="2"/>
      </rPr>
      <t>psalter</t>
    </r>
  </si>
  <si>
    <r>
      <t xml:space="preserve">veil sauter de mesne volum, </t>
    </r>
    <r>
      <rPr>
        <i/>
        <sz val="10"/>
        <rFont val="Arial"/>
        <family val="2"/>
      </rPr>
      <t>psalter</t>
    </r>
  </si>
  <si>
    <r>
      <t xml:space="preserve">veil sauter glosez dengleis, </t>
    </r>
    <r>
      <rPr>
        <i/>
        <sz val="10"/>
        <rFont val="Arial"/>
        <family val="2"/>
      </rPr>
      <t>psalter, assume 10% larger than latin</t>
    </r>
  </si>
  <si>
    <r>
      <t xml:space="preserve">veil sauter glosez de latyn, </t>
    </r>
    <r>
      <rPr>
        <i/>
        <sz val="10"/>
        <rFont val="Arial"/>
        <family val="2"/>
      </rPr>
      <t>psalter glossed</t>
    </r>
  </si>
  <si>
    <r>
      <t xml:space="preserve">veil sauter chescun psalme escript trois foitz, </t>
    </r>
    <r>
      <rPr>
        <i/>
        <sz val="10"/>
        <rFont val="Arial"/>
        <family val="2"/>
      </rPr>
      <t>psalter</t>
    </r>
  </si>
  <si>
    <r>
      <t xml:space="preserve">veil sauter de lescripture de fraunce, </t>
    </r>
    <r>
      <rPr>
        <i/>
        <sz val="10"/>
        <rFont val="Arial"/>
        <family val="2"/>
      </rPr>
      <t>psalter, assume 10% more than latin</t>
    </r>
  </si>
  <si>
    <r>
      <t xml:space="preserve">sauter bien escript enlumine ove claspes dargent endorre, </t>
    </r>
    <r>
      <rPr>
        <i/>
        <sz val="10"/>
        <rFont val="Arial"/>
        <family val="2"/>
      </rPr>
      <t>psalter</t>
    </r>
  </si>
  <si>
    <r>
      <t xml:space="preserve">sauter mesne volum enlumine ove claspes dargent, </t>
    </r>
    <r>
      <rPr>
        <i/>
        <sz val="10"/>
        <rFont val="Arial"/>
        <family val="2"/>
      </rPr>
      <t>psalter</t>
    </r>
  </si>
  <si>
    <r>
      <t xml:space="preserve">veil sauter notez, </t>
    </r>
    <r>
      <rPr>
        <i/>
        <sz val="10"/>
        <rFont val="Arial"/>
        <family val="2"/>
      </rPr>
      <t>psalter</t>
    </r>
  </si>
  <si>
    <r>
      <t xml:space="preserve">portiphori de usu sarum, </t>
    </r>
    <r>
      <rPr>
        <i/>
        <sz val="10"/>
        <rFont val="Arial"/>
        <family val="2"/>
      </rPr>
      <t>brevarium</t>
    </r>
  </si>
  <si>
    <t>File with: paper / vellum,parchment / mixed manuscripts in CMD of the countries in the Latin West</t>
  </si>
  <si>
    <t>BNdF lat = Bibliotheque Nationale de France, Latin</t>
  </si>
  <si>
    <t>ONB = Oesterreichische National Bibliothek</t>
  </si>
  <si>
    <t>This working paper has been sent for review to a journal, and in due time probably will be published as a peer-reviewed journal paper.</t>
  </si>
  <si>
    <t>The tab "text sizes"</t>
  </si>
  <si>
    <t>presents the estimates of text sizes as described in the methodical section of the working paper</t>
  </si>
  <si>
    <t>This database contains the information on prices and sizes of manuscripts used in CGEH-working paper # 55: "Books do not die: the price of information, Human Capital and the Black Death in the long fourteenth century."</t>
  </si>
  <si>
    <t>column C contains the title of the work</t>
  </si>
  <si>
    <t>column E contains the library where the pecia(e) is kept on which the size estimate was based</t>
  </si>
  <si>
    <t>column F contains the shelf number of the manuscript where the pecia(e) is kept</t>
  </si>
  <si>
    <t>column D contains the size estimate of the text in question in millions of characters (including blanc spaces), units in Mchar</t>
  </si>
  <si>
    <t>column H contains the last folio of the pecia/e in question</t>
  </si>
  <si>
    <t>column G contains the indication of the first folio of the pecia/e in question (r=recto, v=verso, a and b indicate columns in pecia/e)</t>
  </si>
  <si>
    <t>column I contains the numbers of pages of the pecia/e</t>
  </si>
  <si>
    <t>column J contains the height of the page in mm where the pecia/e is kept</t>
  </si>
  <si>
    <t>column K contains the width of the page in mm where the pecia/e is kept</t>
  </si>
  <si>
    <t>column L contains the number of peciae</t>
  </si>
  <si>
    <t>column B contains the name of the medieval author (if known)</t>
  </si>
  <si>
    <t>for any problems or questions contact the author: Eltjo Buringh, he can be reached at: buringh@xs4all.nl</t>
  </si>
  <si>
    <t>this tab is composed of two identical parts; the first in lines &lt; 500 is ordered alphabeticaly by medieval author; the second part lines &gt;500 is in the order of the serial numbers during the research</t>
  </si>
  <si>
    <t>column M contains the medieval hire price of the peciae in d. (probably per week/times of copying)</t>
  </si>
  <si>
    <t>column A contains the serial number of the text in question in this research paper</t>
  </si>
  <si>
    <t>column N contains either the source of the pecia/e in question or the source of the printed text that was used to make an estimate of the text size</t>
  </si>
  <si>
    <t>column O contains either the page of the book describing the pecia/e or the sample that was taken to estimate the size of the printed text</t>
  </si>
  <si>
    <t>All literature references have been mentioned in full in the working paper and also will be mentioned in full in the Journal.</t>
  </si>
  <si>
    <t>column R contains the size estimate (in units of Mchar) based on the regression of works of Thomas Aquinas and hire price in d.</t>
  </si>
  <si>
    <t>column P contains the size estimate (in units of Mchar) based on the regression of works of Thomas Aquinas and numbers of pecia/e, as described in the methodical section</t>
  </si>
  <si>
    <t>column S is empty</t>
  </si>
  <si>
    <t>column T contains the numbers of characters (in units of Mchar) per d. of hire</t>
  </si>
  <si>
    <t>this size has been estimated from a text sample of the printed work: 4x35x2x(83or80)x509 = 11,615,380 characters or 11.6 Mchar</t>
  </si>
  <si>
    <t>line 10 serial # 390 a work of accursius that has been estimated to have had a size of 11.6 Mchar based on a reprint of 1968 of Accursii glossa in digestum infortiatum, Turijn, ex officiana erasmiana, 1968</t>
  </si>
  <si>
    <t>The tab "all mss"</t>
  </si>
  <si>
    <t>this tab also contains the manuscripts described in the next eight tabs, which give the numbers per 25-year period</t>
  </si>
  <si>
    <t>column A contains the serial number of the medieval book found in the secondary source (column L on page: column M)</t>
  </si>
  <si>
    <t>presents the text's titles, their estimated sizes and dated prices, as well as the previous owners of the books collected in this database</t>
  </si>
  <si>
    <t>column B contains the title of the medieval book as described in source on Column L</t>
  </si>
  <si>
    <t>column C is 1 when it is considered to be a litugical book (see working paper for criteria) and is blanc when not</t>
  </si>
  <si>
    <t>column D contains the serial number of the text in question used in this research, see under lines 500 in the tab "text sizes"</t>
  </si>
  <si>
    <t>lines 13 to 15 give under serial numbers 8 to 10 the same work of accursius (apparatus,…) but with three different descriptions of the medieval numbers of pecia/e involved (respectively 20, 19 and 17), which all, however, lead to a similar size estimate of 0.9 Mchar for the work inquestion</t>
  </si>
  <si>
    <t>column Q contains a calculated check of the numbers of characters per surface area of writing space</t>
  </si>
  <si>
    <t>column E contains the stimated size in Mchar of the work in question</t>
  </si>
  <si>
    <t>column F contains the medieval price in the original amount of currency, whether estimated or actually paid at an auction</t>
  </si>
  <si>
    <t>column H contains the amount of silver (in grams) equivalent to the medieval  price, as estimated in the way described in the methodical section</t>
  </si>
  <si>
    <t>column I contains the estimated price in 1000 characters per gram of silver (unit: kchar/gAg), [column E divided by column H x 1000]</t>
  </si>
  <si>
    <t>some examples:</t>
  </si>
  <si>
    <t xml:space="preserve"> -</t>
  </si>
  <si>
    <t>column J contains the full name of the last owner of the books</t>
  </si>
  <si>
    <t>column K contains the year when the medieval price estimate or sale was made</t>
  </si>
  <si>
    <t>column L contains a short reference to the secondary literature where the price estimate was reported, full references in the working paper</t>
  </si>
  <si>
    <t>column M contains the page in the previous reference where the books can be found</t>
  </si>
  <si>
    <t>column N contains the country of the last owner</t>
  </si>
  <si>
    <t>column G contains the units of the original medieval price (fl, flor is for florins, pence is English pence, lb is pounds, tur =of tours, gr = flemish groten, ecu= ecus, fr= francs, s= sous, p= parisis, A = arragon)</t>
  </si>
  <si>
    <t>column O contains the function of the last owner</t>
  </si>
  <si>
    <t>column P contains the place (if known)</t>
  </si>
  <si>
    <t>an example:</t>
  </si>
  <si>
    <t>line 15 serial # 8 in the books of gaufridus de alatro is a 'summa' of azo procius, our serial number 386, which comes to a price of 0.116 gram silver per thousand characters in 1287</t>
  </si>
  <si>
    <t>the previous line which went to serial # 4 in the the library of gaufridus means that his library contained three more books which could not be included into the database because no size was found</t>
  </si>
  <si>
    <t>The tab "1276-1300"</t>
  </si>
  <si>
    <t>this tab only contains the manuscripts of which prices were estimated in this 25-year period</t>
  </si>
  <si>
    <t>presents the text's titles, their estimated sizes and dated prices between 1276 and 1300, as well as the previous owners of the books collected in this database</t>
  </si>
  <si>
    <t>columns A to P see above</t>
  </si>
  <si>
    <t>The tab "1301-25"</t>
  </si>
  <si>
    <t>presents the text's titles, their estimated sizes and dated prices between 1301 and 1325, as well as the previous owners of the books collected in this database</t>
  </si>
  <si>
    <t>The tab "1326-47"</t>
  </si>
  <si>
    <t>presents the text's titles, their estimated sizes and dated prices between 1326 and 1347, as well as the previous owners of the books collected in this database</t>
  </si>
  <si>
    <t>The tab "1348-51"</t>
  </si>
  <si>
    <t>presents the text's titles, their estimated sizes and dated prices between 1348 and 1351, as well as the previous owners of the books collected in this database</t>
  </si>
  <si>
    <t>The tab "1352-75"</t>
  </si>
  <si>
    <t>presents the text's titles, their estimated sizes and dated prices between 1352 and 1375, as well as the previous owners of the books collected in this database</t>
  </si>
  <si>
    <t>The tab "1376-1400"</t>
  </si>
  <si>
    <t>presents the text's titles, their estimated sizes and dated prices between 1376 and 1400, as well as the previous owners of the books collected in this database</t>
  </si>
  <si>
    <t>The tab "1401-25"</t>
  </si>
  <si>
    <t>presents the text's titles, their estimated sizes and dated prices between 1401 and 1425, as well as the previous owners of the books collected in this database</t>
  </si>
  <si>
    <t>The tab "1426-50"</t>
  </si>
  <si>
    <t>presents the text's titles, their estimated sizes and dated prices between 1426 and 1450, as well as the previous owners of the books collected in this database</t>
  </si>
  <si>
    <t>The tab "CMD"</t>
  </si>
  <si>
    <t>presents the information necessary for the estimation of the fraction of new paper manuscripts in the various 25 year periods based on CMD, see Buringh (2011, 524) for more specific references</t>
  </si>
  <si>
    <t>column A gives the volume of CMD in which the manuscript is decribed</t>
  </si>
  <si>
    <t>column B gives the alphanumeric part of the shelfmark of the manuscript or the serial number in the CMD volume</t>
  </si>
  <si>
    <t>column C contains the numeric part of the shelfmark/serial number</t>
  </si>
  <si>
    <t>column D gives the date of the manuscript in question, with numerical estimates of other indications of the century in question</t>
  </si>
  <si>
    <t>column E contains the writing material of the mansucrript in question</t>
  </si>
  <si>
    <t>column F contains the country of origin where the manuscript was written</t>
  </si>
  <si>
    <t>column G contains a short description of the mansuript in question</t>
  </si>
  <si>
    <t>column H contains a 1 when the mansucroipt was considered to have been liturgical</t>
  </si>
  <si>
    <t>column J contains the height of the small letter d in mm</t>
  </si>
  <si>
    <t>column I contains a short desciption of the script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</si>
</sst>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13" x14ac:knownFonts="1">
    <font>
      <sz val="10"/>
      <name val="Arial"/>
    </font>
    <font>
      <sz val="10"/>
      <color indexed="12"/>
      <name val="Arial"/>
      <family val="2"/>
    </font>
    <font>
      <sz val="10"/>
      <color indexed="49"/>
      <name val="Arial"/>
      <family val="2"/>
    </font>
    <font>
      <sz val="10"/>
      <color indexed="15"/>
      <name val="Arial"/>
      <family val="2"/>
    </font>
    <font>
      <sz val="10"/>
      <name val="Arial"/>
      <family val="2"/>
    </font>
    <font>
      <i/>
      <sz val="10"/>
      <name val="Arial"/>
      <family val="2"/>
    </font>
    <font>
      <b/>
      <u/>
      <sz val="10"/>
      <name val="Arial"/>
      <family val="2"/>
    </font>
    <font>
      <sz val="10"/>
      <color indexed="10"/>
      <name val="Arial"/>
      <family val="2"/>
    </font>
    <font>
      <b/>
      <sz val="10"/>
      <color indexed="10"/>
      <name val="Arial"/>
      <family val="2"/>
    </font>
    <font>
      <sz val="10"/>
      <color rgb="FFFF0000"/>
      <name val="Arial"/>
      <family val="2"/>
    </font>
    <font>
      <sz val="14"/>
      <name val="Arial"/>
      <family val="2"/>
    </font>
    <font>
      <sz val="11"/>
      <color rgb="FFFF0000"/>
      <name val="Arial"/>
      <family val="2"/>
    </font>
    <font>
      <sz val="10"/>
      <color rgb="FF0070C0"/>
      <name val="Arial"/>
      <family val="2"/>
    </font>
  </fonts>
  <fills count="4">
    <fill>
      <patternFill patternType="none"/>
    </fill>
    <fill>
      <patternFill patternType="gray125"/>
    </fill>
    <fill>
      <patternFill patternType="solid">
        <fgColor indexed="43"/>
        <bgColor indexed="64"/>
      </patternFill>
    </fill>
    <fill>
      <patternFill patternType="solid">
        <fgColor indexed="31"/>
        <bgColor indexed="64"/>
      </patternFill>
    </fill>
  </fills>
  <borders count="1">
    <border>
      <left/>
      <right/>
      <top/>
      <bottom/>
      <diagonal/>
    </border>
  </borders>
  <cellStyleXfs count="1">
    <xf numFmtId="0" fontId="0" fillId="0" borderId="0"/>
  </cellStyleXfs>
  <cellXfs count="42">
    <xf numFmtId="0" fontId="0" fillId="0" borderId="0" xfId="0"/>
    <xf numFmtId="0" fontId="0" fillId="0" borderId="0" xfId="0" applyAlignment="1">
      <alignment horizontal="right"/>
    </xf>
    <xf numFmtId="164" fontId="0" fillId="0" borderId="0" xfId="0" applyNumberFormat="1"/>
    <xf numFmtId="0" fontId="0" fillId="0" borderId="0" xfId="0" applyFill="1" applyAlignment="1">
      <alignment horizontal="left"/>
    </xf>
    <xf numFmtId="0" fontId="0" fillId="0" borderId="0" xfId="0" applyAlignment="1">
      <alignment horizontal="left"/>
    </xf>
    <xf numFmtId="0" fontId="0" fillId="0" borderId="0" xfId="0" quotePrefix="1"/>
    <xf numFmtId="165" fontId="0" fillId="0" borderId="0" xfId="0" applyNumberFormat="1"/>
    <xf numFmtId="2" fontId="0" fillId="0" borderId="0" xfId="0" applyNumberFormat="1"/>
    <xf numFmtId="0" fontId="4" fillId="0" borderId="0" xfId="0" applyFont="1"/>
    <xf numFmtId="0" fontId="0" fillId="2" borderId="0" xfId="0" applyFill="1"/>
    <xf numFmtId="0" fontId="1" fillId="2" borderId="0" xfId="0" applyFont="1" applyFill="1"/>
    <xf numFmtId="165" fontId="1" fillId="2" borderId="0" xfId="0" applyNumberFormat="1" applyFont="1" applyFill="1"/>
    <xf numFmtId="165" fontId="2" fillId="2" borderId="0" xfId="0" applyNumberFormat="1" applyFont="1" applyFill="1"/>
    <xf numFmtId="165" fontId="0" fillId="2" borderId="0" xfId="0" applyNumberFormat="1" applyFill="1"/>
    <xf numFmtId="0" fontId="4" fillId="2" borderId="0" xfId="0" applyFont="1" applyFill="1"/>
    <xf numFmtId="165" fontId="3" fillId="2" borderId="0" xfId="0" applyNumberFormat="1" applyFont="1" applyFill="1"/>
    <xf numFmtId="0" fontId="2" fillId="2" borderId="0" xfId="0" applyFont="1" applyFill="1"/>
    <xf numFmtId="2" fontId="0" fillId="2" borderId="0" xfId="0" applyNumberFormat="1" applyFill="1"/>
    <xf numFmtId="2" fontId="1" fillId="2" borderId="0" xfId="0" applyNumberFormat="1" applyFont="1" applyFill="1"/>
    <xf numFmtId="0" fontId="0" fillId="0" borderId="0" xfId="0" applyAlignment="1">
      <alignment horizontal="center"/>
    </xf>
    <xf numFmtId="1" fontId="0" fillId="0" borderId="0" xfId="0" applyNumberFormat="1"/>
    <xf numFmtId="1" fontId="0" fillId="0" borderId="0" xfId="0" applyNumberFormat="1" applyAlignment="1">
      <alignment horizontal="right"/>
    </xf>
    <xf numFmtId="1" fontId="0" fillId="0" borderId="0" xfId="0" applyNumberFormat="1" applyAlignment="1">
      <alignment horizontal="left"/>
    </xf>
    <xf numFmtId="0" fontId="4" fillId="0" borderId="0" xfId="0" applyFont="1" applyAlignment="1">
      <alignment horizontal="center"/>
    </xf>
    <xf numFmtId="16" fontId="0" fillId="0" borderId="0" xfId="0" applyNumberFormat="1"/>
    <xf numFmtId="12" fontId="0" fillId="0" borderId="0" xfId="0" applyNumberFormat="1" applyAlignment="1">
      <alignment horizontal="center"/>
    </xf>
    <xf numFmtId="0" fontId="7" fillId="0" borderId="0" xfId="0" applyFont="1"/>
    <xf numFmtId="0" fontId="8" fillId="0" borderId="0" xfId="0" applyFont="1"/>
    <xf numFmtId="0" fontId="0" fillId="3" borderId="0" xfId="0" applyFill="1"/>
    <xf numFmtId="0" fontId="0" fillId="3" borderId="0" xfId="0" applyFill="1" applyAlignment="1">
      <alignment horizontal="right"/>
    </xf>
    <xf numFmtId="0" fontId="0" fillId="3" borderId="0" xfId="0" applyFill="1" applyAlignment="1">
      <alignment horizontal="left"/>
    </xf>
    <xf numFmtId="164" fontId="0" fillId="3" borderId="0" xfId="0" applyNumberFormat="1" applyFill="1"/>
    <xf numFmtId="166" fontId="0" fillId="3" borderId="0" xfId="0" applyNumberFormat="1" applyFill="1"/>
    <xf numFmtId="165" fontId="0" fillId="3" borderId="0" xfId="0" applyNumberFormat="1" applyFill="1"/>
    <xf numFmtId="2" fontId="0" fillId="3" borderId="0" xfId="0" applyNumberFormat="1" applyFill="1"/>
    <xf numFmtId="0" fontId="0" fillId="0" borderId="0" xfId="0" applyFill="1"/>
    <xf numFmtId="0" fontId="7" fillId="0" borderId="0" xfId="0" applyFont="1" applyFill="1"/>
    <xf numFmtId="0" fontId="4" fillId="0" borderId="0" xfId="0" applyFont="1" applyAlignment="1">
      <alignment horizontal="left"/>
    </xf>
    <xf numFmtId="0" fontId="9" fillId="0" borderId="0" xfId="0" applyFont="1"/>
    <xf numFmtId="0" fontId="10" fillId="0" borderId="0" xfId="0" applyFont="1"/>
    <xf numFmtId="0" fontId="11" fillId="0" borderId="0" xfId="0" applyFont="1"/>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abSelected="1" workbookViewId="0">
      <selection activeCell="H101" sqref="H101"/>
    </sheetView>
  </sheetViews>
  <sheetFormatPr defaultRowHeight="12.75" x14ac:dyDescent="0.2"/>
  <cols>
    <col min="2" max="2" width="11" customWidth="1"/>
  </cols>
  <sheetData>
    <row r="1" spans="1:3" x14ac:dyDescent="0.2">
      <c r="A1" s="8" t="s">
        <v>2560</v>
      </c>
    </row>
    <row r="3" spans="1:3" ht="18" x14ac:dyDescent="0.25">
      <c r="A3" s="39" t="s">
        <v>2548</v>
      </c>
    </row>
    <row r="5" spans="1:3" x14ac:dyDescent="0.2">
      <c r="A5" t="s">
        <v>2545</v>
      </c>
    </row>
    <row r="6" spans="1:3" x14ac:dyDescent="0.2">
      <c r="A6" s="8" t="s">
        <v>2566</v>
      </c>
    </row>
    <row r="8" spans="1:3" ht="14.25" x14ac:dyDescent="0.2">
      <c r="A8" s="40" t="s">
        <v>2546</v>
      </c>
      <c r="C8" s="38" t="s">
        <v>2547</v>
      </c>
    </row>
    <row r="9" spans="1:3" x14ac:dyDescent="0.2">
      <c r="C9" s="8" t="s">
        <v>2561</v>
      </c>
    </row>
    <row r="10" spans="1:3" x14ac:dyDescent="0.2">
      <c r="C10" s="8" t="s">
        <v>2563</v>
      </c>
    </row>
    <row r="11" spans="1:3" x14ac:dyDescent="0.2">
      <c r="C11" s="8" t="s">
        <v>2559</v>
      </c>
    </row>
    <row r="12" spans="1:3" x14ac:dyDescent="0.2">
      <c r="C12" s="8" t="s">
        <v>2549</v>
      </c>
    </row>
    <row r="13" spans="1:3" x14ac:dyDescent="0.2">
      <c r="C13" s="8" t="s">
        <v>2552</v>
      </c>
    </row>
    <row r="14" spans="1:3" x14ac:dyDescent="0.2">
      <c r="C14" s="8" t="s">
        <v>2550</v>
      </c>
    </row>
    <row r="15" spans="1:3" x14ac:dyDescent="0.2">
      <c r="C15" s="8" t="s">
        <v>2551</v>
      </c>
    </row>
    <row r="16" spans="1:3" x14ac:dyDescent="0.2">
      <c r="C16" s="8" t="s">
        <v>2554</v>
      </c>
    </row>
    <row r="17" spans="3:4" x14ac:dyDescent="0.2">
      <c r="C17" s="8" t="s">
        <v>2553</v>
      </c>
    </row>
    <row r="18" spans="3:4" x14ac:dyDescent="0.2">
      <c r="C18" s="8" t="s">
        <v>2555</v>
      </c>
    </row>
    <row r="19" spans="3:4" x14ac:dyDescent="0.2">
      <c r="C19" s="8" t="s">
        <v>2556</v>
      </c>
    </row>
    <row r="20" spans="3:4" x14ac:dyDescent="0.2">
      <c r="C20" s="8" t="s">
        <v>2557</v>
      </c>
    </row>
    <row r="21" spans="3:4" x14ac:dyDescent="0.2">
      <c r="C21" s="8" t="s">
        <v>2558</v>
      </c>
    </row>
    <row r="22" spans="3:4" x14ac:dyDescent="0.2">
      <c r="C22" s="8" t="s">
        <v>2562</v>
      </c>
    </row>
    <row r="23" spans="3:4" x14ac:dyDescent="0.2">
      <c r="C23" s="8" t="s">
        <v>2564</v>
      </c>
    </row>
    <row r="24" spans="3:4" x14ac:dyDescent="0.2">
      <c r="C24" s="8" t="s">
        <v>2565</v>
      </c>
    </row>
    <row r="25" spans="3:4" x14ac:dyDescent="0.2">
      <c r="C25" s="8" t="s">
        <v>2568</v>
      </c>
    </row>
    <row r="26" spans="3:4" x14ac:dyDescent="0.2">
      <c r="C26" s="8" t="s">
        <v>2581</v>
      </c>
    </row>
    <row r="27" spans="3:4" x14ac:dyDescent="0.2">
      <c r="C27" s="8" t="s">
        <v>2567</v>
      </c>
    </row>
    <row r="28" spans="3:4" x14ac:dyDescent="0.2">
      <c r="C28" s="8" t="s">
        <v>2569</v>
      </c>
    </row>
    <row r="29" spans="3:4" x14ac:dyDescent="0.2">
      <c r="C29" s="8" t="s">
        <v>2570</v>
      </c>
    </row>
    <row r="31" spans="3:4" x14ac:dyDescent="0.2">
      <c r="C31" s="41" t="s">
        <v>2586</v>
      </c>
    </row>
    <row r="32" spans="3:4" x14ac:dyDescent="0.2">
      <c r="C32" s="8" t="s">
        <v>2587</v>
      </c>
      <c r="D32" s="41" t="s">
        <v>2572</v>
      </c>
    </row>
    <row r="33" spans="1:4" x14ac:dyDescent="0.2">
      <c r="D33" s="41" t="s">
        <v>2571</v>
      </c>
    </row>
    <row r="34" spans="1:4" x14ac:dyDescent="0.2">
      <c r="C34" s="8" t="s">
        <v>2587</v>
      </c>
      <c r="D34" s="41" t="s">
        <v>2580</v>
      </c>
    </row>
    <row r="36" spans="1:4" ht="14.25" x14ac:dyDescent="0.2">
      <c r="A36" s="40" t="s">
        <v>2573</v>
      </c>
      <c r="C36" s="38" t="s">
        <v>2576</v>
      </c>
    </row>
    <row r="37" spans="1:4" x14ac:dyDescent="0.2">
      <c r="C37" s="8" t="s">
        <v>2574</v>
      </c>
    </row>
    <row r="38" spans="1:4" x14ac:dyDescent="0.2">
      <c r="C38" s="8" t="s">
        <v>2575</v>
      </c>
    </row>
    <row r="39" spans="1:4" x14ac:dyDescent="0.2">
      <c r="C39" s="8" t="s">
        <v>2577</v>
      </c>
    </row>
    <row r="40" spans="1:4" x14ac:dyDescent="0.2">
      <c r="C40" s="8" t="s">
        <v>2578</v>
      </c>
    </row>
    <row r="41" spans="1:4" x14ac:dyDescent="0.2">
      <c r="C41" s="8" t="s">
        <v>2579</v>
      </c>
    </row>
    <row r="42" spans="1:4" x14ac:dyDescent="0.2">
      <c r="C42" s="8" t="s">
        <v>2582</v>
      </c>
    </row>
    <row r="43" spans="1:4" x14ac:dyDescent="0.2">
      <c r="C43" s="8" t="s">
        <v>2583</v>
      </c>
    </row>
    <row r="44" spans="1:4" x14ac:dyDescent="0.2">
      <c r="C44" s="8" t="s">
        <v>2593</v>
      </c>
    </row>
    <row r="45" spans="1:4" x14ac:dyDescent="0.2">
      <c r="C45" s="8" t="s">
        <v>2584</v>
      </c>
    </row>
    <row r="46" spans="1:4" x14ac:dyDescent="0.2">
      <c r="C46" s="8" t="s">
        <v>2585</v>
      </c>
    </row>
    <row r="47" spans="1:4" x14ac:dyDescent="0.2">
      <c r="C47" s="8" t="s">
        <v>2588</v>
      </c>
    </row>
    <row r="48" spans="1:4" x14ac:dyDescent="0.2">
      <c r="C48" s="8" t="s">
        <v>2589</v>
      </c>
    </row>
    <row r="49" spans="1:4" x14ac:dyDescent="0.2">
      <c r="C49" s="8" t="s">
        <v>2590</v>
      </c>
    </row>
    <row r="50" spans="1:4" x14ac:dyDescent="0.2">
      <c r="C50" s="8" t="s">
        <v>2591</v>
      </c>
    </row>
    <row r="51" spans="1:4" x14ac:dyDescent="0.2">
      <c r="C51" s="8" t="s">
        <v>2592</v>
      </c>
    </row>
    <row r="52" spans="1:4" x14ac:dyDescent="0.2">
      <c r="C52" s="8" t="s">
        <v>2594</v>
      </c>
    </row>
    <row r="53" spans="1:4" x14ac:dyDescent="0.2">
      <c r="C53" s="8" t="s">
        <v>2595</v>
      </c>
    </row>
    <row r="55" spans="1:4" x14ac:dyDescent="0.2">
      <c r="C55" s="41" t="s">
        <v>2596</v>
      </c>
    </row>
    <row r="56" spans="1:4" x14ac:dyDescent="0.2">
      <c r="C56" s="8" t="s">
        <v>2587</v>
      </c>
      <c r="D56" s="41" t="s">
        <v>2597</v>
      </c>
    </row>
    <row r="57" spans="1:4" x14ac:dyDescent="0.2">
      <c r="D57" s="41" t="s">
        <v>2598</v>
      </c>
    </row>
    <row r="59" spans="1:4" ht="14.25" x14ac:dyDescent="0.2">
      <c r="A59" s="40" t="s">
        <v>2599</v>
      </c>
      <c r="C59" s="38" t="s">
        <v>2601</v>
      </c>
    </row>
    <row r="60" spans="1:4" x14ac:dyDescent="0.2">
      <c r="C60" s="8" t="s">
        <v>2600</v>
      </c>
    </row>
    <row r="61" spans="1:4" x14ac:dyDescent="0.2">
      <c r="C61" s="8" t="s">
        <v>2602</v>
      </c>
    </row>
    <row r="63" spans="1:4" ht="14.25" x14ac:dyDescent="0.2">
      <c r="A63" s="40" t="s">
        <v>2603</v>
      </c>
      <c r="C63" s="38" t="s">
        <v>2604</v>
      </c>
    </row>
    <row r="64" spans="1:4" x14ac:dyDescent="0.2">
      <c r="C64" s="8" t="s">
        <v>2600</v>
      </c>
    </row>
    <row r="65" spans="1:3" x14ac:dyDescent="0.2">
      <c r="C65" s="8" t="s">
        <v>2602</v>
      </c>
    </row>
    <row r="67" spans="1:3" ht="14.25" x14ac:dyDescent="0.2">
      <c r="A67" s="40" t="s">
        <v>2605</v>
      </c>
      <c r="C67" s="38" t="s">
        <v>2606</v>
      </c>
    </row>
    <row r="68" spans="1:3" x14ac:dyDescent="0.2">
      <c r="C68" s="8" t="s">
        <v>2600</v>
      </c>
    </row>
    <row r="69" spans="1:3" x14ac:dyDescent="0.2">
      <c r="C69" s="8" t="s">
        <v>2602</v>
      </c>
    </row>
    <row r="71" spans="1:3" ht="14.25" x14ac:dyDescent="0.2">
      <c r="A71" s="40" t="s">
        <v>2607</v>
      </c>
      <c r="C71" s="38" t="s">
        <v>2608</v>
      </c>
    </row>
    <row r="72" spans="1:3" x14ac:dyDescent="0.2">
      <c r="C72" s="8" t="s">
        <v>2600</v>
      </c>
    </row>
    <row r="73" spans="1:3" x14ac:dyDescent="0.2">
      <c r="C73" s="8" t="s">
        <v>2602</v>
      </c>
    </row>
    <row r="75" spans="1:3" ht="14.25" x14ac:dyDescent="0.2">
      <c r="A75" s="40" t="s">
        <v>2609</v>
      </c>
      <c r="C75" s="38" t="s">
        <v>2610</v>
      </c>
    </row>
    <row r="76" spans="1:3" x14ac:dyDescent="0.2">
      <c r="C76" s="8" t="s">
        <v>2600</v>
      </c>
    </row>
    <row r="77" spans="1:3" x14ac:dyDescent="0.2">
      <c r="C77" s="8" t="s">
        <v>2602</v>
      </c>
    </row>
    <row r="79" spans="1:3" ht="14.25" x14ac:dyDescent="0.2">
      <c r="A79" s="40" t="s">
        <v>2611</v>
      </c>
      <c r="C79" s="38" t="s">
        <v>2612</v>
      </c>
    </row>
    <row r="80" spans="1:3" x14ac:dyDescent="0.2">
      <c r="C80" s="8" t="s">
        <v>2600</v>
      </c>
    </row>
    <row r="81" spans="1:3" x14ac:dyDescent="0.2">
      <c r="C81" s="8" t="s">
        <v>2602</v>
      </c>
    </row>
    <row r="83" spans="1:3" ht="14.25" x14ac:dyDescent="0.2">
      <c r="A83" s="40" t="s">
        <v>2613</v>
      </c>
      <c r="C83" s="38" t="s">
        <v>2614</v>
      </c>
    </row>
    <row r="84" spans="1:3" x14ac:dyDescent="0.2">
      <c r="C84" s="8" t="s">
        <v>2600</v>
      </c>
    </row>
    <row r="85" spans="1:3" x14ac:dyDescent="0.2">
      <c r="C85" s="8" t="s">
        <v>2602</v>
      </c>
    </row>
    <row r="87" spans="1:3" ht="14.25" x14ac:dyDescent="0.2">
      <c r="A87" s="40" t="s">
        <v>2615</v>
      </c>
      <c r="C87" s="38" t="s">
        <v>2616</v>
      </c>
    </row>
    <row r="88" spans="1:3" x14ac:dyDescent="0.2">
      <c r="C88" s="8" t="s">
        <v>2600</v>
      </c>
    </row>
    <row r="89" spans="1:3" x14ac:dyDescent="0.2">
      <c r="C89" s="8" t="s">
        <v>2602</v>
      </c>
    </row>
    <row r="91" spans="1:3" ht="14.25" x14ac:dyDescent="0.2">
      <c r="A91" s="40" t="s">
        <v>2617</v>
      </c>
      <c r="C91" s="38" t="s">
        <v>2618</v>
      </c>
    </row>
    <row r="92" spans="1:3" x14ac:dyDescent="0.2">
      <c r="C92" s="8" t="s">
        <v>2619</v>
      </c>
    </row>
    <row r="93" spans="1:3" x14ac:dyDescent="0.2">
      <c r="C93" s="8" t="s">
        <v>2620</v>
      </c>
    </row>
    <row r="94" spans="1:3" x14ac:dyDescent="0.2">
      <c r="C94" s="8" t="s">
        <v>2621</v>
      </c>
    </row>
    <row r="95" spans="1:3" x14ac:dyDescent="0.2">
      <c r="C95" s="8" t="s">
        <v>2622</v>
      </c>
    </row>
    <row r="96" spans="1:3" x14ac:dyDescent="0.2">
      <c r="C96" s="8" t="s">
        <v>2623</v>
      </c>
    </row>
    <row r="97" spans="3:3" x14ac:dyDescent="0.2">
      <c r="C97" s="8" t="s">
        <v>2624</v>
      </c>
    </row>
    <row r="98" spans="3:3" x14ac:dyDescent="0.2">
      <c r="C98" s="8" t="s">
        <v>2625</v>
      </c>
    </row>
    <row r="99" spans="3:3" x14ac:dyDescent="0.2">
      <c r="C99" s="8" t="s">
        <v>2626</v>
      </c>
    </row>
    <row r="100" spans="3:3" x14ac:dyDescent="0.2">
      <c r="C100" s="8" t="s">
        <v>2628</v>
      </c>
    </row>
    <row r="101" spans="3:3" x14ac:dyDescent="0.2">
      <c r="C101" s="8" t="s">
        <v>2627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1"/>
  <sheetViews>
    <sheetView workbookViewId="0">
      <selection activeCell="O10" sqref="O10"/>
    </sheetView>
  </sheetViews>
  <sheetFormatPr defaultRowHeight="12.75" x14ac:dyDescent="0.2"/>
  <cols>
    <col min="1" max="1" width="4.85546875" customWidth="1"/>
    <col min="2" max="2" width="14.85546875" customWidth="1"/>
    <col min="3" max="3" width="51.7109375" customWidth="1"/>
    <col min="4" max="4" width="9.140625" style="9"/>
    <col min="5" max="5" width="4.7109375" customWidth="1"/>
    <col min="6" max="6" width="6" customWidth="1"/>
    <col min="7" max="7" width="5" customWidth="1"/>
    <col min="8" max="8" width="6.28515625" customWidth="1"/>
    <col min="9" max="9" width="5.85546875" customWidth="1"/>
    <col min="10" max="10" width="5.5703125" customWidth="1"/>
    <col min="11" max="11" width="6.42578125" customWidth="1"/>
    <col min="12" max="12" width="6.140625" customWidth="1"/>
    <col min="13" max="13" width="5.28515625" customWidth="1"/>
    <col min="15" max="15" width="4.140625" customWidth="1"/>
    <col min="16" max="16" width="5.7109375" customWidth="1"/>
    <col min="17" max="17" width="6.28515625" customWidth="1"/>
    <col min="18" max="18" width="5.42578125" customWidth="1"/>
    <col min="19" max="19" width="5" customWidth="1"/>
    <col min="20" max="20" width="7.28515625" customWidth="1"/>
  </cols>
  <sheetData>
    <row r="1" spans="1:20" x14ac:dyDescent="0.2">
      <c r="B1" s="8" t="s">
        <v>647</v>
      </c>
      <c r="D1" s="35"/>
      <c r="G1" s="1"/>
      <c r="H1" s="1"/>
      <c r="I1" s="1"/>
      <c r="M1" t="s">
        <v>648</v>
      </c>
      <c r="P1" s="2"/>
    </row>
    <row r="2" spans="1:20" x14ac:dyDescent="0.2">
      <c r="D2" s="35" t="s">
        <v>649</v>
      </c>
      <c r="G2" s="1"/>
      <c r="H2" s="1"/>
      <c r="I2" s="1"/>
      <c r="P2" s="2"/>
      <c r="T2" s="3" t="s">
        <v>650</v>
      </c>
    </row>
    <row r="3" spans="1:20" x14ac:dyDescent="0.2">
      <c r="A3" s="27" t="s">
        <v>1535</v>
      </c>
      <c r="D3" s="35"/>
      <c r="G3" s="1"/>
      <c r="H3" s="1"/>
      <c r="I3" s="1"/>
      <c r="P3" s="2"/>
      <c r="T3" s="3"/>
    </row>
    <row r="4" spans="1:20" x14ac:dyDescent="0.2">
      <c r="A4" s="27"/>
      <c r="D4" s="35"/>
      <c r="G4" s="1"/>
      <c r="H4" s="1"/>
      <c r="I4" s="1"/>
      <c r="P4" s="2"/>
      <c r="T4" s="3"/>
    </row>
    <row r="5" spans="1:20" x14ac:dyDescent="0.2">
      <c r="A5" s="27"/>
      <c r="B5" s="8" t="s">
        <v>1536</v>
      </c>
      <c r="D5" s="35"/>
      <c r="G5" s="1"/>
      <c r="H5" s="1"/>
      <c r="I5" s="1"/>
      <c r="P5" s="2"/>
      <c r="T5" s="3"/>
    </row>
    <row r="6" spans="1:20" x14ac:dyDescent="0.2">
      <c r="A6" s="27"/>
      <c r="D6" s="35"/>
      <c r="G6" s="1"/>
      <c r="H6" s="1"/>
      <c r="I6" s="1"/>
      <c r="P6" s="2"/>
      <c r="T6" s="3"/>
    </row>
    <row r="7" spans="1:20" x14ac:dyDescent="0.2">
      <c r="A7" s="27"/>
      <c r="D7" s="35"/>
      <c r="F7" t="s">
        <v>656</v>
      </c>
      <c r="G7" s="1"/>
      <c r="H7" s="1"/>
      <c r="I7" s="4" t="s">
        <v>659</v>
      </c>
      <c r="K7" t="s">
        <v>661</v>
      </c>
      <c r="P7" s="2"/>
      <c r="T7" s="3"/>
    </row>
    <row r="8" spans="1:20" x14ac:dyDescent="0.2">
      <c r="A8" s="8" t="s">
        <v>1534</v>
      </c>
      <c r="D8" s="35"/>
      <c r="E8" t="s">
        <v>655</v>
      </c>
      <c r="G8" s="1" t="s">
        <v>657</v>
      </c>
      <c r="H8" s="1" t="s">
        <v>658</v>
      </c>
      <c r="I8" s="1"/>
      <c r="J8" t="s">
        <v>660</v>
      </c>
      <c r="M8" s="26" t="s">
        <v>663</v>
      </c>
      <c r="P8" s="2"/>
      <c r="T8" s="3"/>
    </row>
    <row r="9" spans="1:20" x14ac:dyDescent="0.2">
      <c r="A9" t="s">
        <v>651</v>
      </c>
      <c r="B9" t="s">
        <v>652</v>
      </c>
      <c r="C9" t="s">
        <v>653</v>
      </c>
      <c r="D9" s="36" t="s">
        <v>654</v>
      </c>
      <c r="L9" s="26" t="s">
        <v>662</v>
      </c>
      <c r="N9" t="s">
        <v>470</v>
      </c>
      <c r="O9" t="s">
        <v>664</v>
      </c>
      <c r="P9" s="2" t="s">
        <v>665</v>
      </c>
      <c r="Q9" t="s">
        <v>666</v>
      </c>
      <c r="R9" t="s">
        <v>667</v>
      </c>
      <c r="S9" s="5" t="s">
        <v>668</v>
      </c>
      <c r="T9" s="3" t="s">
        <v>669</v>
      </c>
    </row>
    <row r="10" spans="1:20" x14ac:dyDescent="0.2">
      <c r="A10">
        <v>390</v>
      </c>
      <c r="B10" t="s">
        <v>681</v>
      </c>
      <c r="C10" t="s">
        <v>1160</v>
      </c>
      <c r="D10" s="10">
        <v>11.6</v>
      </c>
      <c r="E10" s="28"/>
      <c r="F10" s="28"/>
      <c r="G10" s="29"/>
      <c r="H10" s="29"/>
      <c r="I10" s="29"/>
      <c r="J10" s="28"/>
      <c r="K10" s="28"/>
      <c r="N10" s="8" t="s">
        <v>1161</v>
      </c>
      <c r="O10" t="s">
        <v>1162</v>
      </c>
      <c r="P10" s="31"/>
      <c r="Q10" s="28"/>
      <c r="R10" s="28"/>
      <c r="S10" s="28"/>
      <c r="T10" s="32"/>
    </row>
    <row r="11" spans="1:20" x14ac:dyDescent="0.2">
      <c r="A11">
        <v>389</v>
      </c>
      <c r="B11" t="s">
        <v>681</v>
      </c>
      <c r="C11" t="s">
        <v>1157</v>
      </c>
      <c r="D11" s="10">
        <v>13.9</v>
      </c>
      <c r="E11" s="28"/>
      <c r="F11" s="28"/>
      <c r="G11" s="29"/>
      <c r="H11" s="29"/>
      <c r="I11" s="29"/>
      <c r="J11" s="28"/>
      <c r="K11" s="28"/>
      <c r="N11" t="s">
        <v>1158</v>
      </c>
      <c r="O11" t="s">
        <v>1159</v>
      </c>
      <c r="P11" s="31"/>
      <c r="Q11" s="28"/>
      <c r="R11" s="28"/>
      <c r="S11" s="28"/>
      <c r="T11" s="28"/>
    </row>
    <row r="12" spans="1:20" x14ac:dyDescent="0.2">
      <c r="A12">
        <v>388</v>
      </c>
      <c r="B12" t="s">
        <v>681</v>
      </c>
      <c r="C12" t="s">
        <v>1154</v>
      </c>
      <c r="D12" s="10">
        <v>16</v>
      </c>
      <c r="E12" s="28"/>
      <c r="F12" s="28"/>
      <c r="G12" s="29"/>
      <c r="H12" s="29"/>
      <c r="I12" s="29"/>
      <c r="J12" s="28"/>
      <c r="K12" s="28"/>
      <c r="N12" t="s">
        <v>1155</v>
      </c>
      <c r="O12" t="s">
        <v>1156</v>
      </c>
      <c r="P12" s="31"/>
      <c r="Q12" s="28"/>
      <c r="R12" s="28"/>
      <c r="S12" s="28"/>
      <c r="T12" s="28"/>
    </row>
    <row r="13" spans="1:20" x14ac:dyDescent="0.2">
      <c r="A13">
        <v>8</v>
      </c>
      <c r="B13" t="s">
        <v>681</v>
      </c>
      <c r="C13" t="s">
        <v>682</v>
      </c>
      <c r="D13" s="11"/>
      <c r="E13" s="28" t="s">
        <v>683</v>
      </c>
      <c r="F13" s="28">
        <v>2065</v>
      </c>
      <c r="G13" s="29" t="s">
        <v>684</v>
      </c>
      <c r="H13" s="29" t="s">
        <v>685</v>
      </c>
      <c r="I13" s="29">
        <v>116.5</v>
      </c>
      <c r="J13" s="28">
        <v>420</v>
      </c>
      <c r="K13" s="28">
        <v>270</v>
      </c>
      <c r="L13">
        <v>20</v>
      </c>
      <c r="N13" t="s">
        <v>686</v>
      </c>
      <c r="O13">
        <v>143</v>
      </c>
      <c r="P13" s="33">
        <f t="shared" ref="P13:P37" si="0">L13*0.0466</f>
        <v>0.93200000000000005</v>
      </c>
      <c r="Q13" s="34">
        <f>P13/(I13*2*J13*K13/10000000)</f>
        <v>0.35273368606701944</v>
      </c>
      <c r="R13" s="33"/>
      <c r="S13" s="28"/>
      <c r="T13" s="32" t="str">
        <f t="shared" ref="T13:T37" si="1">IF(ISNUMBER(P13/M13),IF(P13/M13&lt;&gt;0,P13/M13,""),"")</f>
        <v/>
      </c>
    </row>
    <row r="14" spans="1:20" x14ac:dyDescent="0.2">
      <c r="A14">
        <v>9</v>
      </c>
      <c r="B14" t="s">
        <v>681</v>
      </c>
      <c r="C14" t="s">
        <v>682</v>
      </c>
      <c r="D14" s="11">
        <f>P14</f>
        <v>0.88540000000000008</v>
      </c>
      <c r="E14" s="28" t="s">
        <v>683</v>
      </c>
      <c r="F14" s="28">
        <v>2110</v>
      </c>
      <c r="G14" s="29" t="s">
        <v>687</v>
      </c>
      <c r="H14" s="29" t="s">
        <v>688</v>
      </c>
      <c r="I14" s="29">
        <v>114.75</v>
      </c>
      <c r="J14" s="28">
        <v>415</v>
      </c>
      <c r="K14" s="28">
        <v>255</v>
      </c>
      <c r="L14">
        <v>19</v>
      </c>
      <c r="N14" t="s">
        <v>686</v>
      </c>
      <c r="O14">
        <v>154</v>
      </c>
      <c r="P14" s="33">
        <f t="shared" si="0"/>
        <v>0.88540000000000008</v>
      </c>
      <c r="Q14" s="34">
        <f>P14/(I14*2*J14*K14/10000000)</f>
        <v>0.36455960970628642</v>
      </c>
      <c r="R14" s="33"/>
      <c r="S14" s="28"/>
      <c r="T14" s="32" t="str">
        <f t="shared" si="1"/>
        <v/>
      </c>
    </row>
    <row r="15" spans="1:20" x14ac:dyDescent="0.2">
      <c r="A15">
        <v>10</v>
      </c>
      <c r="B15" t="s">
        <v>681</v>
      </c>
      <c r="C15" t="s">
        <v>682</v>
      </c>
      <c r="D15" s="11"/>
      <c r="E15" s="28"/>
      <c r="F15" s="28"/>
      <c r="G15" s="29"/>
      <c r="H15" s="29"/>
      <c r="I15" s="29"/>
      <c r="J15" s="28"/>
      <c r="K15" s="28"/>
      <c r="L15">
        <v>17</v>
      </c>
      <c r="N15" t="s">
        <v>689</v>
      </c>
      <c r="O15">
        <v>146</v>
      </c>
      <c r="P15" s="33">
        <f t="shared" si="0"/>
        <v>0.79220000000000002</v>
      </c>
      <c r="Q15" s="34"/>
      <c r="R15" s="33"/>
      <c r="S15" s="28"/>
      <c r="T15" s="32" t="str">
        <f t="shared" si="1"/>
        <v/>
      </c>
    </row>
    <row r="16" spans="1:20" x14ac:dyDescent="0.2">
      <c r="A16">
        <v>11</v>
      </c>
      <c r="B16" t="s">
        <v>681</v>
      </c>
      <c r="C16" t="s">
        <v>690</v>
      </c>
      <c r="E16" s="28" t="s">
        <v>683</v>
      </c>
      <c r="F16" s="28">
        <v>2052</v>
      </c>
      <c r="G16" s="29" t="s">
        <v>691</v>
      </c>
      <c r="H16" s="29" t="s">
        <v>692</v>
      </c>
      <c r="I16" s="29">
        <v>334</v>
      </c>
      <c r="J16" s="28">
        <v>440</v>
      </c>
      <c r="K16" s="28">
        <v>275</v>
      </c>
      <c r="L16">
        <v>150</v>
      </c>
      <c r="M16" t="s">
        <v>693</v>
      </c>
      <c r="N16" t="s">
        <v>686</v>
      </c>
      <c r="O16">
        <v>137</v>
      </c>
      <c r="P16" s="33">
        <f t="shared" si="0"/>
        <v>6.99</v>
      </c>
      <c r="Q16" s="34">
        <f>P16/(I16*2*J16*K16/10000000)</f>
        <v>0.86479932696590289</v>
      </c>
      <c r="R16" s="33"/>
      <c r="S16" s="28"/>
      <c r="T16" s="32" t="str">
        <f t="shared" si="1"/>
        <v/>
      </c>
    </row>
    <row r="17" spans="1:20" x14ac:dyDescent="0.2">
      <c r="A17">
        <v>12</v>
      </c>
      <c r="B17" t="s">
        <v>681</v>
      </c>
      <c r="C17" t="s">
        <v>690</v>
      </c>
      <c r="D17" s="11">
        <f>P17</f>
        <v>2.9824000000000002</v>
      </c>
      <c r="E17" s="28" t="s">
        <v>683</v>
      </c>
      <c r="F17" s="28">
        <v>2099</v>
      </c>
      <c r="G17" s="29" t="s">
        <v>691</v>
      </c>
      <c r="H17" s="29" t="s">
        <v>694</v>
      </c>
      <c r="I17" s="29">
        <v>198.5</v>
      </c>
      <c r="J17" s="28">
        <v>415</v>
      </c>
      <c r="K17" s="28">
        <v>250</v>
      </c>
      <c r="L17">
        <v>64</v>
      </c>
      <c r="N17" t="s">
        <v>686</v>
      </c>
      <c r="O17">
        <v>151</v>
      </c>
      <c r="P17" s="33">
        <f t="shared" si="0"/>
        <v>2.9824000000000002</v>
      </c>
      <c r="Q17" s="34">
        <f>P17/(I17*2*J17*K17/10000000)</f>
        <v>0.72408121149585747</v>
      </c>
      <c r="R17" s="33"/>
      <c r="S17" s="28"/>
      <c r="T17" s="32" t="str">
        <f t="shared" si="1"/>
        <v/>
      </c>
    </row>
    <row r="18" spans="1:20" x14ac:dyDescent="0.2">
      <c r="A18">
        <v>13</v>
      </c>
      <c r="B18" t="s">
        <v>681</v>
      </c>
      <c r="C18" t="s">
        <v>690</v>
      </c>
      <c r="E18" s="28" t="s">
        <v>683</v>
      </c>
      <c r="F18" s="28">
        <v>2255</v>
      </c>
      <c r="G18" s="29" t="s">
        <v>691</v>
      </c>
      <c r="H18" s="29" t="s">
        <v>695</v>
      </c>
      <c r="I18" s="29">
        <v>313</v>
      </c>
      <c r="J18" s="28">
        <v>410</v>
      </c>
      <c r="K18" s="28">
        <v>260</v>
      </c>
      <c r="L18">
        <v>63</v>
      </c>
      <c r="N18" t="s">
        <v>686</v>
      </c>
      <c r="O18">
        <v>165</v>
      </c>
      <c r="P18" s="33">
        <f t="shared" si="0"/>
        <v>2.9358</v>
      </c>
      <c r="Q18" s="34">
        <f>P18/(I18*2*J18*K18/10000000)</f>
        <v>0.43994149698193957</v>
      </c>
      <c r="R18" s="33"/>
      <c r="S18" s="28"/>
      <c r="T18" s="32" t="str">
        <f t="shared" si="1"/>
        <v/>
      </c>
    </row>
    <row r="19" spans="1:20" x14ac:dyDescent="0.2">
      <c r="A19">
        <v>14</v>
      </c>
      <c r="B19" t="s">
        <v>681</v>
      </c>
      <c r="C19" t="s">
        <v>690</v>
      </c>
      <c r="E19" s="28"/>
      <c r="F19" s="28"/>
      <c r="G19" s="29"/>
      <c r="H19" s="29"/>
      <c r="I19" s="29"/>
      <c r="J19" s="28"/>
      <c r="K19" s="28"/>
      <c r="L19">
        <v>64</v>
      </c>
      <c r="N19" t="s">
        <v>696</v>
      </c>
      <c r="O19">
        <v>146</v>
      </c>
      <c r="P19" s="33">
        <f t="shared" si="0"/>
        <v>2.9824000000000002</v>
      </c>
      <c r="Q19" s="34"/>
      <c r="R19" s="33"/>
      <c r="S19" s="28"/>
      <c r="T19" s="32" t="str">
        <f t="shared" si="1"/>
        <v/>
      </c>
    </row>
    <row r="20" spans="1:20" x14ac:dyDescent="0.2">
      <c r="A20">
        <v>15</v>
      </c>
      <c r="B20" t="s">
        <v>681</v>
      </c>
      <c r="C20" t="s">
        <v>697</v>
      </c>
      <c r="E20" s="28" t="s">
        <v>698</v>
      </c>
      <c r="F20" s="28">
        <v>11</v>
      </c>
      <c r="G20" s="29" t="s">
        <v>699</v>
      </c>
      <c r="H20" s="29" t="s">
        <v>700</v>
      </c>
      <c r="I20" s="29">
        <v>293</v>
      </c>
      <c r="J20" s="28">
        <v>420</v>
      </c>
      <c r="K20" s="28">
        <v>265</v>
      </c>
      <c r="L20">
        <v>63</v>
      </c>
      <c r="N20" t="s">
        <v>686</v>
      </c>
      <c r="O20">
        <v>118</v>
      </c>
      <c r="P20" s="33">
        <f t="shared" si="0"/>
        <v>2.9358</v>
      </c>
      <c r="Q20" s="34">
        <f>P20/(I20*2*J20*K20/10000000)</f>
        <v>0.45012557151136584</v>
      </c>
      <c r="R20" s="33"/>
      <c r="S20" s="28"/>
      <c r="T20" s="32" t="str">
        <f t="shared" si="1"/>
        <v/>
      </c>
    </row>
    <row r="21" spans="1:20" x14ac:dyDescent="0.2">
      <c r="A21">
        <v>16</v>
      </c>
      <c r="B21" t="s">
        <v>681</v>
      </c>
      <c r="C21" t="s">
        <v>697</v>
      </c>
      <c r="E21" s="28" t="s">
        <v>683</v>
      </c>
      <c r="F21" s="28">
        <v>2252</v>
      </c>
      <c r="G21" s="29" t="s">
        <v>691</v>
      </c>
      <c r="H21" s="29">
        <v>202</v>
      </c>
      <c r="I21" s="29">
        <v>202</v>
      </c>
      <c r="J21" s="28">
        <v>435</v>
      </c>
      <c r="K21" s="28">
        <v>265</v>
      </c>
      <c r="L21">
        <v>72</v>
      </c>
      <c r="N21" t="s">
        <v>686</v>
      </c>
      <c r="O21">
        <v>163</v>
      </c>
      <c r="P21" s="33">
        <f t="shared" si="0"/>
        <v>3.3552</v>
      </c>
      <c r="Q21" s="34">
        <f>P21/(I21*2*J21*K21/10000000)</f>
        <v>0.72044680069828704</v>
      </c>
      <c r="R21" s="33"/>
      <c r="S21" s="28"/>
      <c r="T21" s="32" t="str">
        <f t="shared" si="1"/>
        <v/>
      </c>
    </row>
    <row r="22" spans="1:20" x14ac:dyDescent="0.2">
      <c r="A22">
        <v>17</v>
      </c>
      <c r="B22" t="s">
        <v>681</v>
      </c>
      <c r="C22" t="s">
        <v>697</v>
      </c>
      <c r="D22" s="11">
        <f>P22</f>
        <v>3.262</v>
      </c>
      <c r="E22" s="28"/>
      <c r="F22" s="28"/>
      <c r="G22" s="29"/>
      <c r="H22" s="29"/>
      <c r="I22" s="29"/>
      <c r="J22" s="28"/>
      <c r="K22" s="28"/>
      <c r="L22">
        <v>70</v>
      </c>
      <c r="N22" t="s">
        <v>696</v>
      </c>
      <c r="O22">
        <v>146</v>
      </c>
      <c r="P22" s="33">
        <f t="shared" si="0"/>
        <v>3.262</v>
      </c>
      <c r="Q22" s="34"/>
      <c r="R22" s="33"/>
      <c r="S22" s="28"/>
      <c r="T22" s="32" t="str">
        <f t="shared" si="1"/>
        <v/>
      </c>
    </row>
    <row r="23" spans="1:20" x14ac:dyDescent="0.2">
      <c r="A23">
        <v>18</v>
      </c>
      <c r="B23" t="s">
        <v>681</v>
      </c>
      <c r="C23" t="s">
        <v>701</v>
      </c>
      <c r="E23" s="28" t="s">
        <v>683</v>
      </c>
      <c r="F23" s="28">
        <v>2265</v>
      </c>
      <c r="G23" s="29" t="s">
        <v>691</v>
      </c>
      <c r="H23" s="29" t="s">
        <v>702</v>
      </c>
      <c r="I23" s="29">
        <v>289</v>
      </c>
      <c r="J23" s="28">
        <v>405</v>
      </c>
      <c r="K23" s="28">
        <v>260</v>
      </c>
      <c r="L23">
        <v>84</v>
      </c>
      <c r="N23" t="s">
        <v>686</v>
      </c>
      <c r="O23">
        <v>167</v>
      </c>
      <c r="P23" s="33">
        <f t="shared" si="0"/>
        <v>3.9144000000000001</v>
      </c>
      <c r="Q23" s="34">
        <f>P23/(I23*2*J23*K23/10000000)</f>
        <v>0.64314514141503765</v>
      </c>
      <c r="R23" s="33"/>
      <c r="S23" s="28"/>
      <c r="T23" s="32" t="str">
        <f t="shared" si="1"/>
        <v/>
      </c>
    </row>
    <row r="24" spans="1:20" x14ac:dyDescent="0.2">
      <c r="A24">
        <v>19</v>
      </c>
      <c r="B24" t="s">
        <v>681</v>
      </c>
      <c r="C24" t="s">
        <v>701</v>
      </c>
      <c r="D24" s="11">
        <f>P24</f>
        <v>3.9610000000000003</v>
      </c>
      <c r="E24" s="28"/>
      <c r="F24" s="28"/>
      <c r="G24" s="29"/>
      <c r="H24" s="29"/>
      <c r="I24" s="29"/>
      <c r="J24" s="28"/>
      <c r="K24" s="28"/>
      <c r="L24">
        <v>85</v>
      </c>
      <c r="N24" t="s">
        <v>696</v>
      </c>
      <c r="O24">
        <v>146</v>
      </c>
      <c r="P24" s="33">
        <f t="shared" si="0"/>
        <v>3.9610000000000003</v>
      </c>
      <c r="Q24" s="34"/>
      <c r="R24" s="33"/>
      <c r="S24" s="28"/>
      <c r="T24" s="32" t="str">
        <f t="shared" si="1"/>
        <v/>
      </c>
    </row>
    <row r="25" spans="1:20" x14ac:dyDescent="0.2">
      <c r="A25">
        <v>20</v>
      </c>
      <c r="B25" t="s">
        <v>681</v>
      </c>
      <c r="C25" t="s">
        <v>703</v>
      </c>
      <c r="E25" s="28" t="s">
        <v>683</v>
      </c>
      <c r="F25" s="28">
        <v>2251</v>
      </c>
      <c r="G25" s="29" t="s">
        <v>691</v>
      </c>
      <c r="H25" s="29" t="s">
        <v>704</v>
      </c>
      <c r="I25" s="29">
        <v>257.75</v>
      </c>
      <c r="J25" s="28">
        <v>445</v>
      </c>
      <c r="K25" s="28">
        <v>285</v>
      </c>
      <c r="L25">
        <v>64</v>
      </c>
      <c r="N25" t="s">
        <v>686</v>
      </c>
      <c r="O25">
        <v>163</v>
      </c>
      <c r="P25" s="33">
        <f t="shared" si="0"/>
        <v>2.9824000000000002</v>
      </c>
      <c r="Q25" s="34">
        <f>P25/(I25*2*J25*K25/10000000)</f>
        <v>0.45617591314241751</v>
      </c>
      <c r="R25" s="33"/>
      <c r="S25" s="28"/>
      <c r="T25" s="32" t="str">
        <f t="shared" si="1"/>
        <v/>
      </c>
    </row>
    <row r="26" spans="1:20" x14ac:dyDescent="0.2">
      <c r="A26">
        <v>21</v>
      </c>
      <c r="B26" t="s">
        <v>681</v>
      </c>
      <c r="C26" t="s">
        <v>703</v>
      </c>
      <c r="D26" s="11">
        <f>P26</f>
        <v>2.9824000000000002</v>
      </c>
      <c r="E26" s="28" t="s">
        <v>683</v>
      </c>
      <c r="F26" s="28">
        <v>2253</v>
      </c>
      <c r="G26" s="29" t="s">
        <v>691</v>
      </c>
      <c r="H26" s="29" t="s">
        <v>705</v>
      </c>
      <c r="I26" s="29">
        <v>281</v>
      </c>
      <c r="J26" s="28">
        <v>435</v>
      </c>
      <c r="K26" s="28">
        <v>255</v>
      </c>
      <c r="L26">
        <v>64</v>
      </c>
      <c r="N26" t="s">
        <v>686</v>
      </c>
      <c r="O26">
        <v>164</v>
      </c>
      <c r="P26" s="33">
        <f t="shared" si="0"/>
        <v>2.9824000000000002</v>
      </c>
      <c r="Q26" s="34">
        <f>P26/(I26*2*J26*K26/10000000)</f>
        <v>0.47840987747002928</v>
      </c>
      <c r="R26" s="33"/>
      <c r="S26" s="28"/>
      <c r="T26" s="32" t="str">
        <f t="shared" si="1"/>
        <v/>
      </c>
    </row>
    <row r="27" spans="1:20" x14ac:dyDescent="0.2">
      <c r="A27">
        <v>22</v>
      </c>
      <c r="B27" t="s">
        <v>681</v>
      </c>
      <c r="C27" t="s">
        <v>703</v>
      </c>
      <c r="E27" s="28" t="s">
        <v>683</v>
      </c>
      <c r="F27" s="28">
        <v>2265</v>
      </c>
      <c r="G27" s="29" t="s">
        <v>691</v>
      </c>
      <c r="H27" s="29" t="s">
        <v>706</v>
      </c>
      <c r="I27" s="29">
        <v>221</v>
      </c>
      <c r="J27" s="28">
        <v>420</v>
      </c>
      <c r="K27" s="28">
        <v>262</v>
      </c>
      <c r="L27">
        <v>64</v>
      </c>
      <c r="N27" t="s">
        <v>686</v>
      </c>
      <c r="O27">
        <v>167</v>
      </c>
      <c r="P27" s="33">
        <f t="shared" si="0"/>
        <v>2.9824000000000002</v>
      </c>
      <c r="Q27" s="34">
        <f>P27/(I27*2*J27*K27/10000000)</f>
        <v>0.61318714214987224</v>
      </c>
      <c r="R27" s="33"/>
      <c r="S27" s="28"/>
      <c r="T27" s="32" t="str">
        <f t="shared" si="1"/>
        <v/>
      </c>
    </row>
    <row r="28" spans="1:20" x14ac:dyDescent="0.2">
      <c r="A28">
        <v>23</v>
      </c>
      <c r="B28" t="s">
        <v>681</v>
      </c>
      <c r="C28" t="s">
        <v>703</v>
      </c>
      <c r="E28" s="28"/>
      <c r="F28" s="28"/>
      <c r="G28" s="29"/>
      <c r="H28" s="29"/>
      <c r="I28" s="29"/>
      <c r="J28" s="28"/>
      <c r="K28" s="28"/>
      <c r="L28">
        <v>64.25</v>
      </c>
      <c r="N28" t="s">
        <v>696</v>
      </c>
      <c r="O28">
        <v>146</v>
      </c>
      <c r="P28" s="33">
        <f t="shared" si="0"/>
        <v>2.9940500000000001</v>
      </c>
      <c r="Q28" s="34"/>
      <c r="R28" s="33"/>
      <c r="S28" s="28"/>
      <c r="T28" s="32" t="str">
        <f t="shared" si="1"/>
        <v/>
      </c>
    </row>
    <row r="29" spans="1:20" x14ac:dyDescent="0.2">
      <c r="A29">
        <v>24</v>
      </c>
      <c r="B29" t="s">
        <v>681</v>
      </c>
      <c r="C29" t="s">
        <v>707</v>
      </c>
      <c r="E29" s="28" t="s">
        <v>683</v>
      </c>
      <c r="F29" s="28">
        <v>2065</v>
      </c>
      <c r="G29" s="29" t="s">
        <v>691</v>
      </c>
      <c r="H29" s="29" t="s">
        <v>708</v>
      </c>
      <c r="I29" s="29">
        <v>65.5</v>
      </c>
      <c r="J29" s="28">
        <v>420</v>
      </c>
      <c r="K29" s="28">
        <v>270</v>
      </c>
      <c r="L29">
        <v>19</v>
      </c>
      <c r="N29" t="s">
        <v>686</v>
      </c>
      <c r="O29">
        <v>143</v>
      </c>
      <c r="P29" s="33">
        <f t="shared" si="0"/>
        <v>0.88540000000000008</v>
      </c>
      <c r="Q29" s="34">
        <f>P29/(I29*2*J29*K29/10000000)</f>
        <v>0.59601222451095226</v>
      </c>
      <c r="R29" s="33"/>
      <c r="S29" s="28"/>
      <c r="T29" s="32" t="str">
        <f t="shared" si="1"/>
        <v/>
      </c>
    </row>
    <row r="30" spans="1:20" x14ac:dyDescent="0.2">
      <c r="A30">
        <v>25</v>
      </c>
      <c r="B30" t="s">
        <v>681</v>
      </c>
      <c r="C30" t="s">
        <v>707</v>
      </c>
      <c r="E30" s="28" t="s">
        <v>683</v>
      </c>
      <c r="F30" s="28">
        <v>2110</v>
      </c>
      <c r="G30" s="29" t="s">
        <v>691</v>
      </c>
      <c r="H30" s="29" t="s">
        <v>709</v>
      </c>
      <c r="I30" s="29">
        <v>53.5</v>
      </c>
      <c r="J30" s="28">
        <v>415</v>
      </c>
      <c r="K30" s="28">
        <v>255</v>
      </c>
      <c r="L30">
        <v>19</v>
      </c>
      <c r="N30" t="s">
        <v>686</v>
      </c>
      <c r="O30">
        <v>143</v>
      </c>
      <c r="P30" s="33">
        <f t="shared" si="0"/>
        <v>0.88540000000000008</v>
      </c>
      <c r="Q30" s="34">
        <f>P30/(I30*2*J30*K30/10000000)</f>
        <v>0.78192925633264243</v>
      </c>
      <c r="R30" s="33"/>
      <c r="S30" s="28"/>
      <c r="T30" s="32" t="str">
        <f t="shared" si="1"/>
        <v/>
      </c>
    </row>
    <row r="31" spans="1:20" x14ac:dyDescent="0.2">
      <c r="A31">
        <v>26</v>
      </c>
      <c r="B31" t="s">
        <v>681</v>
      </c>
      <c r="C31" t="s">
        <v>707</v>
      </c>
      <c r="D31" s="11">
        <f>P31</f>
        <v>0.88540000000000008</v>
      </c>
      <c r="E31" s="28" t="s">
        <v>683</v>
      </c>
      <c r="F31" s="28">
        <v>2127</v>
      </c>
      <c r="G31" s="29" t="s">
        <v>691</v>
      </c>
      <c r="H31" s="29">
        <v>68</v>
      </c>
      <c r="I31" s="29">
        <v>68</v>
      </c>
      <c r="J31" s="28">
        <v>362</v>
      </c>
      <c r="K31" s="28">
        <v>240</v>
      </c>
      <c r="L31">
        <v>19</v>
      </c>
      <c r="N31" t="s">
        <v>686</v>
      </c>
      <c r="O31">
        <v>159</v>
      </c>
      <c r="P31" s="33">
        <f t="shared" si="0"/>
        <v>0.88540000000000008</v>
      </c>
      <c r="Q31" s="34">
        <f>P31/(I31*2*J31*K31/10000000)</f>
        <v>0.74934324558552712</v>
      </c>
      <c r="R31" s="33"/>
      <c r="S31" s="28"/>
      <c r="T31" s="32" t="str">
        <f t="shared" si="1"/>
        <v/>
      </c>
    </row>
    <row r="32" spans="1:20" x14ac:dyDescent="0.2">
      <c r="A32">
        <v>27</v>
      </c>
      <c r="B32" t="s">
        <v>681</v>
      </c>
      <c r="C32" t="s">
        <v>707</v>
      </c>
      <c r="E32" s="28" t="s">
        <v>683</v>
      </c>
      <c r="F32" s="28">
        <v>2254</v>
      </c>
      <c r="G32" s="29" t="s">
        <v>691</v>
      </c>
      <c r="H32" s="29" t="s">
        <v>710</v>
      </c>
      <c r="I32" s="29">
        <v>72</v>
      </c>
      <c r="J32" s="28">
        <v>422</v>
      </c>
      <c r="K32" s="28">
        <v>265</v>
      </c>
      <c r="L32">
        <v>19</v>
      </c>
      <c r="N32" t="s">
        <v>686</v>
      </c>
      <c r="O32">
        <v>165</v>
      </c>
      <c r="P32" s="33">
        <f t="shared" si="0"/>
        <v>0.88540000000000008</v>
      </c>
      <c r="Q32" s="34">
        <f>P32/(I32*2*J32*K32/10000000)</f>
        <v>0.54981767961290451</v>
      </c>
      <c r="R32" s="33"/>
      <c r="S32" s="28"/>
      <c r="T32" s="32" t="str">
        <f t="shared" si="1"/>
        <v/>
      </c>
    </row>
    <row r="33" spans="1:20" x14ac:dyDescent="0.2">
      <c r="A33">
        <v>28</v>
      </c>
      <c r="B33" t="s">
        <v>681</v>
      </c>
      <c r="C33" t="s">
        <v>707</v>
      </c>
      <c r="E33" s="28"/>
      <c r="F33" s="28"/>
      <c r="G33" s="29"/>
      <c r="H33" s="29"/>
      <c r="I33" s="29"/>
      <c r="J33" s="28"/>
      <c r="K33" s="28"/>
      <c r="L33">
        <v>19.75</v>
      </c>
      <c r="N33" t="s">
        <v>696</v>
      </c>
      <c r="O33">
        <v>146</v>
      </c>
      <c r="P33" s="33">
        <f t="shared" si="0"/>
        <v>0.92035</v>
      </c>
      <c r="Q33" s="34"/>
      <c r="R33" s="33"/>
      <c r="S33" s="28"/>
      <c r="T33" s="32" t="str">
        <f t="shared" si="1"/>
        <v/>
      </c>
    </row>
    <row r="34" spans="1:20" x14ac:dyDescent="0.2">
      <c r="A34">
        <v>29</v>
      </c>
      <c r="B34" t="s">
        <v>681</v>
      </c>
      <c r="C34" t="s">
        <v>711</v>
      </c>
      <c r="E34" s="28" t="s">
        <v>683</v>
      </c>
      <c r="F34" s="28">
        <v>2065</v>
      </c>
      <c r="G34" s="29" t="s">
        <v>712</v>
      </c>
      <c r="H34" s="29" t="s">
        <v>713</v>
      </c>
      <c r="I34" s="29">
        <v>57</v>
      </c>
      <c r="J34" s="28">
        <v>420</v>
      </c>
      <c r="K34" s="28">
        <v>270</v>
      </c>
      <c r="L34">
        <v>13</v>
      </c>
      <c r="N34" t="s">
        <v>686</v>
      </c>
      <c r="O34">
        <v>143</v>
      </c>
      <c r="P34" s="33">
        <f t="shared" si="0"/>
        <v>0.60580000000000001</v>
      </c>
      <c r="Q34" s="34">
        <f>P34/(I34*2*J34*K34/10000000)</f>
        <v>0.46860979609517622</v>
      </c>
      <c r="R34" s="33"/>
      <c r="S34" s="28"/>
      <c r="T34" s="32" t="str">
        <f t="shared" si="1"/>
        <v/>
      </c>
    </row>
    <row r="35" spans="1:20" x14ac:dyDescent="0.2">
      <c r="A35">
        <v>30</v>
      </c>
      <c r="B35" t="s">
        <v>681</v>
      </c>
      <c r="C35" t="s">
        <v>711</v>
      </c>
      <c r="D35" s="11">
        <f>P35</f>
        <v>0.60580000000000001</v>
      </c>
      <c r="E35" s="28" t="s">
        <v>683</v>
      </c>
      <c r="F35" s="28">
        <v>2110</v>
      </c>
      <c r="G35" s="29" t="s">
        <v>714</v>
      </c>
      <c r="H35" s="29" t="s">
        <v>715</v>
      </c>
      <c r="I35" s="29">
        <v>52.75</v>
      </c>
      <c r="J35" s="28">
        <v>415</v>
      </c>
      <c r="K35" s="28">
        <v>255</v>
      </c>
      <c r="L35">
        <v>13</v>
      </c>
      <c r="N35" t="s">
        <v>686</v>
      </c>
      <c r="O35">
        <v>154</v>
      </c>
      <c r="P35" s="33">
        <f t="shared" si="0"/>
        <v>0.60580000000000001</v>
      </c>
      <c r="Q35" s="34">
        <f>P35/(I35*2*J35*K35/10000000)</f>
        <v>0.54261092320214788</v>
      </c>
      <c r="R35" s="33"/>
      <c r="S35" s="28"/>
      <c r="T35" s="32" t="str">
        <f t="shared" si="1"/>
        <v/>
      </c>
    </row>
    <row r="36" spans="1:20" x14ac:dyDescent="0.2">
      <c r="A36">
        <v>31</v>
      </c>
      <c r="B36" t="s">
        <v>681</v>
      </c>
      <c r="C36" t="s">
        <v>711</v>
      </c>
      <c r="E36" s="28"/>
      <c r="F36" s="28"/>
      <c r="G36" s="29"/>
      <c r="H36" s="29"/>
      <c r="I36" s="29"/>
      <c r="J36" s="28"/>
      <c r="K36" s="28"/>
      <c r="L36">
        <v>13</v>
      </c>
      <c r="N36" t="s">
        <v>696</v>
      </c>
      <c r="O36">
        <v>146</v>
      </c>
      <c r="P36" s="33">
        <f t="shared" si="0"/>
        <v>0.60580000000000001</v>
      </c>
      <c r="Q36" s="34"/>
      <c r="R36" s="33"/>
      <c r="S36" s="28"/>
      <c r="T36" s="32" t="str">
        <f t="shared" si="1"/>
        <v/>
      </c>
    </row>
    <row r="37" spans="1:20" x14ac:dyDescent="0.2">
      <c r="A37">
        <v>32</v>
      </c>
      <c r="B37" t="s">
        <v>681</v>
      </c>
      <c r="C37" t="s">
        <v>716</v>
      </c>
      <c r="D37" s="11">
        <f>P37</f>
        <v>0.69900000000000007</v>
      </c>
      <c r="E37" s="28" t="s">
        <v>683</v>
      </c>
      <c r="F37" s="28">
        <v>2065</v>
      </c>
      <c r="G37" s="29" t="s">
        <v>717</v>
      </c>
      <c r="H37" s="29" t="s">
        <v>718</v>
      </c>
      <c r="I37" s="29">
        <v>23.5</v>
      </c>
      <c r="J37" s="28">
        <v>420</v>
      </c>
      <c r="K37" s="28">
        <v>270</v>
      </c>
      <c r="L37">
        <v>15</v>
      </c>
      <c r="N37" t="s">
        <v>686</v>
      </c>
      <c r="O37">
        <v>143</v>
      </c>
      <c r="P37" s="33">
        <f t="shared" si="0"/>
        <v>0.69900000000000007</v>
      </c>
      <c r="Q37" s="34">
        <f>P37/(I37*2*J37*K37/10000000)</f>
        <v>1.3114938646853542</v>
      </c>
      <c r="R37" s="33"/>
      <c r="S37" s="28"/>
      <c r="T37" s="32" t="str">
        <f t="shared" si="1"/>
        <v/>
      </c>
    </row>
    <row r="38" spans="1:20" x14ac:dyDescent="0.2">
      <c r="A38">
        <v>426</v>
      </c>
      <c r="B38" t="s">
        <v>1805</v>
      </c>
      <c r="C38" t="s">
        <v>1806</v>
      </c>
      <c r="D38" s="10">
        <v>2.7</v>
      </c>
      <c r="E38" s="28"/>
      <c r="F38" s="28"/>
      <c r="G38" s="29"/>
      <c r="H38" s="29"/>
      <c r="I38" s="29"/>
      <c r="J38" s="28"/>
      <c r="K38" s="28"/>
      <c r="N38" t="s">
        <v>1807</v>
      </c>
      <c r="O38" t="s">
        <v>1808</v>
      </c>
      <c r="P38" s="31"/>
      <c r="Q38" s="28"/>
      <c r="R38" s="28"/>
      <c r="S38" s="28"/>
      <c r="T38" s="28"/>
    </row>
    <row r="39" spans="1:20" x14ac:dyDescent="0.2">
      <c r="A39">
        <v>34</v>
      </c>
      <c r="B39" t="s">
        <v>719</v>
      </c>
      <c r="C39" t="s">
        <v>722</v>
      </c>
      <c r="D39" s="11">
        <f>P39</f>
        <v>0.52424999999999999</v>
      </c>
      <c r="E39" s="28"/>
      <c r="F39" s="28"/>
      <c r="G39" s="29"/>
      <c r="H39" s="29"/>
      <c r="I39" s="29"/>
      <c r="J39" s="28"/>
      <c r="K39" s="28"/>
      <c r="L39">
        <v>11.25</v>
      </c>
      <c r="N39" t="s">
        <v>696</v>
      </c>
      <c r="O39">
        <v>146</v>
      </c>
      <c r="P39" s="33">
        <f>L39*0.0466</f>
        <v>0.52424999999999999</v>
      </c>
      <c r="Q39" s="34"/>
      <c r="R39" s="33"/>
      <c r="S39" s="28"/>
      <c r="T39" s="32" t="str">
        <f>IF(ISNUMBER(P39/M39),IF(P39/M39&lt;&gt;0,P39/M39,""),"")</f>
        <v/>
      </c>
    </row>
    <row r="40" spans="1:20" x14ac:dyDescent="0.2">
      <c r="A40">
        <v>33</v>
      </c>
      <c r="B40" t="s">
        <v>719</v>
      </c>
      <c r="C40" t="s">
        <v>720</v>
      </c>
      <c r="D40" s="11">
        <f>P40</f>
        <v>0.55920000000000003</v>
      </c>
      <c r="E40" s="28" t="s">
        <v>683</v>
      </c>
      <c r="F40" s="28">
        <v>2216</v>
      </c>
      <c r="G40" s="29" t="s">
        <v>691</v>
      </c>
      <c r="H40" s="29" t="s">
        <v>721</v>
      </c>
      <c r="I40" s="29">
        <v>58</v>
      </c>
      <c r="J40" s="28">
        <v>225</v>
      </c>
      <c r="K40" s="28">
        <v>150</v>
      </c>
      <c r="L40">
        <v>12</v>
      </c>
      <c r="N40" t="s">
        <v>686</v>
      </c>
      <c r="O40">
        <v>161</v>
      </c>
      <c r="P40" s="33">
        <f>L40*0.0466</f>
        <v>0.55920000000000003</v>
      </c>
      <c r="Q40" s="34">
        <f>P40/(I40*2*J40*K40/10000000)</f>
        <v>1.428352490421456</v>
      </c>
      <c r="R40" s="33"/>
      <c r="S40" s="28"/>
      <c r="T40" s="32" t="str">
        <f>IF(ISNUMBER(P40/M40),IF(P40/M40&lt;&gt;0,P40/M40,""),"")</f>
        <v/>
      </c>
    </row>
    <row r="41" spans="1:20" x14ac:dyDescent="0.2">
      <c r="A41">
        <v>35</v>
      </c>
      <c r="B41" t="s">
        <v>723</v>
      </c>
      <c r="C41" t="s">
        <v>724</v>
      </c>
      <c r="D41" s="11">
        <f>P41</f>
        <v>1.1184000000000001</v>
      </c>
      <c r="E41" s="28" t="s">
        <v>683</v>
      </c>
      <c r="F41" s="28">
        <v>2204</v>
      </c>
      <c r="G41" s="29" t="s">
        <v>691</v>
      </c>
      <c r="H41" s="29" t="s">
        <v>725</v>
      </c>
      <c r="I41" s="29">
        <v>142</v>
      </c>
      <c r="J41" s="28">
        <v>243</v>
      </c>
      <c r="K41" s="28">
        <v>175</v>
      </c>
      <c r="L41">
        <v>24</v>
      </c>
      <c r="N41" t="s">
        <v>686</v>
      </c>
      <c r="O41">
        <v>161</v>
      </c>
      <c r="P41" s="33">
        <f>L41*0.0466</f>
        <v>1.1184000000000001</v>
      </c>
      <c r="Q41" s="34">
        <f>P41/(I41*2*J41*K41/10000000)</f>
        <v>0.92605012792806218</v>
      </c>
      <c r="R41" s="33"/>
      <c r="S41" s="28"/>
      <c r="T41" s="32" t="str">
        <f>IF(ISNUMBER(P41/M41),IF(P41/M41&lt;&gt;0,P41/M41,""),"")</f>
        <v/>
      </c>
    </row>
    <row r="42" spans="1:20" x14ac:dyDescent="0.2">
      <c r="A42">
        <v>37</v>
      </c>
      <c r="B42" t="s">
        <v>723</v>
      </c>
      <c r="C42" t="s">
        <v>730</v>
      </c>
      <c r="D42" s="11">
        <f>P42</f>
        <v>3.0756000000000001</v>
      </c>
      <c r="E42" s="28" t="s">
        <v>731</v>
      </c>
      <c r="F42" s="28">
        <v>149</v>
      </c>
      <c r="G42" s="29" t="s">
        <v>732</v>
      </c>
      <c r="H42" s="29" t="s">
        <v>733</v>
      </c>
      <c r="I42" s="29">
        <v>207.5</v>
      </c>
      <c r="J42" s="28">
        <v>330</v>
      </c>
      <c r="K42" s="28">
        <v>225</v>
      </c>
      <c r="L42">
        <v>66</v>
      </c>
      <c r="N42" t="s">
        <v>686</v>
      </c>
      <c r="O42">
        <v>101</v>
      </c>
      <c r="P42" s="33">
        <f>L42*0.0466</f>
        <v>3.0756000000000001</v>
      </c>
      <c r="Q42" s="34">
        <f>P42/(I42*2*J42*K42/10000000)</f>
        <v>0.99812583668005361</v>
      </c>
      <c r="R42" s="33"/>
      <c r="S42" s="28"/>
      <c r="T42" s="32" t="str">
        <f>IF(ISNUMBER(P42/M42),IF(P42/M42&lt;&gt;0,P42/M42,""),"")</f>
        <v/>
      </c>
    </row>
    <row r="43" spans="1:20" x14ac:dyDescent="0.2">
      <c r="A43">
        <v>36</v>
      </c>
      <c r="B43" t="s">
        <v>723</v>
      </c>
      <c r="C43" t="s">
        <v>726</v>
      </c>
      <c r="D43" s="11">
        <f>P43</f>
        <v>1.9572000000000001</v>
      </c>
      <c r="E43" s="28" t="s">
        <v>727</v>
      </c>
      <c r="F43" s="28" t="s">
        <v>728</v>
      </c>
      <c r="G43" s="29" t="s">
        <v>691</v>
      </c>
      <c r="H43" s="29" t="s">
        <v>729</v>
      </c>
      <c r="I43" s="29">
        <v>325</v>
      </c>
      <c r="J43" s="28">
        <v>310</v>
      </c>
      <c r="K43" s="28">
        <v>212</v>
      </c>
      <c r="L43">
        <v>42</v>
      </c>
      <c r="N43" t="s">
        <v>686</v>
      </c>
      <c r="O43">
        <v>40</v>
      </c>
      <c r="P43" s="33">
        <f>L43*0.0466</f>
        <v>1.9572000000000001</v>
      </c>
      <c r="Q43" s="34">
        <f>P43/(I43*2*J43*K43/10000000)</f>
        <v>0.45816751720586174</v>
      </c>
      <c r="R43" s="33"/>
      <c r="S43" s="28"/>
      <c r="T43" s="32" t="str">
        <f>IF(ISNUMBER(P43/M43),IF(P43/M43&lt;&gt;0,P43/M43,""),"")</f>
        <v/>
      </c>
    </row>
    <row r="44" spans="1:20" x14ac:dyDescent="0.2">
      <c r="A44">
        <v>445</v>
      </c>
      <c r="B44" t="s">
        <v>1848</v>
      </c>
      <c r="C44" t="s">
        <v>1869</v>
      </c>
      <c r="D44" s="10">
        <v>1.6</v>
      </c>
      <c r="E44" s="28"/>
      <c r="F44" s="28"/>
      <c r="G44" s="29"/>
      <c r="H44" s="29"/>
      <c r="I44" s="29"/>
      <c r="J44" s="28"/>
      <c r="K44" s="28"/>
      <c r="N44" t="s">
        <v>1870</v>
      </c>
      <c r="O44" t="s">
        <v>1871</v>
      </c>
      <c r="P44" s="31"/>
      <c r="Q44" s="28"/>
      <c r="R44" s="28"/>
      <c r="S44" s="28"/>
      <c r="T44" s="28"/>
    </row>
    <row r="45" spans="1:20" x14ac:dyDescent="0.2">
      <c r="A45">
        <v>438</v>
      </c>
      <c r="B45" t="s">
        <v>1848</v>
      </c>
      <c r="C45" t="s">
        <v>1849</v>
      </c>
      <c r="D45" s="10">
        <v>0.84</v>
      </c>
      <c r="E45" s="28"/>
      <c r="F45" s="28"/>
      <c r="G45" s="29"/>
      <c r="H45" s="29"/>
      <c r="I45" s="29"/>
      <c r="J45" s="28"/>
      <c r="K45" s="28"/>
      <c r="N45" t="s">
        <v>1850</v>
      </c>
      <c r="O45" t="s">
        <v>1851</v>
      </c>
      <c r="P45" s="31"/>
      <c r="Q45" s="28"/>
      <c r="R45" s="28"/>
      <c r="S45" s="28"/>
      <c r="T45" s="28"/>
    </row>
    <row r="46" spans="1:20" x14ac:dyDescent="0.2">
      <c r="A46">
        <v>439</v>
      </c>
      <c r="B46" t="s">
        <v>1848</v>
      </c>
      <c r="C46" t="s">
        <v>1852</v>
      </c>
      <c r="D46" s="10">
        <v>2.2999999999999998</v>
      </c>
      <c r="E46" s="28"/>
      <c r="F46" s="28"/>
      <c r="G46" s="29"/>
      <c r="H46" s="29"/>
      <c r="I46" s="29"/>
      <c r="J46" s="28"/>
      <c r="K46" s="28"/>
      <c r="N46" t="s">
        <v>1853</v>
      </c>
      <c r="O46" t="s">
        <v>1854</v>
      </c>
      <c r="P46" s="31"/>
      <c r="Q46" s="28"/>
      <c r="R46" s="28"/>
      <c r="S46" s="28"/>
      <c r="T46" s="28"/>
    </row>
    <row r="47" spans="1:20" x14ac:dyDescent="0.2">
      <c r="A47">
        <v>38</v>
      </c>
      <c r="B47" t="s">
        <v>734</v>
      </c>
      <c r="C47" t="s">
        <v>735</v>
      </c>
      <c r="D47" s="11">
        <f>P47</f>
        <v>0.67570000000000008</v>
      </c>
      <c r="E47" s="28"/>
      <c r="F47" s="28"/>
      <c r="G47" s="29"/>
      <c r="H47" s="29"/>
      <c r="I47" s="29"/>
      <c r="J47" s="28"/>
      <c r="K47" s="28"/>
      <c r="L47">
        <v>14.5</v>
      </c>
      <c r="N47" t="s">
        <v>696</v>
      </c>
      <c r="O47">
        <v>146</v>
      </c>
      <c r="P47" s="33">
        <f>L47*0.0466</f>
        <v>0.67570000000000008</v>
      </c>
      <c r="Q47" s="34"/>
      <c r="R47" s="33"/>
      <c r="S47" s="28"/>
      <c r="T47" s="32" t="str">
        <f>IF(ISNUMBER(P47/M47),IF(P47/M47&lt;&gt;0,P47/M47,""),"")</f>
        <v/>
      </c>
    </row>
    <row r="48" spans="1:20" x14ac:dyDescent="0.2">
      <c r="A48">
        <v>39</v>
      </c>
      <c r="B48" t="s">
        <v>736</v>
      </c>
      <c r="C48" t="s">
        <v>737</v>
      </c>
      <c r="D48" s="11">
        <f>P48</f>
        <v>2.8892000000000002</v>
      </c>
      <c r="E48" s="28" t="s">
        <v>727</v>
      </c>
      <c r="F48" s="28" t="s">
        <v>738</v>
      </c>
      <c r="G48" s="29" t="s">
        <v>739</v>
      </c>
      <c r="H48" s="29" t="s">
        <v>740</v>
      </c>
      <c r="I48" s="29">
        <v>176.5</v>
      </c>
      <c r="J48" s="28">
        <v>325</v>
      </c>
      <c r="K48" s="28">
        <v>225</v>
      </c>
      <c r="L48">
        <v>62</v>
      </c>
      <c r="N48" t="s">
        <v>686</v>
      </c>
      <c r="O48">
        <v>121</v>
      </c>
      <c r="P48" s="33">
        <f>L48*0.0466</f>
        <v>2.8892000000000002</v>
      </c>
      <c r="Q48" s="34">
        <f>P48/(I48*2*J48*K48/10000000)</f>
        <v>1.1192755623350525</v>
      </c>
      <c r="R48" s="33"/>
      <c r="S48" s="28"/>
      <c r="T48" s="32" t="str">
        <f>IF(ISNUMBER(P48/M48),IF(P48/M48&lt;&gt;0,P48/M48,""),"")</f>
        <v/>
      </c>
    </row>
    <row r="49" spans="1:20" x14ac:dyDescent="0.2">
      <c r="A49">
        <v>40</v>
      </c>
      <c r="B49" t="s">
        <v>741</v>
      </c>
      <c r="C49" t="s">
        <v>742</v>
      </c>
      <c r="D49" s="11">
        <f>P49</f>
        <v>0.88540000000000008</v>
      </c>
      <c r="E49" s="28"/>
      <c r="F49" s="28"/>
      <c r="G49" s="29"/>
      <c r="H49" s="29"/>
      <c r="I49" s="29"/>
      <c r="J49" s="28"/>
      <c r="K49" s="28"/>
      <c r="L49">
        <v>19</v>
      </c>
      <c r="M49">
        <v>9</v>
      </c>
      <c r="N49" t="s">
        <v>678</v>
      </c>
      <c r="O49">
        <v>113</v>
      </c>
      <c r="P49" s="33">
        <f>L49*0.0466</f>
        <v>0.88540000000000008</v>
      </c>
      <c r="Q49" s="34"/>
      <c r="R49" s="33">
        <f>0.0732*M49</f>
        <v>0.65880000000000005</v>
      </c>
      <c r="S49" s="28"/>
      <c r="T49" s="32">
        <f>IF(ISNUMBER(P49/M49),IF(P49/M49&lt;&gt;0,P49/M49,""),"")</f>
        <v>9.8377777777777786E-2</v>
      </c>
    </row>
    <row r="50" spans="1:20" x14ac:dyDescent="0.2">
      <c r="A50">
        <v>41</v>
      </c>
      <c r="B50" t="s">
        <v>743</v>
      </c>
      <c r="C50" t="s">
        <v>744</v>
      </c>
      <c r="D50" s="12">
        <f>P50</f>
        <v>6.1046000000000005</v>
      </c>
      <c r="E50" s="28" t="s">
        <v>683</v>
      </c>
      <c r="F50" s="28">
        <v>1503</v>
      </c>
      <c r="G50" s="29" t="s">
        <v>732</v>
      </c>
      <c r="H50" s="29" t="s">
        <v>745</v>
      </c>
      <c r="I50" s="29">
        <v>253.5</v>
      </c>
      <c r="J50" s="28">
        <v>320</v>
      </c>
      <c r="K50" s="28">
        <v>230</v>
      </c>
      <c r="L50">
        <v>131</v>
      </c>
      <c r="N50" t="s">
        <v>686</v>
      </c>
      <c r="O50">
        <v>127</v>
      </c>
      <c r="P50" s="33">
        <f>L50*0.0466</f>
        <v>6.1046000000000005</v>
      </c>
      <c r="Q50" s="34">
        <f>P50/(I50*2*J50*K50/10000000)</f>
        <v>1.6359553211559901</v>
      </c>
      <c r="R50" s="33"/>
      <c r="S50" s="28"/>
      <c r="T50" s="32" t="str">
        <f>IF(ISNUMBER(P50/M50),IF(P50/M50&lt;&gt;0,P50/M50,""),"")</f>
        <v/>
      </c>
    </row>
    <row r="51" spans="1:20" x14ac:dyDescent="0.2">
      <c r="A51">
        <v>42</v>
      </c>
      <c r="B51" t="s">
        <v>746</v>
      </c>
      <c r="C51" t="s">
        <v>747</v>
      </c>
      <c r="D51" s="11">
        <f>P51</f>
        <v>1.9106000000000001</v>
      </c>
      <c r="E51" s="28"/>
      <c r="F51" s="28"/>
      <c r="G51" s="29"/>
      <c r="H51" s="29"/>
      <c r="I51" s="29"/>
      <c r="J51" s="28"/>
      <c r="K51" s="28"/>
      <c r="L51">
        <v>41</v>
      </c>
      <c r="M51">
        <v>18</v>
      </c>
      <c r="N51" t="s">
        <v>678</v>
      </c>
      <c r="O51">
        <v>113</v>
      </c>
      <c r="P51" s="33">
        <f>L51*0.0466</f>
        <v>1.9106000000000001</v>
      </c>
      <c r="Q51" s="34"/>
      <c r="R51" s="33">
        <f>0.0732*M51</f>
        <v>1.3176000000000001</v>
      </c>
      <c r="S51" s="28"/>
      <c r="T51" s="32">
        <f>IF(ISNUMBER(P51/M51),IF(P51/M51&lt;&gt;0,P51/M51,""),"")</f>
        <v>0.10614444444444444</v>
      </c>
    </row>
    <row r="52" spans="1:20" x14ac:dyDescent="0.2">
      <c r="A52">
        <v>428</v>
      </c>
      <c r="B52" t="s">
        <v>1813</v>
      </c>
      <c r="C52" t="s">
        <v>1814</v>
      </c>
      <c r="D52" s="10">
        <v>15.4</v>
      </c>
      <c r="E52" s="28"/>
      <c r="F52" s="28"/>
      <c r="G52" s="29"/>
      <c r="H52" s="29"/>
      <c r="I52" s="29"/>
      <c r="J52" s="28"/>
      <c r="K52" s="28"/>
      <c r="N52" t="s">
        <v>1815</v>
      </c>
      <c r="O52" t="s">
        <v>1816</v>
      </c>
      <c r="P52" s="31"/>
      <c r="Q52" s="28"/>
      <c r="R52" s="28"/>
      <c r="S52" s="28"/>
      <c r="T52" s="28"/>
    </row>
    <row r="53" spans="1:20" x14ac:dyDescent="0.2">
      <c r="A53">
        <v>43</v>
      </c>
      <c r="B53" t="s">
        <v>748</v>
      </c>
      <c r="C53" t="s">
        <v>749</v>
      </c>
      <c r="D53" s="11">
        <f>P53</f>
        <v>1.631</v>
      </c>
      <c r="E53" s="28"/>
      <c r="F53" s="28"/>
      <c r="G53" s="29"/>
      <c r="H53" s="29"/>
      <c r="I53" s="29"/>
      <c r="J53" s="28"/>
      <c r="K53" s="28"/>
      <c r="L53">
        <v>35</v>
      </c>
      <c r="M53">
        <v>18</v>
      </c>
      <c r="N53" t="s">
        <v>678</v>
      </c>
      <c r="O53">
        <v>116</v>
      </c>
      <c r="P53" s="33">
        <f>L53*0.0466</f>
        <v>1.631</v>
      </c>
      <c r="Q53" s="34"/>
      <c r="R53" s="33">
        <f>0.0732*M53</f>
        <v>1.3176000000000001</v>
      </c>
      <c r="S53" s="28"/>
      <c r="T53" s="32">
        <f>IF(ISNUMBER(P53/M53),IF(P53/M53&lt;&gt;0,P53/M53,""),"")</f>
        <v>9.0611111111111114E-2</v>
      </c>
    </row>
    <row r="54" spans="1:20" x14ac:dyDescent="0.2">
      <c r="A54">
        <v>391</v>
      </c>
      <c r="B54" t="s">
        <v>1163</v>
      </c>
      <c r="C54" t="s">
        <v>1164</v>
      </c>
      <c r="D54" s="10">
        <v>9.6000000000000002E-2</v>
      </c>
      <c r="E54" s="28"/>
      <c r="F54" s="28"/>
      <c r="G54" s="29"/>
      <c r="H54" s="29"/>
      <c r="I54" s="29"/>
      <c r="J54" s="28"/>
      <c r="K54" s="28"/>
      <c r="N54" t="s">
        <v>1165</v>
      </c>
      <c r="O54" t="s">
        <v>1166</v>
      </c>
      <c r="P54" s="31"/>
      <c r="Q54" s="28"/>
      <c r="R54" s="28"/>
      <c r="S54" s="28"/>
      <c r="T54" s="28"/>
    </row>
    <row r="55" spans="1:20" x14ac:dyDescent="0.2">
      <c r="A55">
        <v>446</v>
      </c>
      <c r="B55" t="s">
        <v>1163</v>
      </c>
      <c r="C55" t="s">
        <v>1872</v>
      </c>
      <c r="D55" s="10">
        <v>0.15</v>
      </c>
      <c r="E55" s="28"/>
      <c r="F55" s="28"/>
      <c r="G55" s="29"/>
      <c r="H55" s="29"/>
      <c r="I55" s="29"/>
      <c r="J55" s="28"/>
      <c r="K55" s="28"/>
      <c r="N55" t="s">
        <v>1873</v>
      </c>
      <c r="O55" t="s">
        <v>1874</v>
      </c>
      <c r="P55" s="31"/>
      <c r="Q55" s="28"/>
      <c r="R55" s="28"/>
      <c r="S55" s="28"/>
      <c r="T55" s="28"/>
    </row>
    <row r="56" spans="1:20" x14ac:dyDescent="0.2">
      <c r="A56">
        <v>45</v>
      </c>
      <c r="B56" t="s">
        <v>750</v>
      </c>
      <c r="C56" t="s">
        <v>752</v>
      </c>
      <c r="D56" s="11">
        <f t="shared" ref="D56:D77" si="2">P56</f>
        <v>0.55920000000000003</v>
      </c>
      <c r="E56" s="28"/>
      <c r="F56" s="28"/>
      <c r="G56" s="29"/>
      <c r="H56" s="29"/>
      <c r="I56" s="29"/>
      <c r="J56" s="28"/>
      <c r="K56" s="28"/>
      <c r="L56">
        <v>12</v>
      </c>
      <c r="M56">
        <v>6</v>
      </c>
      <c r="N56" t="s">
        <v>678</v>
      </c>
      <c r="O56">
        <v>113</v>
      </c>
      <c r="P56" s="33">
        <f t="shared" ref="P56:P63" si="3">L56*0.0466</f>
        <v>0.55920000000000003</v>
      </c>
      <c r="Q56" s="34"/>
      <c r="R56" s="33">
        <f>0.0732*M56</f>
        <v>0.43920000000000003</v>
      </c>
      <c r="S56" s="28"/>
      <c r="T56" s="32">
        <f t="shared" ref="T56:T77" si="4">IF(ISNUMBER(P56/M56),IF(P56/M56&lt;&gt;0,P56/M56,""),"")</f>
        <v>9.3200000000000005E-2</v>
      </c>
    </row>
    <row r="57" spans="1:20" x14ac:dyDescent="0.2">
      <c r="A57">
        <v>44</v>
      </c>
      <c r="B57" t="s">
        <v>750</v>
      </c>
      <c r="C57" t="s">
        <v>751</v>
      </c>
      <c r="D57" s="11">
        <f t="shared" si="2"/>
        <v>1.8640000000000001</v>
      </c>
      <c r="E57" s="28"/>
      <c r="F57" s="28"/>
      <c r="G57" s="29"/>
      <c r="H57" s="29"/>
      <c r="I57" s="29"/>
      <c r="J57" s="28"/>
      <c r="K57" s="28"/>
      <c r="L57">
        <v>40</v>
      </c>
      <c r="M57">
        <v>24</v>
      </c>
      <c r="N57" t="s">
        <v>678</v>
      </c>
      <c r="O57">
        <v>113</v>
      </c>
      <c r="P57" s="33">
        <f t="shared" si="3"/>
        <v>1.8640000000000001</v>
      </c>
      <c r="Q57" s="34"/>
      <c r="R57" s="33">
        <f>0.0732*M57</f>
        <v>1.7568000000000001</v>
      </c>
      <c r="S57" s="28"/>
      <c r="T57" s="32">
        <f t="shared" si="4"/>
        <v>7.7666666666666676E-2</v>
      </c>
    </row>
    <row r="58" spans="1:20" x14ac:dyDescent="0.2">
      <c r="A58">
        <v>46</v>
      </c>
      <c r="B58" t="s">
        <v>753</v>
      </c>
      <c r="C58" t="s">
        <v>754</v>
      </c>
      <c r="D58" s="11">
        <f t="shared" si="2"/>
        <v>0.79220000000000002</v>
      </c>
      <c r="E58" s="28" t="s">
        <v>698</v>
      </c>
      <c r="F58" s="28">
        <v>21</v>
      </c>
      <c r="G58" s="29" t="s">
        <v>691</v>
      </c>
      <c r="H58" s="29" t="s">
        <v>755</v>
      </c>
      <c r="I58" s="29">
        <v>56</v>
      </c>
      <c r="J58" s="28">
        <v>307</v>
      </c>
      <c r="K58" s="28">
        <v>215</v>
      </c>
      <c r="L58">
        <v>17</v>
      </c>
      <c r="N58" t="s">
        <v>686</v>
      </c>
      <c r="O58">
        <v>119</v>
      </c>
      <c r="P58" s="33">
        <f t="shared" si="3"/>
        <v>0.79220000000000002</v>
      </c>
      <c r="Q58" s="34">
        <f>P58/(I58*2*J58*K58/10000000)</f>
        <v>1.0716179510210266</v>
      </c>
      <c r="R58" s="33"/>
      <c r="S58" s="28"/>
      <c r="T58" s="32" t="str">
        <f t="shared" si="4"/>
        <v/>
      </c>
    </row>
    <row r="59" spans="1:20" x14ac:dyDescent="0.2">
      <c r="A59">
        <v>47</v>
      </c>
      <c r="B59" t="s">
        <v>753</v>
      </c>
      <c r="C59" t="s">
        <v>756</v>
      </c>
      <c r="D59" s="11">
        <f t="shared" si="2"/>
        <v>0.37280000000000002</v>
      </c>
      <c r="E59" s="28" t="s">
        <v>698</v>
      </c>
      <c r="F59" s="28">
        <v>21</v>
      </c>
      <c r="G59" s="29" t="s">
        <v>757</v>
      </c>
      <c r="H59" s="29" t="s">
        <v>758</v>
      </c>
      <c r="I59" s="29">
        <v>20</v>
      </c>
      <c r="J59" s="28">
        <v>307</v>
      </c>
      <c r="K59" s="28">
        <v>215</v>
      </c>
      <c r="L59">
        <v>8</v>
      </c>
      <c r="N59" t="s">
        <v>686</v>
      </c>
      <c r="O59">
        <v>119</v>
      </c>
      <c r="P59" s="33">
        <f t="shared" si="3"/>
        <v>0.37280000000000002</v>
      </c>
      <c r="Q59" s="34">
        <f>P59/(I59*2*J59*K59/10000000)</f>
        <v>1.4120142413453529</v>
      </c>
      <c r="R59" s="33"/>
      <c r="S59" s="28"/>
      <c r="T59" s="32" t="str">
        <f t="shared" si="4"/>
        <v/>
      </c>
    </row>
    <row r="60" spans="1:20" x14ac:dyDescent="0.2">
      <c r="A60">
        <v>48</v>
      </c>
      <c r="B60" t="s">
        <v>753</v>
      </c>
      <c r="C60" t="s">
        <v>759</v>
      </c>
      <c r="D60" s="11">
        <f t="shared" si="2"/>
        <v>0.79220000000000002</v>
      </c>
      <c r="E60" s="28" t="s">
        <v>698</v>
      </c>
      <c r="F60" s="28">
        <v>21</v>
      </c>
      <c r="G60" s="29" t="s">
        <v>760</v>
      </c>
      <c r="H60" s="29" t="s">
        <v>761</v>
      </c>
      <c r="I60" s="29">
        <v>50</v>
      </c>
      <c r="J60" s="28">
        <v>307</v>
      </c>
      <c r="K60" s="28">
        <v>215</v>
      </c>
      <c r="L60">
        <v>17</v>
      </c>
      <c r="N60" t="s">
        <v>686</v>
      </c>
      <c r="O60">
        <v>119</v>
      </c>
      <c r="P60" s="33">
        <f t="shared" si="3"/>
        <v>0.79220000000000002</v>
      </c>
      <c r="Q60" s="34">
        <f>P60/(I60*2*J60*K60/10000000)</f>
        <v>1.2002121051435497</v>
      </c>
      <c r="R60" s="33"/>
      <c r="S60" s="28"/>
      <c r="T60" s="32" t="str">
        <f t="shared" si="4"/>
        <v/>
      </c>
    </row>
    <row r="61" spans="1:20" x14ac:dyDescent="0.2">
      <c r="A61">
        <v>49</v>
      </c>
      <c r="B61" t="s">
        <v>753</v>
      </c>
      <c r="C61" t="s">
        <v>762</v>
      </c>
      <c r="D61" s="11">
        <f t="shared" si="2"/>
        <v>0.55920000000000003</v>
      </c>
      <c r="E61" s="28" t="s">
        <v>698</v>
      </c>
      <c r="F61" s="28">
        <v>21</v>
      </c>
      <c r="G61" s="29" t="s">
        <v>763</v>
      </c>
      <c r="H61" s="29" t="s">
        <v>764</v>
      </c>
      <c r="I61" s="29">
        <v>40.5</v>
      </c>
      <c r="J61" s="28">
        <v>307</v>
      </c>
      <c r="K61" s="28">
        <v>215</v>
      </c>
      <c r="L61">
        <v>12</v>
      </c>
      <c r="N61" t="s">
        <v>686</v>
      </c>
      <c r="O61">
        <v>119</v>
      </c>
      <c r="P61" s="33">
        <f t="shared" si="3"/>
        <v>0.55920000000000003</v>
      </c>
      <c r="Q61" s="34">
        <f>P61/(I61*2*J61*K61/10000000)</f>
        <v>1.0459364750706317</v>
      </c>
      <c r="R61" s="33"/>
      <c r="S61" s="28"/>
      <c r="T61" s="32" t="str">
        <f t="shared" si="4"/>
        <v/>
      </c>
    </row>
    <row r="62" spans="1:20" x14ac:dyDescent="0.2">
      <c r="A62">
        <v>53</v>
      </c>
      <c r="B62" t="s">
        <v>765</v>
      </c>
      <c r="C62" t="s">
        <v>770</v>
      </c>
      <c r="D62" s="11">
        <f t="shared" si="2"/>
        <v>0.97860000000000003</v>
      </c>
      <c r="E62" s="28"/>
      <c r="F62" s="28"/>
      <c r="G62" s="29"/>
      <c r="H62" s="29"/>
      <c r="I62" s="29"/>
      <c r="J62" s="28"/>
      <c r="K62" s="28"/>
      <c r="L62">
        <v>21</v>
      </c>
      <c r="M62">
        <v>14</v>
      </c>
      <c r="N62" t="s">
        <v>678</v>
      </c>
      <c r="O62">
        <v>113</v>
      </c>
      <c r="P62" s="33">
        <f t="shared" si="3"/>
        <v>0.97860000000000003</v>
      </c>
      <c r="Q62" s="34"/>
      <c r="R62" s="33">
        <f>0.0732*M62</f>
        <v>1.0247999999999999</v>
      </c>
      <c r="S62" s="28"/>
      <c r="T62" s="32">
        <f t="shared" si="4"/>
        <v>6.9900000000000004E-2</v>
      </c>
    </row>
    <row r="63" spans="1:20" x14ac:dyDescent="0.2">
      <c r="A63">
        <v>60</v>
      </c>
      <c r="B63" t="s">
        <v>765</v>
      </c>
      <c r="C63" t="s">
        <v>2058</v>
      </c>
      <c r="D63" s="11">
        <f t="shared" si="2"/>
        <v>0.46600000000000003</v>
      </c>
      <c r="E63" s="28"/>
      <c r="F63" s="28"/>
      <c r="G63" s="29"/>
      <c r="H63" s="29"/>
      <c r="I63" s="29"/>
      <c r="J63" s="28"/>
      <c r="K63" s="28"/>
      <c r="L63">
        <v>10</v>
      </c>
      <c r="M63">
        <v>12</v>
      </c>
      <c r="N63" t="s">
        <v>678</v>
      </c>
      <c r="O63">
        <v>114</v>
      </c>
      <c r="P63" s="33">
        <f t="shared" si="3"/>
        <v>0.46600000000000003</v>
      </c>
      <c r="Q63" s="34"/>
      <c r="R63" s="33">
        <f>0.0732*M63</f>
        <v>0.87840000000000007</v>
      </c>
      <c r="S63" s="28"/>
      <c r="T63" s="32">
        <f t="shared" si="4"/>
        <v>3.8833333333333338E-2</v>
      </c>
    </row>
    <row r="64" spans="1:20" x14ac:dyDescent="0.2">
      <c r="A64">
        <v>51</v>
      </c>
      <c r="B64" t="s">
        <v>765</v>
      </c>
      <c r="C64" t="s">
        <v>767</v>
      </c>
      <c r="D64" s="13">
        <f t="shared" si="2"/>
        <v>1.8859999999999999</v>
      </c>
      <c r="E64" s="28"/>
      <c r="F64" s="28"/>
      <c r="G64" s="29"/>
      <c r="H64" s="29"/>
      <c r="I64" s="29"/>
      <c r="J64" s="28"/>
      <c r="K64" s="28"/>
      <c r="N64" t="s">
        <v>768</v>
      </c>
      <c r="P64" s="33">
        <v>1.8859999999999999</v>
      </c>
      <c r="Q64" s="34"/>
      <c r="R64" s="33"/>
      <c r="S64" s="28"/>
      <c r="T64" s="32" t="str">
        <f t="shared" si="4"/>
        <v/>
      </c>
    </row>
    <row r="65" spans="1:20" x14ac:dyDescent="0.2">
      <c r="A65">
        <v>54</v>
      </c>
      <c r="B65" t="s">
        <v>765</v>
      </c>
      <c r="C65" t="s">
        <v>771</v>
      </c>
      <c r="D65" s="11">
        <f t="shared" si="2"/>
        <v>0.69900000000000007</v>
      </c>
      <c r="E65" s="28"/>
      <c r="F65" s="28"/>
      <c r="G65" s="29"/>
      <c r="H65" s="29"/>
      <c r="I65" s="29"/>
      <c r="J65" s="28"/>
      <c r="K65" s="28"/>
      <c r="L65">
        <v>15</v>
      </c>
      <c r="M65">
        <v>8</v>
      </c>
      <c r="N65" t="s">
        <v>678</v>
      </c>
      <c r="O65">
        <v>113</v>
      </c>
      <c r="P65" s="33">
        <f t="shared" ref="P65:P77" si="5">L65*0.0466</f>
        <v>0.69900000000000007</v>
      </c>
      <c r="Q65" s="34"/>
      <c r="R65" s="33">
        <f t="shared" ref="R65:R77" si="6">0.0732*M65</f>
        <v>0.58560000000000001</v>
      </c>
      <c r="S65" s="28"/>
      <c r="T65" s="32">
        <f t="shared" si="4"/>
        <v>8.7375000000000008E-2</v>
      </c>
    </row>
    <row r="66" spans="1:20" x14ac:dyDescent="0.2">
      <c r="A66">
        <v>52</v>
      </c>
      <c r="B66" t="s">
        <v>765</v>
      </c>
      <c r="C66" t="s">
        <v>769</v>
      </c>
      <c r="D66" s="11">
        <f t="shared" si="2"/>
        <v>2.2368000000000001</v>
      </c>
      <c r="E66" s="28"/>
      <c r="F66" s="28"/>
      <c r="G66" s="29"/>
      <c r="H66" s="29"/>
      <c r="I66" s="29"/>
      <c r="J66" s="28"/>
      <c r="K66" s="28"/>
      <c r="L66">
        <v>48</v>
      </c>
      <c r="M66">
        <v>36</v>
      </c>
      <c r="N66" t="s">
        <v>678</v>
      </c>
      <c r="O66">
        <v>113</v>
      </c>
      <c r="P66" s="33">
        <f t="shared" si="5"/>
        <v>2.2368000000000001</v>
      </c>
      <c r="Q66" s="34"/>
      <c r="R66" s="33">
        <f t="shared" si="6"/>
        <v>2.6352000000000002</v>
      </c>
      <c r="S66" s="28"/>
      <c r="T66" s="32">
        <f t="shared" si="4"/>
        <v>6.2133333333333339E-2</v>
      </c>
    </row>
    <row r="67" spans="1:20" x14ac:dyDescent="0.2">
      <c r="A67">
        <v>65</v>
      </c>
      <c r="B67" t="s">
        <v>765</v>
      </c>
      <c r="C67" t="s">
        <v>2063</v>
      </c>
      <c r="D67" s="11">
        <f t="shared" si="2"/>
        <v>1.9572000000000001</v>
      </c>
      <c r="E67" s="28"/>
      <c r="F67" s="28"/>
      <c r="G67" s="29"/>
      <c r="H67" s="29"/>
      <c r="I67" s="29"/>
      <c r="J67" s="28"/>
      <c r="K67" s="28"/>
      <c r="L67">
        <v>42</v>
      </c>
      <c r="M67">
        <v>24</v>
      </c>
      <c r="N67" t="s">
        <v>678</v>
      </c>
      <c r="O67">
        <v>114</v>
      </c>
      <c r="P67" s="33">
        <f t="shared" si="5"/>
        <v>1.9572000000000001</v>
      </c>
      <c r="Q67" s="34"/>
      <c r="R67" s="33">
        <f t="shared" si="6"/>
        <v>1.7568000000000001</v>
      </c>
      <c r="S67" s="28"/>
      <c r="T67" s="32">
        <f t="shared" si="4"/>
        <v>8.1549999999999997E-2</v>
      </c>
    </row>
    <row r="68" spans="1:20" x14ac:dyDescent="0.2">
      <c r="A68">
        <v>62</v>
      </c>
      <c r="B68" t="s">
        <v>765</v>
      </c>
      <c r="C68" t="s">
        <v>2060</v>
      </c>
      <c r="D68" s="11">
        <f t="shared" si="2"/>
        <v>0.27960000000000002</v>
      </c>
      <c r="E68" s="28"/>
      <c r="F68" s="28"/>
      <c r="G68" s="29"/>
      <c r="H68" s="29"/>
      <c r="I68" s="29"/>
      <c r="J68" s="28"/>
      <c r="K68" s="28"/>
      <c r="L68">
        <v>6</v>
      </c>
      <c r="M68">
        <v>3</v>
      </c>
      <c r="N68" t="s">
        <v>678</v>
      </c>
      <c r="O68">
        <v>114</v>
      </c>
      <c r="P68" s="33">
        <f t="shared" si="5"/>
        <v>0.27960000000000002</v>
      </c>
      <c r="Q68" s="34"/>
      <c r="R68" s="33">
        <f t="shared" si="6"/>
        <v>0.21960000000000002</v>
      </c>
      <c r="S68" s="28"/>
      <c r="T68" s="32">
        <f t="shared" si="4"/>
        <v>9.3200000000000005E-2</v>
      </c>
    </row>
    <row r="69" spans="1:20" x14ac:dyDescent="0.2">
      <c r="A69">
        <v>64</v>
      </c>
      <c r="B69" t="s">
        <v>765</v>
      </c>
      <c r="C69" t="s">
        <v>2062</v>
      </c>
      <c r="D69" s="11">
        <f t="shared" si="2"/>
        <v>0.4194</v>
      </c>
      <c r="E69" s="28"/>
      <c r="F69" s="28"/>
      <c r="G69" s="29"/>
      <c r="H69" s="29"/>
      <c r="I69" s="29"/>
      <c r="J69" s="28"/>
      <c r="K69" s="28"/>
      <c r="L69">
        <v>9</v>
      </c>
      <c r="M69">
        <v>6</v>
      </c>
      <c r="N69" t="s">
        <v>678</v>
      </c>
      <c r="O69">
        <v>114</v>
      </c>
      <c r="P69" s="33">
        <f t="shared" si="5"/>
        <v>0.4194</v>
      </c>
      <c r="Q69" s="34"/>
      <c r="R69" s="33">
        <f t="shared" si="6"/>
        <v>0.43920000000000003</v>
      </c>
      <c r="S69" s="28"/>
      <c r="T69" s="32">
        <f t="shared" si="4"/>
        <v>6.9900000000000004E-2</v>
      </c>
    </row>
    <row r="70" spans="1:20" x14ac:dyDescent="0.2">
      <c r="A70">
        <v>50</v>
      </c>
      <c r="B70" t="s">
        <v>765</v>
      </c>
      <c r="C70" t="s">
        <v>766</v>
      </c>
      <c r="D70" s="11">
        <f t="shared" si="2"/>
        <v>0.27960000000000002</v>
      </c>
      <c r="E70" s="28"/>
      <c r="F70" s="28"/>
      <c r="G70" s="29"/>
      <c r="H70" s="29"/>
      <c r="I70" s="29"/>
      <c r="J70" s="28"/>
      <c r="K70" s="28"/>
      <c r="L70">
        <v>6</v>
      </c>
      <c r="M70">
        <v>4</v>
      </c>
      <c r="N70" t="s">
        <v>678</v>
      </c>
      <c r="O70">
        <v>113</v>
      </c>
      <c r="P70" s="33">
        <f t="shared" si="5"/>
        <v>0.27960000000000002</v>
      </c>
      <c r="Q70" s="34"/>
      <c r="R70" s="33">
        <f t="shared" si="6"/>
        <v>0.2928</v>
      </c>
      <c r="S70" s="28"/>
      <c r="T70" s="32">
        <f t="shared" si="4"/>
        <v>6.9900000000000004E-2</v>
      </c>
    </row>
    <row r="71" spans="1:20" x14ac:dyDescent="0.2">
      <c r="A71">
        <v>55</v>
      </c>
      <c r="B71" t="s">
        <v>765</v>
      </c>
      <c r="C71" t="s">
        <v>772</v>
      </c>
      <c r="D71" s="11">
        <f t="shared" si="2"/>
        <v>9.3200000000000005E-2</v>
      </c>
      <c r="E71" s="28"/>
      <c r="F71" s="28"/>
      <c r="G71" s="29"/>
      <c r="H71" s="29"/>
      <c r="I71" s="29"/>
      <c r="J71" s="28"/>
      <c r="K71" s="28"/>
      <c r="L71">
        <v>2</v>
      </c>
      <c r="M71">
        <v>2</v>
      </c>
      <c r="N71" t="s">
        <v>678</v>
      </c>
      <c r="O71">
        <v>113</v>
      </c>
      <c r="P71" s="33">
        <f t="shared" si="5"/>
        <v>9.3200000000000005E-2</v>
      </c>
      <c r="Q71" s="34"/>
      <c r="R71" s="33">
        <f t="shared" si="6"/>
        <v>0.1464</v>
      </c>
      <c r="S71" s="28"/>
      <c r="T71" s="32">
        <f t="shared" si="4"/>
        <v>4.6600000000000003E-2</v>
      </c>
    </row>
    <row r="72" spans="1:20" x14ac:dyDescent="0.2">
      <c r="A72">
        <v>58</v>
      </c>
      <c r="B72" t="s">
        <v>765</v>
      </c>
      <c r="C72" t="s">
        <v>775</v>
      </c>
      <c r="D72" s="11">
        <f t="shared" si="2"/>
        <v>1.7708000000000002</v>
      </c>
      <c r="E72" s="28"/>
      <c r="F72" s="28"/>
      <c r="G72" s="29"/>
      <c r="H72" s="29"/>
      <c r="I72" s="29"/>
      <c r="J72" s="28"/>
      <c r="K72" s="28"/>
      <c r="L72">
        <v>38</v>
      </c>
      <c r="M72">
        <v>18</v>
      </c>
      <c r="N72" t="s">
        <v>678</v>
      </c>
      <c r="O72">
        <v>113</v>
      </c>
      <c r="P72" s="33">
        <f t="shared" si="5"/>
        <v>1.7708000000000002</v>
      </c>
      <c r="Q72" s="34"/>
      <c r="R72" s="33">
        <f t="shared" si="6"/>
        <v>1.3176000000000001</v>
      </c>
      <c r="S72" s="28"/>
      <c r="T72" s="32">
        <f t="shared" si="4"/>
        <v>9.8377777777777786E-2</v>
      </c>
    </row>
    <row r="73" spans="1:20" x14ac:dyDescent="0.2">
      <c r="A73">
        <v>63</v>
      </c>
      <c r="B73" t="s">
        <v>765</v>
      </c>
      <c r="C73" t="s">
        <v>2061</v>
      </c>
      <c r="D73" s="11">
        <f t="shared" si="2"/>
        <v>0.37280000000000002</v>
      </c>
      <c r="E73" s="28"/>
      <c r="F73" s="28"/>
      <c r="G73" s="29"/>
      <c r="H73" s="29"/>
      <c r="I73" s="29"/>
      <c r="J73" s="28"/>
      <c r="K73" s="28"/>
      <c r="L73">
        <v>8</v>
      </c>
      <c r="M73">
        <v>7</v>
      </c>
      <c r="N73" t="s">
        <v>678</v>
      </c>
      <c r="O73">
        <v>114</v>
      </c>
      <c r="P73" s="33">
        <f t="shared" si="5"/>
        <v>0.37280000000000002</v>
      </c>
      <c r="Q73" s="34"/>
      <c r="R73" s="33">
        <f t="shared" si="6"/>
        <v>0.51239999999999997</v>
      </c>
      <c r="S73" s="28"/>
      <c r="T73" s="32">
        <f t="shared" si="4"/>
        <v>5.3257142857142857E-2</v>
      </c>
    </row>
    <row r="74" spans="1:20" x14ac:dyDescent="0.2">
      <c r="A74">
        <v>59</v>
      </c>
      <c r="B74" t="s">
        <v>765</v>
      </c>
      <c r="C74" t="s">
        <v>2057</v>
      </c>
      <c r="D74" s="11">
        <f t="shared" si="2"/>
        <v>1.1184000000000001</v>
      </c>
      <c r="E74" s="28"/>
      <c r="F74" s="28"/>
      <c r="G74" s="29"/>
      <c r="H74" s="29"/>
      <c r="I74" s="29"/>
      <c r="J74" s="28"/>
      <c r="K74" s="28"/>
      <c r="L74">
        <v>24</v>
      </c>
      <c r="M74">
        <v>24</v>
      </c>
      <c r="N74" t="s">
        <v>678</v>
      </c>
      <c r="O74">
        <v>114</v>
      </c>
      <c r="P74" s="33">
        <f t="shared" si="5"/>
        <v>1.1184000000000001</v>
      </c>
      <c r="Q74" s="34"/>
      <c r="R74" s="33">
        <f t="shared" si="6"/>
        <v>1.7568000000000001</v>
      </c>
      <c r="S74" s="28"/>
      <c r="T74" s="32">
        <f t="shared" si="4"/>
        <v>4.6600000000000003E-2</v>
      </c>
    </row>
    <row r="75" spans="1:20" x14ac:dyDescent="0.2">
      <c r="A75">
        <v>61</v>
      </c>
      <c r="B75" t="s">
        <v>765</v>
      </c>
      <c r="C75" t="s">
        <v>2059</v>
      </c>
      <c r="D75" s="11">
        <f t="shared" si="2"/>
        <v>0.37280000000000002</v>
      </c>
      <c r="E75" s="28"/>
      <c r="F75" s="28"/>
      <c r="G75" s="29"/>
      <c r="H75" s="29"/>
      <c r="I75" s="29"/>
      <c r="J75" s="28"/>
      <c r="K75" s="28"/>
      <c r="L75">
        <v>8</v>
      </c>
      <c r="M75">
        <v>6</v>
      </c>
      <c r="N75" t="s">
        <v>678</v>
      </c>
      <c r="O75">
        <v>114</v>
      </c>
      <c r="P75" s="33">
        <f t="shared" si="5"/>
        <v>0.37280000000000002</v>
      </c>
      <c r="Q75" s="34"/>
      <c r="R75" s="33">
        <f t="shared" si="6"/>
        <v>0.43920000000000003</v>
      </c>
      <c r="S75" s="28"/>
      <c r="T75" s="32">
        <f t="shared" si="4"/>
        <v>6.2133333333333339E-2</v>
      </c>
    </row>
    <row r="76" spans="1:20" x14ac:dyDescent="0.2">
      <c r="A76">
        <v>56</v>
      </c>
      <c r="B76" t="s">
        <v>765</v>
      </c>
      <c r="C76" t="s">
        <v>773</v>
      </c>
      <c r="D76" s="11">
        <f t="shared" si="2"/>
        <v>0.27960000000000002</v>
      </c>
      <c r="E76" s="28"/>
      <c r="F76" s="28"/>
      <c r="G76" s="29"/>
      <c r="H76" s="29"/>
      <c r="I76" s="29"/>
      <c r="J76" s="28"/>
      <c r="K76" s="28"/>
      <c r="L76">
        <v>6</v>
      </c>
      <c r="M76">
        <v>6</v>
      </c>
      <c r="N76" t="s">
        <v>678</v>
      </c>
      <c r="O76">
        <v>113</v>
      </c>
      <c r="P76" s="33">
        <f t="shared" si="5"/>
        <v>0.27960000000000002</v>
      </c>
      <c r="Q76" s="34"/>
      <c r="R76" s="33">
        <f t="shared" si="6"/>
        <v>0.43920000000000003</v>
      </c>
      <c r="S76" s="28"/>
      <c r="T76" s="32">
        <f t="shared" si="4"/>
        <v>4.6600000000000003E-2</v>
      </c>
    </row>
    <row r="77" spans="1:20" x14ac:dyDescent="0.2">
      <c r="A77">
        <v>57</v>
      </c>
      <c r="B77" t="s">
        <v>765</v>
      </c>
      <c r="C77" t="s">
        <v>774</v>
      </c>
      <c r="D77" s="11">
        <f t="shared" si="2"/>
        <v>1.6776</v>
      </c>
      <c r="E77" s="28"/>
      <c r="F77" s="28"/>
      <c r="G77" s="29"/>
      <c r="H77" s="29"/>
      <c r="I77" s="29"/>
      <c r="J77" s="28"/>
      <c r="K77" s="28"/>
      <c r="L77">
        <v>36</v>
      </c>
      <c r="M77">
        <v>18</v>
      </c>
      <c r="N77" t="s">
        <v>678</v>
      </c>
      <c r="O77">
        <v>113</v>
      </c>
      <c r="P77" s="33">
        <f t="shared" si="5"/>
        <v>1.6776</v>
      </c>
      <c r="Q77" s="34"/>
      <c r="R77" s="33">
        <f t="shared" si="6"/>
        <v>1.3176000000000001</v>
      </c>
      <c r="S77" s="28"/>
      <c r="T77" s="32">
        <f t="shared" si="4"/>
        <v>9.3200000000000005E-2</v>
      </c>
    </row>
    <row r="78" spans="1:20" x14ac:dyDescent="0.2">
      <c r="A78">
        <v>387</v>
      </c>
      <c r="B78" t="s">
        <v>2064</v>
      </c>
      <c r="C78" t="s">
        <v>1151</v>
      </c>
      <c r="D78" s="10">
        <v>4.2</v>
      </c>
      <c r="E78" s="28"/>
      <c r="F78" s="28"/>
      <c r="G78" s="29"/>
      <c r="H78" s="29"/>
      <c r="I78" s="29"/>
      <c r="J78" s="28"/>
      <c r="K78" s="28"/>
      <c r="N78" t="s">
        <v>1152</v>
      </c>
      <c r="O78" t="s">
        <v>1153</v>
      </c>
      <c r="P78" s="31"/>
      <c r="Q78" s="28"/>
      <c r="R78" s="28"/>
      <c r="S78" s="28"/>
      <c r="T78" s="28"/>
    </row>
    <row r="79" spans="1:20" x14ac:dyDescent="0.2">
      <c r="A79">
        <v>67</v>
      </c>
      <c r="B79" t="s">
        <v>2064</v>
      </c>
      <c r="C79" t="s">
        <v>2067</v>
      </c>
      <c r="D79" s="11">
        <f>P79</f>
        <v>0.73628000000000005</v>
      </c>
      <c r="E79" s="28"/>
      <c r="F79" s="28"/>
      <c r="G79" s="29"/>
      <c r="H79" s="29"/>
      <c r="I79" s="29"/>
      <c r="J79" s="28"/>
      <c r="K79" s="28"/>
      <c r="L79">
        <v>15.8</v>
      </c>
      <c r="N79" t="s">
        <v>696</v>
      </c>
      <c r="O79">
        <v>146</v>
      </c>
      <c r="P79" s="33">
        <f>L79*0.0466</f>
        <v>0.73628000000000005</v>
      </c>
      <c r="Q79" s="34"/>
      <c r="R79" s="33"/>
      <c r="S79" s="28"/>
      <c r="T79" s="32" t="str">
        <f>IF(ISNUMBER(P79/M79),IF(P79/M79&lt;&gt;0,P79/M79,""),"")</f>
        <v/>
      </c>
    </row>
    <row r="80" spans="1:20" x14ac:dyDescent="0.2">
      <c r="A80">
        <v>386</v>
      </c>
      <c r="B80" t="s">
        <v>2064</v>
      </c>
      <c r="C80" t="s">
        <v>1148</v>
      </c>
      <c r="D80" s="10">
        <v>4.8</v>
      </c>
      <c r="E80" s="28"/>
      <c r="F80" s="28"/>
      <c r="G80" s="29"/>
      <c r="H80" s="29"/>
      <c r="I80" s="29"/>
      <c r="J80" s="28"/>
      <c r="K80" s="28"/>
      <c r="N80" t="s">
        <v>1149</v>
      </c>
      <c r="O80" t="s">
        <v>1150</v>
      </c>
      <c r="P80" s="31"/>
      <c r="Q80" s="28"/>
      <c r="R80" s="28"/>
      <c r="S80" s="28"/>
      <c r="T80" s="28"/>
    </row>
    <row r="81" spans="1:20" x14ac:dyDescent="0.2">
      <c r="A81">
        <v>66</v>
      </c>
      <c r="B81" t="s">
        <v>2064</v>
      </c>
      <c r="C81" t="s">
        <v>2065</v>
      </c>
      <c r="D81" s="11">
        <f>P81</f>
        <v>1.8174000000000001</v>
      </c>
      <c r="E81" s="28" t="s">
        <v>683</v>
      </c>
      <c r="F81" s="28">
        <v>2256</v>
      </c>
      <c r="G81" s="29" t="s">
        <v>691</v>
      </c>
      <c r="H81" s="29" t="s">
        <v>2066</v>
      </c>
      <c r="I81" s="29">
        <v>151</v>
      </c>
      <c r="J81" s="28">
        <v>415</v>
      </c>
      <c r="K81" s="28">
        <v>270</v>
      </c>
      <c r="L81">
        <v>39</v>
      </c>
      <c r="M81" t="s">
        <v>693</v>
      </c>
      <c r="N81" t="s">
        <v>686</v>
      </c>
      <c r="O81">
        <v>166</v>
      </c>
      <c r="P81" s="33">
        <f>L81*0.0466</f>
        <v>1.8174000000000001</v>
      </c>
      <c r="Q81" s="34">
        <f>P81/(I81*2*J81*K81/10000000)</f>
        <v>0.53707102139241292</v>
      </c>
      <c r="R81" s="33"/>
      <c r="S81" s="28"/>
      <c r="T81" s="32" t="str">
        <f>IF(ISNUMBER(P81/M81),IF(P81/M81&lt;&gt;0,P81/M81,""),"")</f>
        <v/>
      </c>
    </row>
    <row r="82" spans="1:20" x14ac:dyDescent="0.2">
      <c r="A82">
        <v>68</v>
      </c>
      <c r="B82" t="s">
        <v>2064</v>
      </c>
      <c r="C82" t="s">
        <v>2068</v>
      </c>
      <c r="D82" s="11">
        <f>P82</f>
        <v>2.7960000000000003</v>
      </c>
      <c r="E82" s="28"/>
      <c r="F82" s="28"/>
      <c r="G82" s="29"/>
      <c r="H82" s="29"/>
      <c r="I82" s="29"/>
      <c r="J82" s="28"/>
      <c r="K82" s="28"/>
      <c r="L82">
        <v>60</v>
      </c>
      <c r="N82" t="s">
        <v>696</v>
      </c>
      <c r="O82">
        <v>146</v>
      </c>
      <c r="P82" s="33">
        <f>L82*0.0466</f>
        <v>2.7960000000000003</v>
      </c>
      <c r="Q82" s="34"/>
      <c r="R82" s="33"/>
      <c r="S82" s="28"/>
      <c r="T82" s="32" t="str">
        <f>IF(ISNUMBER(P82/M82),IF(P82/M82&lt;&gt;0,P82/M82,""),"")</f>
        <v/>
      </c>
    </row>
    <row r="83" spans="1:20" x14ac:dyDescent="0.2">
      <c r="A83">
        <v>69</v>
      </c>
      <c r="B83" t="s">
        <v>2064</v>
      </c>
      <c r="C83" t="s">
        <v>2069</v>
      </c>
      <c r="D83" s="11">
        <f>P83</f>
        <v>3.5416000000000003</v>
      </c>
      <c r="E83" s="28"/>
      <c r="F83" s="28"/>
      <c r="G83" s="29"/>
      <c r="H83" s="29"/>
      <c r="I83" s="29"/>
      <c r="J83" s="28"/>
      <c r="K83" s="28"/>
      <c r="L83">
        <v>76</v>
      </c>
      <c r="N83" t="s">
        <v>696</v>
      </c>
      <c r="O83">
        <v>146</v>
      </c>
      <c r="P83" s="33">
        <f>L83*0.0466</f>
        <v>3.5416000000000003</v>
      </c>
      <c r="Q83" s="34"/>
      <c r="R83" s="33"/>
      <c r="S83" s="28"/>
      <c r="T83" s="32" t="str">
        <f>IF(ISNUMBER(P83/M83),IF(P83/M83&lt;&gt;0,P83/M83,""),"")</f>
        <v/>
      </c>
    </row>
    <row r="84" spans="1:20" x14ac:dyDescent="0.2">
      <c r="A84">
        <v>422</v>
      </c>
      <c r="B84" t="s">
        <v>1790</v>
      </c>
      <c r="C84" t="s">
        <v>1791</v>
      </c>
      <c r="D84" s="10">
        <v>6.2</v>
      </c>
      <c r="E84" s="28"/>
      <c r="F84" s="28"/>
      <c r="G84" s="29"/>
      <c r="H84" s="29"/>
      <c r="I84" s="29"/>
      <c r="J84" s="28"/>
      <c r="K84" s="28"/>
      <c r="N84" t="s">
        <v>1792</v>
      </c>
      <c r="O84" t="s">
        <v>1793</v>
      </c>
      <c r="P84" s="31"/>
      <c r="Q84" s="28"/>
      <c r="R84" s="28"/>
      <c r="S84" s="28"/>
      <c r="T84" s="28"/>
    </row>
    <row r="85" spans="1:20" x14ac:dyDescent="0.2">
      <c r="A85">
        <v>70</v>
      </c>
      <c r="B85" t="s">
        <v>2070</v>
      </c>
      <c r="C85" t="s">
        <v>2071</v>
      </c>
      <c r="D85" s="11">
        <f>P85</f>
        <v>4.7532000000000005</v>
      </c>
      <c r="E85" s="28"/>
      <c r="F85" s="28"/>
      <c r="G85" s="29"/>
      <c r="H85" s="29"/>
      <c r="I85" s="29"/>
      <c r="J85" s="28"/>
      <c r="K85" s="28"/>
      <c r="L85">
        <v>102</v>
      </c>
      <c r="M85">
        <v>48</v>
      </c>
      <c r="N85" t="s">
        <v>678</v>
      </c>
      <c r="O85">
        <v>113</v>
      </c>
      <c r="P85" s="33">
        <f>L85*0.0466</f>
        <v>4.7532000000000005</v>
      </c>
      <c r="Q85" s="34"/>
      <c r="R85" s="33">
        <f>0.0732*M85</f>
        <v>3.5136000000000003</v>
      </c>
      <c r="S85" s="28"/>
      <c r="T85" s="32">
        <f t="shared" ref="T85:T102" si="7">IF(ISNUMBER(P85/M85),IF(P85/M85&lt;&gt;0,P85/M85,""),"")</f>
        <v>9.9025000000000016E-2</v>
      </c>
    </row>
    <row r="86" spans="1:20" x14ac:dyDescent="0.2">
      <c r="A86">
        <v>74</v>
      </c>
      <c r="B86" t="s">
        <v>2072</v>
      </c>
      <c r="C86" t="s">
        <v>2076</v>
      </c>
      <c r="D86" s="12">
        <f>R86</f>
        <v>5.2704000000000004</v>
      </c>
      <c r="E86" s="28"/>
      <c r="F86" s="28"/>
      <c r="G86" s="29"/>
      <c r="H86" s="29"/>
      <c r="I86" s="29"/>
      <c r="J86" s="28"/>
      <c r="K86" s="28"/>
      <c r="M86">
        <v>72</v>
      </c>
      <c r="N86" t="s">
        <v>678</v>
      </c>
      <c r="O86">
        <v>117</v>
      </c>
      <c r="P86" s="33"/>
      <c r="Q86" s="34"/>
      <c r="R86" s="33">
        <f>0.0732*M86</f>
        <v>5.2704000000000004</v>
      </c>
      <c r="S86" s="28"/>
      <c r="T86" s="32" t="str">
        <f t="shared" si="7"/>
        <v/>
      </c>
    </row>
    <row r="87" spans="1:20" x14ac:dyDescent="0.2">
      <c r="A87">
        <v>73</v>
      </c>
      <c r="B87" t="s">
        <v>2072</v>
      </c>
      <c r="C87" t="s">
        <v>2075</v>
      </c>
      <c r="D87" s="11">
        <f>P87</f>
        <v>2.7494000000000001</v>
      </c>
      <c r="E87" s="28"/>
      <c r="F87" s="28"/>
      <c r="G87" s="29"/>
      <c r="H87" s="29"/>
      <c r="I87" s="29"/>
      <c r="J87" s="28"/>
      <c r="K87" s="28"/>
      <c r="L87">
        <v>59</v>
      </c>
      <c r="N87" t="s">
        <v>696</v>
      </c>
      <c r="O87">
        <v>146</v>
      </c>
      <c r="P87" s="33">
        <f>L87*0.0466</f>
        <v>2.7494000000000001</v>
      </c>
      <c r="Q87" s="34"/>
      <c r="R87" s="33"/>
      <c r="S87" s="28"/>
      <c r="T87" s="32" t="str">
        <f t="shared" si="7"/>
        <v/>
      </c>
    </row>
    <row r="88" spans="1:20" x14ac:dyDescent="0.2">
      <c r="A88">
        <v>72</v>
      </c>
      <c r="B88" t="s">
        <v>2072</v>
      </c>
      <c r="C88" t="s">
        <v>2074</v>
      </c>
      <c r="D88" s="12">
        <f>R88</f>
        <v>2.1960000000000002</v>
      </c>
      <c r="E88" s="28"/>
      <c r="F88" s="28"/>
      <c r="G88" s="29"/>
      <c r="H88" s="29"/>
      <c r="I88" s="29"/>
      <c r="J88" s="28"/>
      <c r="K88" s="28"/>
      <c r="M88">
        <v>30</v>
      </c>
      <c r="N88" t="s">
        <v>678</v>
      </c>
      <c r="O88">
        <v>117</v>
      </c>
      <c r="P88" s="33"/>
      <c r="Q88" s="34"/>
      <c r="R88" s="33">
        <f>0.0732*M88</f>
        <v>2.1960000000000002</v>
      </c>
      <c r="S88" s="28"/>
      <c r="T88" s="32" t="str">
        <f t="shared" si="7"/>
        <v/>
      </c>
    </row>
    <row r="89" spans="1:20" x14ac:dyDescent="0.2">
      <c r="A89">
        <v>71</v>
      </c>
      <c r="B89" t="s">
        <v>2072</v>
      </c>
      <c r="C89" t="s">
        <v>2073</v>
      </c>
      <c r="D89" s="11">
        <f>P89</f>
        <v>1.7708000000000002</v>
      </c>
      <c r="E89" s="28" t="s">
        <v>683</v>
      </c>
      <c r="F89" s="28">
        <v>2121</v>
      </c>
      <c r="G89" s="29">
        <v>1</v>
      </c>
      <c r="H89" s="29">
        <v>83</v>
      </c>
      <c r="I89" s="29">
        <v>83</v>
      </c>
      <c r="J89" s="28">
        <v>382</v>
      </c>
      <c r="K89" s="28">
        <v>247</v>
      </c>
      <c r="L89">
        <v>38</v>
      </c>
      <c r="N89" t="s">
        <v>686</v>
      </c>
      <c r="O89">
        <v>157</v>
      </c>
      <c r="P89" s="33">
        <f>L89*0.0466</f>
        <v>1.7708000000000002</v>
      </c>
      <c r="Q89" s="34">
        <f>P89/(I89*2*J89*K89/10000000)</f>
        <v>1.1305795069120623</v>
      </c>
      <c r="R89" s="33"/>
      <c r="S89" s="28"/>
      <c r="T89" s="32" t="str">
        <f t="shared" si="7"/>
        <v/>
      </c>
    </row>
    <row r="90" spans="1:20" x14ac:dyDescent="0.2">
      <c r="A90">
        <v>75</v>
      </c>
      <c r="B90" t="s">
        <v>2072</v>
      </c>
      <c r="C90" t="s">
        <v>2077</v>
      </c>
      <c r="D90" s="11">
        <f>P90</f>
        <v>1.8686600000000002</v>
      </c>
      <c r="E90" s="28"/>
      <c r="F90" s="28"/>
      <c r="G90" s="29"/>
      <c r="H90" s="29"/>
      <c r="I90" s="29"/>
      <c r="J90" s="28"/>
      <c r="K90" s="28"/>
      <c r="L90">
        <v>40.1</v>
      </c>
      <c r="N90" t="s">
        <v>696</v>
      </c>
      <c r="O90">
        <v>147</v>
      </c>
      <c r="P90" s="33">
        <f>L90*0.0466</f>
        <v>1.8686600000000002</v>
      </c>
      <c r="Q90" s="34"/>
      <c r="R90" s="33"/>
      <c r="S90" s="28"/>
      <c r="T90" s="32" t="str">
        <f t="shared" si="7"/>
        <v/>
      </c>
    </row>
    <row r="91" spans="1:20" x14ac:dyDescent="0.2">
      <c r="A91">
        <v>76</v>
      </c>
      <c r="B91" t="s">
        <v>2072</v>
      </c>
      <c r="C91" t="s">
        <v>2078</v>
      </c>
      <c r="D91" s="11">
        <f>P91</f>
        <v>0.46600000000000003</v>
      </c>
      <c r="E91" s="28"/>
      <c r="F91" s="28"/>
      <c r="G91" s="29"/>
      <c r="H91" s="29"/>
      <c r="I91" s="29"/>
      <c r="J91" s="28"/>
      <c r="K91" s="28"/>
      <c r="L91">
        <v>10</v>
      </c>
      <c r="N91" t="s">
        <v>696</v>
      </c>
      <c r="O91">
        <v>147</v>
      </c>
      <c r="P91" s="33">
        <f>L91*0.0466</f>
        <v>0.46600000000000003</v>
      </c>
      <c r="Q91" s="34"/>
      <c r="R91" s="33"/>
      <c r="S91" s="28"/>
      <c r="T91" s="32" t="str">
        <f t="shared" si="7"/>
        <v/>
      </c>
    </row>
    <row r="92" spans="1:20" x14ac:dyDescent="0.2">
      <c r="A92">
        <v>77</v>
      </c>
      <c r="B92" t="s">
        <v>2079</v>
      </c>
      <c r="C92" t="s">
        <v>2080</v>
      </c>
      <c r="E92" s="28"/>
      <c r="F92" s="28"/>
      <c r="G92" s="29"/>
      <c r="H92" s="29"/>
      <c r="I92" s="29"/>
      <c r="J92" s="28"/>
      <c r="K92" s="28"/>
      <c r="L92">
        <v>1.8</v>
      </c>
      <c r="N92" t="s">
        <v>696</v>
      </c>
      <c r="O92">
        <v>147</v>
      </c>
      <c r="P92" s="33">
        <f>L92*0.0466</f>
        <v>8.388000000000001E-2</v>
      </c>
      <c r="Q92" s="34"/>
      <c r="R92" s="33"/>
      <c r="S92" s="28"/>
      <c r="T92" s="32" t="str">
        <f t="shared" si="7"/>
        <v/>
      </c>
    </row>
    <row r="93" spans="1:20" x14ac:dyDescent="0.2">
      <c r="A93">
        <v>78</v>
      </c>
      <c r="B93" t="s">
        <v>2079</v>
      </c>
      <c r="C93" t="s">
        <v>2080</v>
      </c>
      <c r="D93" s="12">
        <f>R93</f>
        <v>0.87840000000000007</v>
      </c>
      <c r="E93" s="28"/>
      <c r="F93" s="28"/>
      <c r="G93" s="29"/>
      <c r="H93" s="29"/>
      <c r="I93" s="29"/>
      <c r="J93" s="28"/>
      <c r="K93" s="28"/>
      <c r="M93">
        <v>12</v>
      </c>
      <c r="N93" t="s">
        <v>678</v>
      </c>
      <c r="O93">
        <v>117</v>
      </c>
      <c r="P93" s="33"/>
      <c r="Q93" s="34"/>
      <c r="R93" s="33">
        <f>0.0732*M93</f>
        <v>0.87840000000000007</v>
      </c>
      <c r="S93" s="28"/>
      <c r="T93" s="32" t="str">
        <f t="shared" si="7"/>
        <v/>
      </c>
    </row>
    <row r="94" spans="1:20" x14ac:dyDescent="0.2">
      <c r="A94">
        <v>80</v>
      </c>
      <c r="B94" t="s">
        <v>2081</v>
      </c>
      <c r="C94" t="s">
        <v>2083</v>
      </c>
      <c r="D94" s="11">
        <f>P94</f>
        <v>0.65240000000000009</v>
      </c>
      <c r="E94" s="28"/>
      <c r="F94" s="28"/>
      <c r="G94" s="29"/>
      <c r="H94" s="29"/>
      <c r="I94" s="29"/>
      <c r="J94" s="28"/>
      <c r="K94" s="28"/>
      <c r="L94">
        <v>14</v>
      </c>
      <c r="M94">
        <v>12</v>
      </c>
      <c r="N94" t="s">
        <v>678</v>
      </c>
      <c r="O94">
        <v>112</v>
      </c>
      <c r="P94" s="33">
        <f>L94*0.0466</f>
        <v>0.65240000000000009</v>
      </c>
      <c r="Q94" s="34"/>
      <c r="R94" s="33">
        <f>0.0732*M94</f>
        <v>0.87840000000000007</v>
      </c>
      <c r="S94" s="28"/>
      <c r="T94" s="32">
        <f t="shared" si="7"/>
        <v>5.4366666666666674E-2</v>
      </c>
    </row>
    <row r="95" spans="1:20" x14ac:dyDescent="0.2">
      <c r="A95">
        <v>81</v>
      </c>
      <c r="B95" t="s">
        <v>2081</v>
      </c>
      <c r="C95" t="s">
        <v>2084</v>
      </c>
      <c r="D95" s="11">
        <f>P95</f>
        <v>1.8640000000000001</v>
      </c>
      <c r="E95" s="28"/>
      <c r="F95" s="28"/>
      <c r="G95" s="29"/>
      <c r="H95" s="29"/>
      <c r="I95" s="29"/>
      <c r="J95" s="28"/>
      <c r="K95" s="28"/>
      <c r="L95">
        <v>40</v>
      </c>
      <c r="M95">
        <v>20</v>
      </c>
      <c r="N95" t="s">
        <v>678</v>
      </c>
      <c r="O95">
        <v>112</v>
      </c>
      <c r="P95" s="33">
        <f>L95*0.0466</f>
        <v>1.8640000000000001</v>
      </c>
      <c r="Q95" s="34"/>
      <c r="R95" s="33">
        <f>0.0732*M95</f>
        <v>1.464</v>
      </c>
      <c r="S95" s="28"/>
      <c r="T95" s="32">
        <f t="shared" si="7"/>
        <v>9.3200000000000005E-2</v>
      </c>
    </row>
    <row r="96" spans="1:20" x14ac:dyDescent="0.2">
      <c r="A96">
        <v>79</v>
      </c>
      <c r="B96" t="s">
        <v>2081</v>
      </c>
      <c r="C96" t="s">
        <v>2082</v>
      </c>
      <c r="D96" s="11">
        <f>P96</f>
        <v>0.79220000000000002</v>
      </c>
      <c r="E96" s="28"/>
      <c r="F96" s="28"/>
      <c r="G96" s="29"/>
      <c r="H96" s="29"/>
      <c r="I96" s="29"/>
      <c r="J96" s="28"/>
      <c r="K96" s="28"/>
      <c r="L96">
        <v>17</v>
      </c>
      <c r="M96">
        <v>24</v>
      </c>
      <c r="N96" t="s">
        <v>678</v>
      </c>
      <c r="O96">
        <v>112</v>
      </c>
      <c r="P96" s="33">
        <f>L96*0.0466</f>
        <v>0.79220000000000002</v>
      </c>
      <c r="Q96" s="34"/>
      <c r="R96" s="33">
        <f>0.0732*M96</f>
        <v>1.7568000000000001</v>
      </c>
      <c r="S96" s="28"/>
      <c r="T96" s="32">
        <f t="shared" si="7"/>
        <v>3.3008333333333334E-2</v>
      </c>
    </row>
    <row r="97" spans="1:20" x14ac:dyDescent="0.2">
      <c r="A97">
        <v>82</v>
      </c>
      <c r="B97" t="s">
        <v>2085</v>
      </c>
      <c r="C97" t="s">
        <v>2086</v>
      </c>
      <c r="D97" s="11">
        <f>P97</f>
        <v>1.8174000000000001</v>
      </c>
      <c r="E97" s="28" t="s">
        <v>683</v>
      </c>
      <c r="F97" s="28">
        <v>2076</v>
      </c>
      <c r="G97" s="29" t="s">
        <v>691</v>
      </c>
      <c r="H97" s="29" t="s">
        <v>2087</v>
      </c>
      <c r="I97" s="29">
        <v>94</v>
      </c>
      <c r="J97" s="28">
        <v>402</v>
      </c>
      <c r="K97" s="28">
        <v>253</v>
      </c>
      <c r="L97">
        <v>39</v>
      </c>
      <c r="N97" t="s">
        <v>686</v>
      </c>
      <c r="O97">
        <v>147</v>
      </c>
      <c r="P97" s="33">
        <f>L97*0.0466</f>
        <v>1.8174000000000001</v>
      </c>
      <c r="Q97" s="34">
        <f>P97/(I97*2*J97*K97/10000000)</f>
        <v>0.95048682246826588</v>
      </c>
      <c r="R97" s="33"/>
      <c r="S97" s="28"/>
      <c r="T97" s="32" t="str">
        <f t="shared" si="7"/>
        <v/>
      </c>
    </row>
    <row r="98" spans="1:20" x14ac:dyDescent="0.2">
      <c r="A98">
        <v>84</v>
      </c>
      <c r="B98" t="s">
        <v>2088</v>
      </c>
      <c r="C98" t="s">
        <v>2090</v>
      </c>
      <c r="D98" s="12">
        <f>R98</f>
        <v>4.3920000000000003</v>
      </c>
      <c r="E98" s="28"/>
      <c r="F98" s="28"/>
      <c r="G98" s="29"/>
      <c r="H98" s="29"/>
      <c r="I98" s="29"/>
      <c r="J98" s="28"/>
      <c r="K98" s="28"/>
      <c r="M98">
        <v>60</v>
      </c>
      <c r="N98" t="s">
        <v>678</v>
      </c>
      <c r="O98">
        <v>117</v>
      </c>
      <c r="P98" s="33"/>
      <c r="Q98" s="34"/>
      <c r="R98" s="33">
        <f>0.0732*M98</f>
        <v>4.3920000000000003</v>
      </c>
      <c r="S98" s="28"/>
      <c r="T98" s="32" t="str">
        <f t="shared" si="7"/>
        <v/>
      </c>
    </row>
    <row r="99" spans="1:20" x14ac:dyDescent="0.2">
      <c r="A99">
        <v>83</v>
      </c>
      <c r="B99" t="s">
        <v>2088</v>
      </c>
      <c r="C99" t="s">
        <v>2089</v>
      </c>
      <c r="D99" s="11">
        <f>P99</f>
        <v>3.8678000000000003</v>
      </c>
      <c r="E99" s="28"/>
      <c r="F99" s="28"/>
      <c r="G99" s="29"/>
      <c r="H99" s="29"/>
      <c r="I99" s="29"/>
      <c r="J99" s="28"/>
      <c r="K99" s="28"/>
      <c r="L99">
        <v>83</v>
      </c>
      <c r="N99" t="s">
        <v>696</v>
      </c>
      <c r="O99">
        <v>147</v>
      </c>
      <c r="P99" s="33">
        <f>L99*0.0466</f>
        <v>3.8678000000000003</v>
      </c>
      <c r="Q99" s="34"/>
      <c r="R99" s="33"/>
      <c r="S99" s="28"/>
      <c r="T99" s="32" t="str">
        <f t="shared" si="7"/>
        <v/>
      </c>
    </row>
    <row r="100" spans="1:20" x14ac:dyDescent="0.2">
      <c r="A100">
        <v>86</v>
      </c>
      <c r="B100" t="s">
        <v>2088</v>
      </c>
      <c r="C100" t="s">
        <v>2074</v>
      </c>
      <c r="D100" s="12">
        <f>R100</f>
        <v>2.1960000000000002</v>
      </c>
      <c r="E100" s="28"/>
      <c r="F100" s="28"/>
      <c r="G100" s="29"/>
      <c r="H100" s="29"/>
      <c r="I100" s="29"/>
      <c r="J100" s="28"/>
      <c r="K100" s="28"/>
      <c r="M100">
        <v>30</v>
      </c>
      <c r="N100" t="s">
        <v>678</v>
      </c>
      <c r="O100">
        <v>117</v>
      </c>
      <c r="P100" s="33"/>
      <c r="Q100" s="34"/>
      <c r="R100" s="33">
        <f>0.0732*M100</f>
        <v>2.1960000000000002</v>
      </c>
      <c r="S100" s="28"/>
      <c r="T100" s="32" t="str">
        <f t="shared" si="7"/>
        <v/>
      </c>
    </row>
    <row r="101" spans="1:20" x14ac:dyDescent="0.2">
      <c r="A101">
        <v>85</v>
      </c>
      <c r="B101" t="s">
        <v>2088</v>
      </c>
      <c r="C101" t="s">
        <v>2091</v>
      </c>
      <c r="D101" s="11">
        <f>P101</f>
        <v>0.29824000000000001</v>
      </c>
      <c r="E101" s="28"/>
      <c r="F101" s="28"/>
      <c r="G101" s="29"/>
      <c r="H101" s="29"/>
      <c r="I101" s="29"/>
      <c r="J101" s="28"/>
      <c r="K101" s="28"/>
      <c r="L101">
        <v>6.4</v>
      </c>
      <c r="N101" t="s">
        <v>696</v>
      </c>
      <c r="O101">
        <v>147</v>
      </c>
      <c r="P101" s="33">
        <f>L101*0.0466</f>
        <v>0.29824000000000001</v>
      </c>
      <c r="Q101" s="34"/>
      <c r="R101" s="33"/>
      <c r="S101" s="28"/>
      <c r="T101" s="32" t="str">
        <f t="shared" si="7"/>
        <v/>
      </c>
    </row>
    <row r="102" spans="1:20" x14ac:dyDescent="0.2">
      <c r="A102">
        <v>87</v>
      </c>
      <c r="B102" t="s">
        <v>2092</v>
      </c>
      <c r="C102" t="s">
        <v>2093</v>
      </c>
      <c r="D102" s="11">
        <f>P102</f>
        <v>1.5378000000000001</v>
      </c>
      <c r="E102" s="28" t="s">
        <v>2094</v>
      </c>
      <c r="F102" s="28">
        <v>434</v>
      </c>
      <c r="G102" s="29" t="s">
        <v>691</v>
      </c>
      <c r="H102" s="29" t="s">
        <v>758</v>
      </c>
      <c r="I102" s="29">
        <v>175.5</v>
      </c>
      <c r="J102" s="28">
        <v>326</v>
      </c>
      <c r="K102" s="28">
        <v>236</v>
      </c>
      <c r="L102">
        <v>33</v>
      </c>
      <c r="N102" t="s">
        <v>686</v>
      </c>
      <c r="O102">
        <v>103</v>
      </c>
      <c r="P102" s="33">
        <f>L102*0.0466</f>
        <v>1.5378000000000001</v>
      </c>
      <c r="Q102" s="34">
        <f>P102/(I102*2*J102*K102/10000000)</f>
        <v>0.56945988629465805</v>
      </c>
      <c r="R102" s="33"/>
      <c r="S102" s="28"/>
      <c r="T102" s="32" t="str">
        <f t="shared" si="7"/>
        <v/>
      </c>
    </row>
    <row r="103" spans="1:20" x14ac:dyDescent="0.2">
      <c r="A103">
        <v>401</v>
      </c>
      <c r="B103" t="s">
        <v>1184</v>
      </c>
      <c r="C103" t="s">
        <v>1185</v>
      </c>
      <c r="D103" s="14">
        <v>0.18</v>
      </c>
      <c r="E103" s="28"/>
      <c r="F103" s="28"/>
      <c r="G103" s="29"/>
      <c r="H103" s="29"/>
      <c r="I103" s="29"/>
      <c r="J103" s="28"/>
      <c r="K103" s="28"/>
      <c r="N103" t="s">
        <v>1176</v>
      </c>
      <c r="P103" s="31"/>
      <c r="Q103" s="28"/>
      <c r="R103" s="28"/>
      <c r="S103" s="28"/>
      <c r="T103" s="28"/>
    </row>
    <row r="104" spans="1:20" x14ac:dyDescent="0.2">
      <c r="A104">
        <v>96</v>
      </c>
      <c r="B104" t="s">
        <v>2098</v>
      </c>
      <c r="C104" t="s">
        <v>2104</v>
      </c>
      <c r="D104" s="11">
        <f t="shared" ref="D104:D111" si="8">P104</f>
        <v>1.0718000000000001</v>
      </c>
      <c r="E104" s="28"/>
      <c r="F104" s="28"/>
      <c r="G104" s="29"/>
      <c r="H104" s="29"/>
      <c r="I104" s="29"/>
      <c r="J104" s="28"/>
      <c r="K104" s="28"/>
      <c r="L104">
        <v>23</v>
      </c>
      <c r="M104">
        <v>15</v>
      </c>
      <c r="N104" t="s">
        <v>678</v>
      </c>
      <c r="O104">
        <v>115</v>
      </c>
      <c r="P104" s="33">
        <f t="shared" ref="P104:P111" si="9">L104*0.0466</f>
        <v>1.0718000000000001</v>
      </c>
      <c r="Q104" s="34"/>
      <c r="R104" s="33">
        <f t="shared" ref="R104:R112" si="10">0.0862*M104</f>
        <v>1.2929999999999999</v>
      </c>
      <c r="S104" s="28"/>
      <c r="T104" s="32">
        <f t="shared" ref="T104:T132" si="11">IF(ISNUMBER(P104/M104),IF(P104/M104&lt;&gt;0,P104/M104,""),"")</f>
        <v>7.1453333333333341E-2</v>
      </c>
    </row>
    <row r="105" spans="1:20" x14ac:dyDescent="0.2">
      <c r="A105">
        <v>93</v>
      </c>
      <c r="B105" t="s">
        <v>2098</v>
      </c>
      <c r="C105" t="s">
        <v>2102</v>
      </c>
      <c r="D105" s="11">
        <f t="shared" si="8"/>
        <v>1.7242000000000002</v>
      </c>
      <c r="E105" s="28"/>
      <c r="F105" s="28"/>
      <c r="G105" s="29"/>
      <c r="H105" s="29"/>
      <c r="I105" s="29"/>
      <c r="J105" s="28"/>
      <c r="K105" s="28"/>
      <c r="L105">
        <v>37</v>
      </c>
      <c r="M105">
        <v>20</v>
      </c>
      <c r="N105" t="s">
        <v>678</v>
      </c>
      <c r="O105">
        <v>115</v>
      </c>
      <c r="P105" s="33">
        <f t="shared" si="9"/>
        <v>1.7242000000000002</v>
      </c>
      <c r="Q105" s="34"/>
      <c r="R105" s="33">
        <f t="shared" si="10"/>
        <v>1.724</v>
      </c>
      <c r="S105" s="28"/>
      <c r="T105" s="32">
        <f t="shared" si="11"/>
        <v>8.6210000000000009E-2</v>
      </c>
    </row>
    <row r="106" spans="1:20" x14ac:dyDescent="0.2">
      <c r="A106">
        <v>95</v>
      </c>
      <c r="B106" t="s">
        <v>2098</v>
      </c>
      <c r="C106" t="s">
        <v>2103</v>
      </c>
      <c r="D106" s="11">
        <f t="shared" si="8"/>
        <v>0.46600000000000003</v>
      </c>
      <c r="E106" s="28"/>
      <c r="F106" s="28"/>
      <c r="G106" s="29"/>
      <c r="H106" s="29"/>
      <c r="I106" s="29"/>
      <c r="J106" s="28"/>
      <c r="K106" s="28"/>
      <c r="L106">
        <v>10</v>
      </c>
      <c r="M106">
        <v>6</v>
      </c>
      <c r="N106" t="s">
        <v>678</v>
      </c>
      <c r="O106">
        <v>115</v>
      </c>
      <c r="P106" s="33">
        <f t="shared" si="9"/>
        <v>0.46600000000000003</v>
      </c>
      <c r="Q106" s="34"/>
      <c r="R106" s="33">
        <f t="shared" si="10"/>
        <v>0.51719999999999999</v>
      </c>
      <c r="S106" s="28"/>
      <c r="T106" s="32">
        <f t="shared" si="11"/>
        <v>7.7666666666666676E-2</v>
      </c>
    </row>
    <row r="107" spans="1:20" x14ac:dyDescent="0.2">
      <c r="A107">
        <v>97</v>
      </c>
      <c r="B107" t="s">
        <v>2098</v>
      </c>
      <c r="C107" t="s">
        <v>2105</v>
      </c>
      <c r="D107" s="11">
        <f t="shared" si="8"/>
        <v>0.69900000000000007</v>
      </c>
      <c r="E107" s="28"/>
      <c r="F107" s="28"/>
      <c r="G107" s="29"/>
      <c r="H107" s="29"/>
      <c r="I107" s="29"/>
      <c r="J107" s="28"/>
      <c r="K107" s="28"/>
      <c r="L107">
        <v>15</v>
      </c>
      <c r="M107">
        <v>8</v>
      </c>
      <c r="N107" t="s">
        <v>678</v>
      </c>
      <c r="O107">
        <v>115</v>
      </c>
      <c r="P107" s="33">
        <f t="shared" si="9"/>
        <v>0.69900000000000007</v>
      </c>
      <c r="Q107" s="34"/>
      <c r="R107" s="33">
        <f t="shared" si="10"/>
        <v>0.68959999999999999</v>
      </c>
      <c r="S107" s="28"/>
      <c r="T107" s="32">
        <f t="shared" si="11"/>
        <v>8.7375000000000008E-2</v>
      </c>
    </row>
    <row r="108" spans="1:20" x14ac:dyDescent="0.2">
      <c r="A108">
        <v>91</v>
      </c>
      <c r="B108" t="s">
        <v>2098</v>
      </c>
      <c r="C108" t="s">
        <v>2100</v>
      </c>
      <c r="D108" s="11">
        <f t="shared" si="8"/>
        <v>0.55920000000000003</v>
      </c>
      <c r="E108" s="28"/>
      <c r="F108" s="28"/>
      <c r="G108" s="29"/>
      <c r="H108" s="29"/>
      <c r="I108" s="29"/>
      <c r="J108" s="28"/>
      <c r="K108" s="28"/>
      <c r="L108">
        <v>12</v>
      </c>
      <c r="M108">
        <v>6</v>
      </c>
      <c r="N108" t="s">
        <v>678</v>
      </c>
      <c r="O108">
        <v>115</v>
      </c>
      <c r="P108" s="33">
        <f t="shared" si="9"/>
        <v>0.55920000000000003</v>
      </c>
      <c r="Q108" s="34"/>
      <c r="R108" s="33">
        <f t="shared" si="10"/>
        <v>0.51719999999999999</v>
      </c>
      <c r="S108" s="28"/>
      <c r="T108" s="32">
        <f t="shared" si="11"/>
        <v>9.3200000000000005E-2</v>
      </c>
    </row>
    <row r="109" spans="1:20" x14ac:dyDescent="0.2">
      <c r="A109">
        <v>90</v>
      </c>
      <c r="B109" t="s">
        <v>2098</v>
      </c>
      <c r="C109" t="s">
        <v>2099</v>
      </c>
      <c r="D109" s="11">
        <f t="shared" si="8"/>
        <v>3.4018000000000002</v>
      </c>
      <c r="E109" s="28"/>
      <c r="F109" s="28"/>
      <c r="G109" s="29"/>
      <c r="H109" s="29"/>
      <c r="I109" s="29"/>
      <c r="J109" s="28"/>
      <c r="K109" s="28"/>
      <c r="L109">
        <v>73</v>
      </c>
      <c r="M109">
        <v>36</v>
      </c>
      <c r="N109" t="s">
        <v>678</v>
      </c>
      <c r="O109">
        <v>115</v>
      </c>
      <c r="P109" s="33">
        <f t="shared" si="9"/>
        <v>3.4018000000000002</v>
      </c>
      <c r="Q109" s="34"/>
      <c r="R109" s="33">
        <f t="shared" si="10"/>
        <v>3.1032000000000002</v>
      </c>
      <c r="S109" s="28"/>
      <c r="T109" s="32">
        <f t="shared" si="11"/>
        <v>9.449444444444445E-2</v>
      </c>
    </row>
    <row r="110" spans="1:20" x14ac:dyDescent="0.2">
      <c r="A110">
        <v>92</v>
      </c>
      <c r="B110" t="s">
        <v>2098</v>
      </c>
      <c r="C110" t="s">
        <v>2101</v>
      </c>
      <c r="D110" s="11">
        <f t="shared" si="8"/>
        <v>0.60580000000000001</v>
      </c>
      <c r="E110" s="28"/>
      <c r="F110" s="28"/>
      <c r="G110" s="29"/>
      <c r="H110" s="29"/>
      <c r="I110" s="29"/>
      <c r="J110" s="28"/>
      <c r="K110" s="28"/>
      <c r="L110">
        <v>13</v>
      </c>
      <c r="M110">
        <v>8</v>
      </c>
      <c r="N110" t="s">
        <v>678</v>
      </c>
      <c r="O110">
        <v>115</v>
      </c>
      <c r="P110" s="33">
        <f t="shared" si="9"/>
        <v>0.60580000000000001</v>
      </c>
      <c r="Q110" s="34"/>
      <c r="R110" s="33">
        <f t="shared" si="10"/>
        <v>0.68959999999999999</v>
      </c>
      <c r="S110" s="28"/>
      <c r="T110" s="32">
        <f t="shared" si="11"/>
        <v>7.5725000000000001E-2</v>
      </c>
    </row>
    <row r="111" spans="1:20" x14ac:dyDescent="0.2">
      <c r="A111">
        <v>94</v>
      </c>
      <c r="B111" t="s">
        <v>2098</v>
      </c>
      <c r="C111" t="s">
        <v>2101</v>
      </c>
      <c r="D111" s="11">
        <f t="shared" si="8"/>
        <v>0.69900000000000007</v>
      </c>
      <c r="E111" s="28"/>
      <c r="F111" s="28"/>
      <c r="G111" s="29"/>
      <c r="H111" s="29"/>
      <c r="I111" s="29"/>
      <c r="J111" s="28"/>
      <c r="K111" s="28"/>
      <c r="L111">
        <v>15</v>
      </c>
      <c r="M111">
        <v>8</v>
      </c>
      <c r="N111" t="s">
        <v>678</v>
      </c>
      <c r="O111">
        <v>115</v>
      </c>
      <c r="P111" s="33">
        <f t="shared" si="9"/>
        <v>0.69900000000000007</v>
      </c>
      <c r="Q111" s="34"/>
      <c r="R111" s="33">
        <f t="shared" si="10"/>
        <v>0.68959999999999999</v>
      </c>
      <c r="S111" s="28"/>
      <c r="T111" s="32">
        <f t="shared" si="11"/>
        <v>8.7375000000000008E-2</v>
      </c>
    </row>
    <row r="112" spans="1:20" x14ac:dyDescent="0.2">
      <c r="A112">
        <v>98</v>
      </c>
      <c r="B112" t="s">
        <v>2098</v>
      </c>
      <c r="C112" t="s">
        <v>2106</v>
      </c>
      <c r="D112" s="12">
        <f>R112</f>
        <v>2.0688</v>
      </c>
      <c r="E112" s="28"/>
      <c r="F112" s="28"/>
      <c r="G112" s="29"/>
      <c r="H112" s="29"/>
      <c r="I112" s="29"/>
      <c r="J112" s="28"/>
      <c r="K112" s="28"/>
      <c r="M112">
        <v>24</v>
      </c>
      <c r="N112" t="s">
        <v>678</v>
      </c>
      <c r="O112">
        <v>115</v>
      </c>
      <c r="P112" s="33"/>
      <c r="Q112" s="34"/>
      <c r="R112" s="33">
        <f t="shared" si="10"/>
        <v>2.0688</v>
      </c>
      <c r="S112" s="28"/>
      <c r="T112" s="32" t="str">
        <f t="shared" si="11"/>
        <v/>
      </c>
    </row>
    <row r="113" spans="1:20" x14ac:dyDescent="0.2">
      <c r="A113">
        <v>104</v>
      </c>
      <c r="B113" t="s">
        <v>2098</v>
      </c>
      <c r="C113" t="s">
        <v>2113</v>
      </c>
      <c r="D113" s="11">
        <f>P113</f>
        <v>3.0290000000000004</v>
      </c>
      <c r="E113" s="28" t="s">
        <v>2114</v>
      </c>
      <c r="F113" s="28">
        <v>263</v>
      </c>
      <c r="G113" s="29" t="s">
        <v>2115</v>
      </c>
      <c r="H113" s="29" t="s">
        <v>2116</v>
      </c>
      <c r="I113" s="29">
        <v>225.5</v>
      </c>
      <c r="J113" s="28">
        <v>280</v>
      </c>
      <c r="K113" s="28">
        <v>195</v>
      </c>
      <c r="L113">
        <v>65</v>
      </c>
      <c r="N113" t="s">
        <v>686</v>
      </c>
      <c r="O113">
        <v>85</v>
      </c>
      <c r="P113" s="33">
        <f>L113*0.0466</f>
        <v>3.0290000000000004</v>
      </c>
      <c r="Q113" s="34">
        <f>P113/(I113*2*J113*K113/10000000)</f>
        <v>1.2300707422658643</v>
      </c>
      <c r="R113" s="33"/>
      <c r="S113" s="28"/>
      <c r="T113" s="32" t="str">
        <f t="shared" si="11"/>
        <v/>
      </c>
    </row>
    <row r="114" spans="1:20" x14ac:dyDescent="0.2">
      <c r="A114">
        <v>105</v>
      </c>
      <c r="B114" t="s">
        <v>2098</v>
      </c>
      <c r="C114" t="s">
        <v>2113</v>
      </c>
      <c r="D114" s="11"/>
      <c r="E114" s="28" t="s">
        <v>683</v>
      </c>
      <c r="F114" s="28">
        <v>1510</v>
      </c>
      <c r="G114" s="29" t="s">
        <v>2117</v>
      </c>
      <c r="H114" s="29" t="s">
        <v>2118</v>
      </c>
      <c r="I114" s="29">
        <v>53.75</v>
      </c>
      <c r="J114" s="28">
        <v>320</v>
      </c>
      <c r="K114" s="28">
        <v>228</v>
      </c>
      <c r="L114">
        <v>36</v>
      </c>
      <c r="M114" t="s">
        <v>693</v>
      </c>
      <c r="N114" t="s">
        <v>686</v>
      </c>
      <c r="O114">
        <v>127</v>
      </c>
      <c r="P114" s="33">
        <f>L114*0.0466</f>
        <v>1.6776</v>
      </c>
      <c r="Q114" s="34">
        <f>P114/(I114*2*J114*K114/10000000)</f>
        <v>2.1389228886168912</v>
      </c>
      <c r="R114" s="33"/>
      <c r="S114" s="28"/>
      <c r="T114" s="32" t="str">
        <f t="shared" si="11"/>
        <v/>
      </c>
    </row>
    <row r="115" spans="1:20" x14ac:dyDescent="0.2">
      <c r="A115">
        <v>106</v>
      </c>
      <c r="B115" t="s">
        <v>2098</v>
      </c>
      <c r="C115" t="s">
        <v>2113</v>
      </c>
      <c r="D115" s="12"/>
      <c r="E115" s="28"/>
      <c r="F115" s="28"/>
      <c r="G115" s="29"/>
      <c r="H115" s="29"/>
      <c r="I115" s="29"/>
      <c r="J115" s="28"/>
      <c r="K115" s="28"/>
      <c r="M115">
        <v>24</v>
      </c>
      <c r="N115" t="s">
        <v>678</v>
      </c>
      <c r="O115">
        <v>116</v>
      </c>
      <c r="P115" s="33"/>
      <c r="Q115" s="34"/>
      <c r="R115" s="33">
        <f>0.0862*M115</f>
        <v>2.0688</v>
      </c>
      <c r="S115" s="28"/>
      <c r="T115" s="32" t="str">
        <f t="shared" si="11"/>
        <v/>
      </c>
    </row>
    <row r="116" spans="1:20" x14ac:dyDescent="0.2">
      <c r="A116">
        <v>99</v>
      </c>
      <c r="B116" t="s">
        <v>2098</v>
      </c>
      <c r="C116" t="s">
        <v>2107</v>
      </c>
      <c r="D116" s="11">
        <f>P116</f>
        <v>2.6562000000000001</v>
      </c>
      <c r="E116" s="28" t="s">
        <v>683</v>
      </c>
      <c r="F116" s="28">
        <v>1464</v>
      </c>
      <c r="G116" s="29" t="s">
        <v>2108</v>
      </c>
      <c r="H116" s="29" t="s">
        <v>2109</v>
      </c>
      <c r="I116" s="29">
        <v>197.5</v>
      </c>
      <c r="J116" s="28">
        <v>325</v>
      </c>
      <c r="K116" s="28">
        <v>230</v>
      </c>
      <c r="L116">
        <v>57</v>
      </c>
      <c r="N116" t="s">
        <v>686</v>
      </c>
      <c r="O116">
        <v>125</v>
      </c>
      <c r="P116" s="33">
        <f>L116*0.0466</f>
        <v>2.6562000000000001</v>
      </c>
      <c r="Q116" s="34">
        <f>P116/(I116*2*J116*K116/10000000)</f>
        <v>0.89960628254519293</v>
      </c>
      <c r="R116" s="33"/>
      <c r="S116" s="28"/>
      <c r="T116" s="32" t="str">
        <f t="shared" si="11"/>
        <v/>
      </c>
    </row>
    <row r="117" spans="1:20" x14ac:dyDescent="0.2">
      <c r="A117">
        <v>100</v>
      </c>
      <c r="B117" t="s">
        <v>2098</v>
      </c>
      <c r="C117" t="s">
        <v>2107</v>
      </c>
      <c r="D117" s="12"/>
      <c r="E117" s="28"/>
      <c r="F117" s="28"/>
      <c r="G117" s="29"/>
      <c r="H117" s="29"/>
      <c r="I117" s="29"/>
      <c r="J117" s="28"/>
      <c r="K117" s="28"/>
      <c r="M117">
        <v>48</v>
      </c>
      <c r="N117" t="s">
        <v>678</v>
      </c>
      <c r="O117">
        <v>115</v>
      </c>
      <c r="P117" s="33"/>
      <c r="Q117" s="34"/>
      <c r="R117" s="33">
        <f>0.0862*M117</f>
        <v>4.1375999999999999</v>
      </c>
      <c r="S117" s="28"/>
      <c r="T117" s="32" t="str">
        <f t="shared" si="11"/>
        <v/>
      </c>
    </row>
    <row r="118" spans="1:20" x14ac:dyDescent="0.2">
      <c r="A118">
        <v>101</v>
      </c>
      <c r="B118" t="s">
        <v>2098</v>
      </c>
      <c r="C118" t="s">
        <v>2110</v>
      </c>
      <c r="D118" s="11"/>
      <c r="E118" s="28" t="s">
        <v>683</v>
      </c>
      <c r="F118" s="28">
        <v>1510</v>
      </c>
      <c r="G118" s="29" t="s">
        <v>691</v>
      </c>
      <c r="H118" s="29" t="s">
        <v>2111</v>
      </c>
      <c r="I118" s="29">
        <v>116.5</v>
      </c>
      <c r="J118" s="28">
        <v>320</v>
      </c>
      <c r="K118" s="28">
        <v>228</v>
      </c>
      <c r="L118">
        <v>57</v>
      </c>
      <c r="N118" t="s">
        <v>686</v>
      </c>
      <c r="O118">
        <v>127</v>
      </c>
      <c r="P118" s="33">
        <f>L118*0.0466</f>
        <v>2.6562000000000001</v>
      </c>
      <c r="Q118" s="34">
        <f>P118/(I118*2*J118*K118/10000000)</f>
        <v>1.5625000000000002</v>
      </c>
      <c r="R118" s="33"/>
      <c r="S118" s="28"/>
      <c r="T118" s="32" t="str">
        <f t="shared" si="11"/>
        <v/>
      </c>
    </row>
    <row r="119" spans="1:20" x14ac:dyDescent="0.2">
      <c r="A119">
        <v>102</v>
      </c>
      <c r="B119" t="s">
        <v>2098</v>
      </c>
      <c r="C119" t="s">
        <v>2110</v>
      </c>
      <c r="D119" s="11">
        <f>P119</f>
        <v>2.6562000000000001</v>
      </c>
      <c r="E119" s="28" t="s">
        <v>683</v>
      </c>
      <c r="F119" s="28">
        <v>1531</v>
      </c>
      <c r="G119" s="29" t="s">
        <v>691</v>
      </c>
      <c r="H119" s="29" t="s">
        <v>2112</v>
      </c>
      <c r="I119" s="29">
        <v>160</v>
      </c>
      <c r="J119" s="28">
        <v>290</v>
      </c>
      <c r="K119" s="28">
        <v>210</v>
      </c>
      <c r="L119">
        <v>57</v>
      </c>
      <c r="N119" t="s">
        <v>686</v>
      </c>
      <c r="O119">
        <v>128</v>
      </c>
      <c r="P119" s="33">
        <f>L119*0.0466</f>
        <v>2.6562000000000001</v>
      </c>
      <c r="Q119" s="34">
        <f>P119/(I119*2*J119*K119/10000000)</f>
        <v>1.3629926108374384</v>
      </c>
      <c r="R119" s="33"/>
      <c r="S119" s="28"/>
      <c r="T119" s="32" t="str">
        <f t="shared" si="11"/>
        <v/>
      </c>
    </row>
    <row r="120" spans="1:20" x14ac:dyDescent="0.2">
      <c r="A120">
        <v>103</v>
      </c>
      <c r="B120" t="s">
        <v>2098</v>
      </c>
      <c r="C120" t="s">
        <v>2110</v>
      </c>
      <c r="D120" s="12"/>
      <c r="E120" s="28"/>
      <c r="F120" s="28"/>
      <c r="G120" s="29"/>
      <c r="H120" s="29"/>
      <c r="I120" s="29"/>
      <c r="J120" s="28"/>
      <c r="K120" s="28"/>
      <c r="M120">
        <v>24</v>
      </c>
      <c r="N120" t="s">
        <v>678</v>
      </c>
      <c r="O120">
        <v>116</v>
      </c>
      <c r="P120" s="33"/>
      <c r="Q120" s="34"/>
      <c r="R120" s="33">
        <f>0.0862*M120</f>
        <v>2.0688</v>
      </c>
      <c r="S120" s="28"/>
      <c r="T120" s="32" t="str">
        <f t="shared" si="11"/>
        <v/>
      </c>
    </row>
    <row r="121" spans="1:20" x14ac:dyDescent="0.2">
      <c r="A121">
        <v>117</v>
      </c>
      <c r="B121" t="s">
        <v>2129</v>
      </c>
      <c r="C121" t="s">
        <v>2130</v>
      </c>
      <c r="E121" s="28" t="s">
        <v>2114</v>
      </c>
      <c r="F121" s="28">
        <v>39</v>
      </c>
      <c r="G121" s="29" t="s">
        <v>691</v>
      </c>
      <c r="H121" s="29" t="s">
        <v>2131</v>
      </c>
      <c r="I121" s="29">
        <v>97</v>
      </c>
      <c r="J121" s="28">
        <v>420</v>
      </c>
      <c r="K121" s="28">
        <v>265</v>
      </c>
      <c r="L121">
        <v>37</v>
      </c>
      <c r="N121" t="s">
        <v>686</v>
      </c>
      <c r="O121">
        <v>84</v>
      </c>
      <c r="P121" s="33">
        <f t="shared" ref="P121:P132" si="12">L121*0.0466</f>
        <v>1.7242000000000002</v>
      </c>
      <c r="Q121" s="34">
        <f t="shared" ref="Q121:Q132" si="13">P121/(I121*2*J121*K121/10000000)</f>
        <v>0.79852909847074416</v>
      </c>
      <c r="R121" s="33"/>
      <c r="S121" s="28"/>
      <c r="T121" s="32" t="str">
        <f t="shared" si="11"/>
        <v/>
      </c>
    </row>
    <row r="122" spans="1:20" x14ac:dyDescent="0.2">
      <c r="A122">
        <v>118</v>
      </c>
      <c r="B122" t="s">
        <v>2129</v>
      </c>
      <c r="C122" t="s">
        <v>2130</v>
      </c>
      <c r="E122" s="28" t="s">
        <v>2132</v>
      </c>
      <c r="F122" s="28">
        <v>41</v>
      </c>
      <c r="G122" s="29" t="s">
        <v>691</v>
      </c>
      <c r="H122" s="29" t="s">
        <v>2133</v>
      </c>
      <c r="I122" s="29">
        <v>98</v>
      </c>
      <c r="J122" s="28">
        <v>450</v>
      </c>
      <c r="K122" s="28">
        <v>280</v>
      </c>
      <c r="L122">
        <v>37</v>
      </c>
      <c r="N122" t="s">
        <v>686</v>
      </c>
      <c r="O122">
        <v>87</v>
      </c>
      <c r="P122" s="33">
        <f t="shared" si="12"/>
        <v>1.7242000000000002</v>
      </c>
      <c r="Q122" s="34">
        <f t="shared" si="13"/>
        <v>0.69816974408811161</v>
      </c>
      <c r="R122" s="33"/>
      <c r="S122" s="28"/>
      <c r="T122" s="32" t="str">
        <f t="shared" si="11"/>
        <v/>
      </c>
    </row>
    <row r="123" spans="1:20" x14ac:dyDescent="0.2">
      <c r="A123">
        <v>119</v>
      </c>
      <c r="B123" t="s">
        <v>2129</v>
      </c>
      <c r="C123" t="s">
        <v>2130</v>
      </c>
      <c r="D123" s="11">
        <f>P123</f>
        <v>1.6776</v>
      </c>
      <c r="E123" s="28" t="s">
        <v>2132</v>
      </c>
      <c r="F123" s="28">
        <v>57</v>
      </c>
      <c r="G123" s="29" t="s">
        <v>691</v>
      </c>
      <c r="H123" s="29" t="s">
        <v>2134</v>
      </c>
      <c r="I123" s="29">
        <v>121</v>
      </c>
      <c r="J123" s="28">
        <v>460</v>
      </c>
      <c r="K123" s="28">
        <v>280</v>
      </c>
      <c r="L123">
        <v>36</v>
      </c>
      <c r="N123" t="s">
        <v>686</v>
      </c>
      <c r="O123">
        <v>89</v>
      </c>
      <c r="P123" s="33">
        <f t="shared" si="12"/>
        <v>1.6776</v>
      </c>
      <c r="Q123" s="34">
        <f t="shared" si="13"/>
        <v>0.53821672398747489</v>
      </c>
      <c r="R123" s="33"/>
      <c r="S123" s="28"/>
      <c r="T123" s="32" t="str">
        <f t="shared" si="11"/>
        <v/>
      </c>
    </row>
    <row r="124" spans="1:20" x14ac:dyDescent="0.2">
      <c r="A124">
        <v>120</v>
      </c>
      <c r="B124" t="s">
        <v>2129</v>
      </c>
      <c r="C124" t="s">
        <v>2130</v>
      </c>
      <c r="E124" s="28" t="s">
        <v>2132</v>
      </c>
      <c r="F124" s="28">
        <v>98</v>
      </c>
      <c r="G124" s="29" t="s">
        <v>691</v>
      </c>
      <c r="H124" s="29" t="s">
        <v>2133</v>
      </c>
      <c r="I124" s="29">
        <v>98</v>
      </c>
      <c r="J124" s="28">
        <v>400</v>
      </c>
      <c r="K124" s="28">
        <v>250</v>
      </c>
      <c r="L124">
        <v>34</v>
      </c>
      <c r="N124" t="s">
        <v>686</v>
      </c>
      <c r="O124">
        <v>91</v>
      </c>
      <c r="P124" s="33">
        <f t="shared" si="12"/>
        <v>1.5844</v>
      </c>
      <c r="Q124" s="34">
        <f t="shared" si="13"/>
        <v>0.80836734693877554</v>
      </c>
      <c r="R124" s="33"/>
      <c r="S124" s="28"/>
      <c r="T124" s="32" t="str">
        <f t="shared" si="11"/>
        <v/>
      </c>
    </row>
    <row r="125" spans="1:20" x14ac:dyDescent="0.2">
      <c r="A125">
        <v>121</v>
      </c>
      <c r="B125" t="s">
        <v>2129</v>
      </c>
      <c r="C125" t="s">
        <v>2130</v>
      </c>
      <c r="E125" s="28" t="s">
        <v>2135</v>
      </c>
      <c r="F125" s="28">
        <v>4</v>
      </c>
      <c r="G125" s="29" t="s">
        <v>2115</v>
      </c>
      <c r="H125" s="29" t="s">
        <v>2136</v>
      </c>
      <c r="I125" s="29">
        <v>100.75</v>
      </c>
      <c r="J125" s="28">
        <v>465</v>
      </c>
      <c r="K125" s="28">
        <v>295</v>
      </c>
      <c r="L125">
        <v>36</v>
      </c>
      <c r="N125" t="s">
        <v>686</v>
      </c>
      <c r="O125">
        <v>106</v>
      </c>
      <c r="P125" s="33">
        <f t="shared" si="12"/>
        <v>1.6776</v>
      </c>
      <c r="Q125" s="34">
        <f t="shared" si="13"/>
        <v>0.60692971114671668</v>
      </c>
      <c r="R125" s="33"/>
      <c r="S125" s="28"/>
      <c r="T125" s="32" t="str">
        <f t="shared" si="11"/>
        <v/>
      </c>
    </row>
    <row r="126" spans="1:20" x14ac:dyDescent="0.2">
      <c r="A126">
        <v>122</v>
      </c>
      <c r="B126" t="s">
        <v>2129</v>
      </c>
      <c r="C126" t="s">
        <v>2130</v>
      </c>
      <c r="E126" s="28" t="s">
        <v>2137</v>
      </c>
      <c r="F126" s="28" t="s">
        <v>2138</v>
      </c>
      <c r="G126" s="29">
        <v>1</v>
      </c>
      <c r="H126" s="29">
        <v>121</v>
      </c>
      <c r="I126" s="29">
        <v>121</v>
      </c>
      <c r="J126" s="28">
        <v>480</v>
      </c>
      <c r="K126" s="28">
        <v>292</v>
      </c>
      <c r="L126">
        <v>37</v>
      </c>
      <c r="N126" t="s">
        <v>686</v>
      </c>
      <c r="O126">
        <v>102</v>
      </c>
      <c r="P126" s="33">
        <f t="shared" si="12"/>
        <v>1.7242000000000002</v>
      </c>
      <c r="Q126" s="34">
        <f t="shared" si="13"/>
        <v>0.50833286161741953</v>
      </c>
      <c r="R126" s="33"/>
      <c r="S126" s="28"/>
      <c r="T126" s="32" t="str">
        <f t="shared" si="11"/>
        <v/>
      </c>
    </row>
    <row r="127" spans="1:20" x14ac:dyDescent="0.2">
      <c r="A127">
        <v>123</v>
      </c>
      <c r="B127" t="s">
        <v>2129</v>
      </c>
      <c r="C127" t="s">
        <v>2130</v>
      </c>
      <c r="E127" s="28" t="s">
        <v>2139</v>
      </c>
      <c r="F127" s="28" t="s">
        <v>2140</v>
      </c>
      <c r="G127" s="29" t="s">
        <v>2141</v>
      </c>
      <c r="H127" s="29" t="s">
        <v>2142</v>
      </c>
      <c r="I127" s="29">
        <v>99.5</v>
      </c>
      <c r="J127" s="28">
        <v>485</v>
      </c>
      <c r="K127" s="28">
        <v>302</v>
      </c>
      <c r="L127">
        <v>37</v>
      </c>
      <c r="N127" t="s">
        <v>686</v>
      </c>
      <c r="O127">
        <v>116</v>
      </c>
      <c r="P127" s="33">
        <f t="shared" si="12"/>
        <v>1.7242000000000002</v>
      </c>
      <c r="Q127" s="34">
        <f t="shared" si="13"/>
        <v>0.59154240513690182</v>
      </c>
      <c r="R127" s="33"/>
      <c r="S127" s="28"/>
      <c r="T127" s="32" t="str">
        <f t="shared" si="11"/>
        <v/>
      </c>
    </row>
    <row r="128" spans="1:20" x14ac:dyDescent="0.2">
      <c r="A128">
        <v>124</v>
      </c>
      <c r="B128" t="s">
        <v>2129</v>
      </c>
      <c r="C128" t="s">
        <v>2130</v>
      </c>
      <c r="E128" s="28" t="s">
        <v>683</v>
      </c>
      <c r="F128" s="28">
        <v>2041</v>
      </c>
      <c r="G128" s="29" t="s">
        <v>691</v>
      </c>
      <c r="H128" s="29" t="s">
        <v>2131</v>
      </c>
      <c r="I128" s="29">
        <v>97</v>
      </c>
      <c r="J128" s="28">
        <v>446</v>
      </c>
      <c r="K128" s="28">
        <v>277</v>
      </c>
      <c r="L128">
        <v>37</v>
      </c>
      <c r="N128" t="s">
        <v>686</v>
      </c>
      <c r="O128">
        <v>132</v>
      </c>
      <c r="P128" s="33">
        <f t="shared" si="12"/>
        <v>1.7242000000000002</v>
      </c>
      <c r="Q128" s="34">
        <f t="shared" si="13"/>
        <v>0.71940140729301638</v>
      </c>
      <c r="R128" s="33"/>
      <c r="S128" s="28"/>
      <c r="T128" s="32" t="str">
        <f t="shared" si="11"/>
        <v/>
      </c>
    </row>
    <row r="129" spans="1:20" x14ac:dyDescent="0.2">
      <c r="A129">
        <v>125</v>
      </c>
      <c r="B129" t="s">
        <v>2129</v>
      </c>
      <c r="C129" t="s">
        <v>2130</v>
      </c>
      <c r="E129" s="28" t="s">
        <v>683</v>
      </c>
      <c r="F129" s="28">
        <v>2042</v>
      </c>
      <c r="G129" s="29" t="s">
        <v>691</v>
      </c>
      <c r="H129" s="29" t="s">
        <v>2143</v>
      </c>
      <c r="I129" s="29">
        <v>115</v>
      </c>
      <c r="J129" s="28">
        <v>456</v>
      </c>
      <c r="K129" s="28">
        <v>274</v>
      </c>
      <c r="L129">
        <v>37</v>
      </c>
      <c r="N129" t="s">
        <v>686</v>
      </c>
      <c r="O129">
        <v>132</v>
      </c>
      <c r="P129" s="33">
        <f t="shared" si="12"/>
        <v>1.7242000000000002</v>
      </c>
      <c r="Q129" s="34">
        <f t="shared" si="13"/>
        <v>0.5999905348900656</v>
      </c>
      <c r="R129" s="33"/>
      <c r="S129" s="28"/>
      <c r="T129" s="32" t="str">
        <f t="shared" si="11"/>
        <v/>
      </c>
    </row>
    <row r="130" spans="1:20" x14ac:dyDescent="0.2">
      <c r="A130">
        <v>126</v>
      </c>
      <c r="B130" t="s">
        <v>2129</v>
      </c>
      <c r="C130" t="s">
        <v>2130</v>
      </c>
      <c r="E130" s="28" t="s">
        <v>683</v>
      </c>
      <c r="F130" s="28">
        <v>2047</v>
      </c>
      <c r="G130" s="29" t="s">
        <v>699</v>
      </c>
      <c r="H130" s="29" t="s">
        <v>2144</v>
      </c>
      <c r="I130" s="29">
        <v>86</v>
      </c>
      <c r="J130" s="28">
        <v>450</v>
      </c>
      <c r="K130" s="28">
        <v>280</v>
      </c>
      <c r="L130">
        <v>37</v>
      </c>
      <c r="N130" t="s">
        <v>686</v>
      </c>
      <c r="O130">
        <v>134</v>
      </c>
      <c r="P130" s="33">
        <f t="shared" si="12"/>
        <v>1.7242000000000002</v>
      </c>
      <c r="Q130" s="34">
        <f t="shared" si="13"/>
        <v>0.79558877814691786</v>
      </c>
      <c r="R130" s="33"/>
      <c r="S130" s="28"/>
      <c r="T130" s="32" t="str">
        <f t="shared" si="11"/>
        <v/>
      </c>
    </row>
    <row r="131" spans="1:20" x14ac:dyDescent="0.2">
      <c r="A131">
        <v>127</v>
      </c>
      <c r="B131" t="s">
        <v>2129</v>
      </c>
      <c r="C131" t="s">
        <v>2130</v>
      </c>
      <c r="E131" s="28" t="s">
        <v>683</v>
      </c>
      <c r="F131" s="28">
        <v>2112</v>
      </c>
      <c r="G131" s="29" t="s">
        <v>691</v>
      </c>
      <c r="H131" s="29" t="s">
        <v>2145</v>
      </c>
      <c r="I131" s="29">
        <v>102</v>
      </c>
      <c r="J131" s="28">
        <v>406</v>
      </c>
      <c r="K131" s="28">
        <v>260</v>
      </c>
      <c r="L131">
        <v>37</v>
      </c>
      <c r="N131" t="s">
        <v>686</v>
      </c>
      <c r="O131">
        <v>155</v>
      </c>
      <c r="P131" s="33">
        <f t="shared" si="12"/>
        <v>1.7242000000000002</v>
      </c>
      <c r="Q131" s="34">
        <f t="shared" si="13"/>
        <v>0.80067836153028871</v>
      </c>
      <c r="R131" s="33"/>
      <c r="S131" s="28"/>
      <c r="T131" s="32" t="str">
        <f t="shared" si="11"/>
        <v/>
      </c>
    </row>
    <row r="132" spans="1:20" x14ac:dyDescent="0.2">
      <c r="A132">
        <v>128</v>
      </c>
      <c r="B132" t="s">
        <v>2129</v>
      </c>
      <c r="C132" t="s">
        <v>2130</v>
      </c>
      <c r="E132" s="28" t="s">
        <v>683</v>
      </c>
      <c r="F132" s="28">
        <v>2116</v>
      </c>
      <c r="G132" s="29" t="s">
        <v>2146</v>
      </c>
      <c r="H132" s="29" t="s">
        <v>2147</v>
      </c>
      <c r="I132" s="29">
        <v>77.5</v>
      </c>
      <c r="J132" s="28">
        <v>385</v>
      </c>
      <c r="K132" s="28">
        <v>240</v>
      </c>
      <c r="L132">
        <v>37</v>
      </c>
      <c r="N132" t="s">
        <v>686</v>
      </c>
      <c r="O132">
        <v>156</v>
      </c>
      <c r="P132" s="33">
        <f t="shared" si="12"/>
        <v>1.7242000000000002</v>
      </c>
      <c r="Q132" s="34">
        <f t="shared" si="13"/>
        <v>1.2038821393660106</v>
      </c>
      <c r="R132" s="33"/>
      <c r="S132" s="28"/>
      <c r="T132" s="32" t="str">
        <f t="shared" si="11"/>
        <v/>
      </c>
    </row>
    <row r="133" spans="1:20" x14ac:dyDescent="0.2">
      <c r="A133">
        <v>432</v>
      </c>
      <c r="B133" t="s">
        <v>1827</v>
      </c>
      <c r="C133" t="s">
        <v>1828</v>
      </c>
      <c r="D133" s="10">
        <v>1.1000000000000001</v>
      </c>
      <c r="E133" s="28"/>
      <c r="F133" s="28"/>
      <c r="G133" s="29"/>
      <c r="H133" s="29"/>
      <c r="I133" s="29"/>
      <c r="J133" s="28"/>
      <c r="K133" s="28"/>
      <c r="N133" t="s">
        <v>1829</v>
      </c>
      <c r="O133" t="s">
        <v>1830</v>
      </c>
      <c r="P133" s="31"/>
      <c r="Q133" s="28"/>
      <c r="R133" s="28"/>
      <c r="S133" s="28"/>
      <c r="T133" s="28"/>
    </row>
    <row r="134" spans="1:20" x14ac:dyDescent="0.2">
      <c r="A134">
        <v>129</v>
      </c>
      <c r="B134" t="s">
        <v>2148</v>
      </c>
      <c r="C134" t="s">
        <v>2149</v>
      </c>
      <c r="D134" s="11">
        <f>P134</f>
        <v>1.0718000000000001</v>
      </c>
      <c r="E134" s="28" t="s">
        <v>683</v>
      </c>
      <c r="F134" s="28">
        <v>2257</v>
      </c>
      <c r="G134" s="29" t="s">
        <v>691</v>
      </c>
      <c r="H134" s="29" t="s">
        <v>2150</v>
      </c>
      <c r="I134" s="29">
        <v>48</v>
      </c>
      <c r="J134" s="28">
        <v>417</v>
      </c>
      <c r="K134" s="28">
        <v>255</v>
      </c>
      <c r="L134">
        <v>23</v>
      </c>
      <c r="N134" t="s">
        <v>686</v>
      </c>
      <c r="O134">
        <v>166</v>
      </c>
      <c r="P134" s="33">
        <f>L134*0.0466</f>
        <v>1.0718000000000001</v>
      </c>
      <c r="Q134" s="34">
        <f>P134/(I134*2*J134*K134/10000000)</f>
        <v>1.0499443582388992</v>
      </c>
      <c r="R134" s="33"/>
      <c r="S134" s="28"/>
      <c r="T134" s="32" t="str">
        <f>IF(ISNUMBER(P134/M134),IF(P134/M134&lt;&gt;0,P134/M134,""),"")</f>
        <v/>
      </c>
    </row>
    <row r="135" spans="1:20" x14ac:dyDescent="0.2">
      <c r="A135">
        <v>452</v>
      </c>
      <c r="B135" t="s">
        <v>2151</v>
      </c>
      <c r="C135" t="s">
        <v>1890</v>
      </c>
      <c r="D135" s="10">
        <v>1.6</v>
      </c>
      <c r="E135" s="28"/>
      <c r="F135" s="28"/>
      <c r="G135" s="29"/>
      <c r="H135" s="29"/>
      <c r="I135" s="29"/>
      <c r="J135" s="28"/>
      <c r="K135" s="28"/>
      <c r="N135" t="s">
        <v>1891</v>
      </c>
      <c r="O135" t="s">
        <v>1892</v>
      </c>
      <c r="P135" s="31"/>
      <c r="Q135" s="28"/>
      <c r="R135" s="28"/>
      <c r="S135" s="28"/>
      <c r="T135" s="28"/>
    </row>
    <row r="136" spans="1:20" x14ac:dyDescent="0.2">
      <c r="A136">
        <v>130</v>
      </c>
      <c r="B136" t="s">
        <v>2151</v>
      </c>
      <c r="C136" t="s">
        <v>2152</v>
      </c>
      <c r="E136" s="28" t="s">
        <v>2114</v>
      </c>
      <c r="F136" s="28">
        <v>8</v>
      </c>
      <c r="G136" s="29" t="s">
        <v>691</v>
      </c>
      <c r="H136" s="29" t="s">
        <v>721</v>
      </c>
      <c r="I136" s="29">
        <v>58</v>
      </c>
      <c r="J136" s="28">
        <v>450</v>
      </c>
      <c r="K136" s="28">
        <v>275</v>
      </c>
      <c r="L136">
        <v>22</v>
      </c>
      <c r="N136" t="s">
        <v>686</v>
      </c>
      <c r="O136">
        <v>80</v>
      </c>
      <c r="P136" s="33">
        <f t="shared" ref="P136:P145" si="14">L136*0.0466</f>
        <v>1.0252000000000001</v>
      </c>
      <c r="Q136" s="34">
        <f t="shared" ref="Q136:Q142" si="15">P136/(I136*2*J136*K136/10000000)</f>
        <v>0.71417624521072809</v>
      </c>
      <c r="R136" s="33"/>
      <c r="S136" s="28"/>
      <c r="T136" s="32" t="str">
        <f t="shared" ref="T136:T162" si="16">IF(ISNUMBER(P136/M136),IF(P136/M136&lt;&gt;0,P136/M136,""),"")</f>
        <v/>
      </c>
    </row>
    <row r="137" spans="1:20" x14ac:dyDescent="0.2">
      <c r="A137">
        <v>131</v>
      </c>
      <c r="B137" t="s">
        <v>2151</v>
      </c>
      <c r="C137" t="s">
        <v>2152</v>
      </c>
      <c r="E137" s="28" t="s">
        <v>2132</v>
      </c>
      <c r="F137" s="28">
        <v>25</v>
      </c>
      <c r="G137" s="29" t="s">
        <v>691</v>
      </c>
      <c r="H137" s="29" t="s">
        <v>2153</v>
      </c>
      <c r="I137" s="29">
        <v>55.5</v>
      </c>
      <c r="J137" s="28">
        <v>480</v>
      </c>
      <c r="K137" s="28">
        <v>310</v>
      </c>
      <c r="L137">
        <v>22</v>
      </c>
      <c r="N137" t="s">
        <v>686</v>
      </c>
      <c r="O137">
        <v>86</v>
      </c>
      <c r="P137" s="33">
        <f t="shared" si="14"/>
        <v>1.0252000000000001</v>
      </c>
      <c r="Q137" s="34">
        <f t="shared" si="15"/>
        <v>0.62070134650779818</v>
      </c>
      <c r="R137" s="33"/>
      <c r="S137" s="28"/>
      <c r="T137" s="32" t="str">
        <f t="shared" si="16"/>
        <v/>
      </c>
    </row>
    <row r="138" spans="1:20" x14ac:dyDescent="0.2">
      <c r="A138">
        <v>132</v>
      </c>
      <c r="B138" t="s">
        <v>2151</v>
      </c>
      <c r="C138" t="s">
        <v>2152</v>
      </c>
      <c r="D138" s="11">
        <f>P138</f>
        <v>1.0252000000000001</v>
      </c>
      <c r="E138" s="28" t="s">
        <v>2132</v>
      </c>
      <c r="F138" s="28">
        <v>41</v>
      </c>
      <c r="G138" s="29" t="s">
        <v>2154</v>
      </c>
      <c r="H138" s="29" t="s">
        <v>2155</v>
      </c>
      <c r="I138" s="29">
        <v>58.5</v>
      </c>
      <c r="J138" s="28">
        <v>450</v>
      </c>
      <c r="K138" s="28">
        <v>280</v>
      </c>
      <c r="L138">
        <v>22</v>
      </c>
      <c r="N138" t="s">
        <v>686</v>
      </c>
      <c r="O138">
        <v>87</v>
      </c>
      <c r="P138" s="33">
        <f t="shared" si="14"/>
        <v>1.0252000000000001</v>
      </c>
      <c r="Q138" s="34">
        <f t="shared" si="15"/>
        <v>0.69542802876136223</v>
      </c>
      <c r="R138" s="33"/>
      <c r="S138" s="28"/>
      <c r="T138" s="32" t="str">
        <f t="shared" si="16"/>
        <v/>
      </c>
    </row>
    <row r="139" spans="1:20" x14ac:dyDescent="0.2">
      <c r="A139">
        <v>133</v>
      </c>
      <c r="B139" t="s">
        <v>2151</v>
      </c>
      <c r="C139" t="s">
        <v>2152</v>
      </c>
      <c r="E139" s="28" t="s">
        <v>683</v>
      </c>
      <c r="F139" s="28">
        <v>2045</v>
      </c>
      <c r="G139" s="29" t="s">
        <v>691</v>
      </c>
      <c r="H139" s="29" t="s">
        <v>755</v>
      </c>
      <c r="I139" s="29">
        <v>56</v>
      </c>
      <c r="J139" s="28">
        <v>450</v>
      </c>
      <c r="K139" s="28">
        <v>273</v>
      </c>
      <c r="L139">
        <v>22</v>
      </c>
      <c r="N139" t="s">
        <v>686</v>
      </c>
      <c r="O139">
        <v>133</v>
      </c>
      <c r="P139" s="33">
        <f t="shared" si="14"/>
        <v>1.0252000000000001</v>
      </c>
      <c r="Q139" s="34">
        <f t="shared" si="15"/>
        <v>0.74510145938717376</v>
      </c>
      <c r="R139" s="33"/>
      <c r="S139" s="28"/>
      <c r="T139" s="32" t="str">
        <f t="shared" si="16"/>
        <v/>
      </c>
    </row>
    <row r="140" spans="1:20" x14ac:dyDescent="0.2">
      <c r="A140">
        <v>134</v>
      </c>
      <c r="B140" t="s">
        <v>2151</v>
      </c>
      <c r="C140" t="s">
        <v>2152</v>
      </c>
      <c r="E140" s="28" t="s">
        <v>683</v>
      </c>
      <c r="F140" s="28">
        <v>2047</v>
      </c>
      <c r="G140" s="29" t="s">
        <v>2156</v>
      </c>
      <c r="H140" s="29" t="s">
        <v>2157</v>
      </c>
      <c r="I140" s="29">
        <v>57</v>
      </c>
      <c r="J140" s="28">
        <v>450</v>
      </c>
      <c r="K140" s="28">
        <v>280</v>
      </c>
      <c r="L140">
        <v>22</v>
      </c>
      <c r="N140" t="s">
        <v>686</v>
      </c>
      <c r="O140">
        <v>134</v>
      </c>
      <c r="P140" s="33">
        <f t="shared" si="14"/>
        <v>1.0252000000000001</v>
      </c>
      <c r="Q140" s="34">
        <f t="shared" si="15"/>
        <v>0.71372876636034543</v>
      </c>
      <c r="R140" s="33"/>
      <c r="S140" s="28"/>
      <c r="T140" s="32" t="str">
        <f t="shared" si="16"/>
        <v/>
      </c>
    </row>
    <row r="141" spans="1:20" x14ac:dyDescent="0.2">
      <c r="A141">
        <v>135</v>
      </c>
      <c r="B141" t="s">
        <v>2151</v>
      </c>
      <c r="C141" t="s">
        <v>2152</v>
      </c>
      <c r="E141" s="28" t="s">
        <v>683</v>
      </c>
      <c r="F141" s="28">
        <v>2063</v>
      </c>
      <c r="G141" s="29" t="s">
        <v>691</v>
      </c>
      <c r="H141" s="29" t="s">
        <v>2158</v>
      </c>
      <c r="I141" s="29">
        <v>56.5</v>
      </c>
      <c r="J141" s="28">
        <v>447</v>
      </c>
      <c r="K141" s="28">
        <v>276</v>
      </c>
      <c r="L141">
        <v>22</v>
      </c>
      <c r="N141" t="s">
        <v>686</v>
      </c>
      <c r="O141">
        <v>142</v>
      </c>
      <c r="P141" s="33">
        <f t="shared" si="14"/>
        <v>1.0252000000000001</v>
      </c>
      <c r="Q141" s="34">
        <f t="shared" si="15"/>
        <v>0.7353829371074001</v>
      </c>
      <c r="R141" s="33"/>
      <c r="S141" s="28"/>
      <c r="T141" s="32" t="str">
        <f t="shared" si="16"/>
        <v/>
      </c>
    </row>
    <row r="142" spans="1:20" x14ac:dyDescent="0.2">
      <c r="A142">
        <v>136</v>
      </c>
      <c r="B142" t="s">
        <v>2151</v>
      </c>
      <c r="C142" t="s">
        <v>2152</v>
      </c>
      <c r="E142" s="28" t="s">
        <v>683</v>
      </c>
      <c r="F142" s="28">
        <v>2092</v>
      </c>
      <c r="G142" s="29" t="s">
        <v>691</v>
      </c>
      <c r="H142" s="29" t="s">
        <v>2153</v>
      </c>
      <c r="I142" s="29">
        <v>55.5</v>
      </c>
      <c r="J142" s="28">
        <v>430</v>
      </c>
      <c r="K142" s="28">
        <v>265</v>
      </c>
      <c r="L142">
        <v>22</v>
      </c>
      <c r="N142" t="s">
        <v>686</v>
      </c>
      <c r="O142">
        <v>150</v>
      </c>
      <c r="P142" s="33">
        <f t="shared" si="14"/>
        <v>1.0252000000000001</v>
      </c>
      <c r="Q142" s="34">
        <f t="shared" si="15"/>
        <v>0.81053409706327662</v>
      </c>
      <c r="R142" s="33"/>
      <c r="S142" s="28"/>
      <c r="T142" s="32" t="str">
        <f t="shared" si="16"/>
        <v/>
      </c>
    </row>
    <row r="143" spans="1:20" x14ac:dyDescent="0.2">
      <c r="A143">
        <v>137</v>
      </c>
      <c r="B143" t="s">
        <v>2159</v>
      </c>
      <c r="C143" t="s">
        <v>2160</v>
      </c>
      <c r="D143" s="11">
        <f>P143</f>
        <v>0.13980000000000001</v>
      </c>
      <c r="E143" s="28"/>
      <c r="F143" s="28"/>
      <c r="G143" s="29"/>
      <c r="H143" s="29"/>
      <c r="I143" s="29"/>
      <c r="J143" s="28"/>
      <c r="K143" s="28"/>
      <c r="L143">
        <v>3</v>
      </c>
      <c r="N143" t="s">
        <v>696</v>
      </c>
      <c r="O143">
        <v>147</v>
      </c>
      <c r="P143" s="33">
        <f t="shared" si="14"/>
        <v>0.13980000000000001</v>
      </c>
      <c r="Q143" s="34"/>
      <c r="R143" s="33"/>
      <c r="S143" s="28"/>
      <c r="T143" s="32" t="str">
        <f t="shared" si="16"/>
        <v/>
      </c>
    </row>
    <row r="144" spans="1:20" x14ac:dyDescent="0.2">
      <c r="A144">
        <v>138</v>
      </c>
      <c r="B144" t="s">
        <v>2161</v>
      </c>
      <c r="C144" t="s">
        <v>2162</v>
      </c>
      <c r="D144" s="11">
        <f>P144</f>
        <v>0.51260000000000006</v>
      </c>
      <c r="E144" s="28" t="s">
        <v>2114</v>
      </c>
      <c r="F144" s="28">
        <v>28</v>
      </c>
      <c r="G144" s="29">
        <v>123</v>
      </c>
      <c r="H144" s="29">
        <v>141</v>
      </c>
      <c r="I144" s="29">
        <v>19</v>
      </c>
      <c r="J144" s="28">
        <v>405</v>
      </c>
      <c r="K144" s="28">
        <v>245</v>
      </c>
      <c r="L144">
        <v>11</v>
      </c>
      <c r="N144" t="s">
        <v>686</v>
      </c>
      <c r="O144">
        <v>83</v>
      </c>
      <c r="P144" s="33">
        <f t="shared" si="14"/>
        <v>0.51260000000000006</v>
      </c>
      <c r="Q144" s="34">
        <f>P144/(I144*2*J144*K144/10000000)</f>
        <v>1.3594833644958961</v>
      </c>
      <c r="R144" s="33"/>
      <c r="S144" s="28"/>
      <c r="T144" s="32" t="str">
        <f t="shared" si="16"/>
        <v/>
      </c>
    </row>
    <row r="145" spans="1:20" x14ac:dyDescent="0.2">
      <c r="A145">
        <v>139</v>
      </c>
      <c r="B145" t="s">
        <v>2161</v>
      </c>
      <c r="C145" t="s">
        <v>2162</v>
      </c>
      <c r="E145" s="28" t="s">
        <v>2132</v>
      </c>
      <c r="F145" s="28">
        <v>41</v>
      </c>
      <c r="G145" s="29" t="s">
        <v>2163</v>
      </c>
      <c r="H145" s="29" t="s">
        <v>2164</v>
      </c>
      <c r="I145" s="29">
        <v>19.75</v>
      </c>
      <c r="J145" s="28">
        <v>450</v>
      </c>
      <c r="K145" s="28">
        <v>280</v>
      </c>
      <c r="L145">
        <v>11</v>
      </c>
      <c r="N145" t="s">
        <v>686</v>
      </c>
      <c r="O145">
        <v>88</v>
      </c>
      <c r="P145" s="33">
        <f t="shared" si="14"/>
        <v>0.51260000000000006</v>
      </c>
      <c r="Q145" s="34">
        <f>P145/(I145*2*J145*K145/10000000)</f>
        <v>1.0299377134820173</v>
      </c>
      <c r="R145" s="33"/>
      <c r="S145" s="28"/>
      <c r="T145" s="32" t="str">
        <f t="shared" si="16"/>
        <v/>
      </c>
    </row>
    <row r="146" spans="1:20" x14ac:dyDescent="0.2">
      <c r="A146">
        <v>140</v>
      </c>
      <c r="B146" t="s">
        <v>2165</v>
      </c>
      <c r="C146" t="s">
        <v>2166</v>
      </c>
      <c r="D146" s="12">
        <f>R146</f>
        <v>5.2704000000000004</v>
      </c>
      <c r="E146" s="28"/>
      <c r="F146" s="28"/>
      <c r="G146" s="29"/>
      <c r="H146" s="29"/>
      <c r="I146" s="29"/>
      <c r="J146" s="28"/>
      <c r="K146" s="28"/>
      <c r="M146">
        <v>72</v>
      </c>
      <c r="N146" t="s">
        <v>678</v>
      </c>
      <c r="O146">
        <v>114</v>
      </c>
      <c r="P146" s="33"/>
      <c r="Q146" s="34"/>
      <c r="R146" s="33">
        <f>0.0732*M146</f>
        <v>5.2704000000000004</v>
      </c>
      <c r="S146" s="28"/>
      <c r="T146" s="32" t="str">
        <f t="shared" si="16"/>
        <v/>
      </c>
    </row>
    <row r="147" spans="1:20" x14ac:dyDescent="0.2">
      <c r="A147">
        <v>141</v>
      </c>
      <c r="B147" t="s">
        <v>2167</v>
      </c>
      <c r="C147" t="s">
        <v>2168</v>
      </c>
      <c r="D147" s="11">
        <f>P147</f>
        <v>0.60580000000000001</v>
      </c>
      <c r="E147" s="28" t="s">
        <v>2169</v>
      </c>
      <c r="F147" s="28" t="s">
        <v>2170</v>
      </c>
      <c r="G147" s="29" t="s">
        <v>691</v>
      </c>
      <c r="H147" s="29" t="s">
        <v>2171</v>
      </c>
      <c r="I147" s="29">
        <v>79</v>
      </c>
      <c r="J147" s="28">
        <v>435</v>
      </c>
      <c r="K147" s="28">
        <v>275</v>
      </c>
      <c r="L147">
        <v>13</v>
      </c>
      <c r="N147" t="s">
        <v>686</v>
      </c>
      <c r="O147">
        <v>99</v>
      </c>
      <c r="P147" s="33">
        <f>L147*0.0466</f>
        <v>0.60580000000000001</v>
      </c>
      <c r="Q147" s="34">
        <f>P147/(I147*2*J147*K147/10000000)</f>
        <v>0.32051638162506779</v>
      </c>
      <c r="R147" s="33"/>
      <c r="S147" s="28"/>
      <c r="T147" s="32" t="str">
        <f t="shared" si="16"/>
        <v/>
      </c>
    </row>
    <row r="148" spans="1:20" x14ac:dyDescent="0.2">
      <c r="A148">
        <v>146</v>
      </c>
      <c r="B148" t="s">
        <v>2172</v>
      </c>
      <c r="C148" t="s">
        <v>2177</v>
      </c>
      <c r="E148" s="28"/>
      <c r="F148" s="28"/>
      <c r="G148" s="29"/>
      <c r="H148" s="29"/>
      <c r="I148" s="29"/>
      <c r="J148" s="28"/>
      <c r="K148" s="28"/>
      <c r="M148">
        <v>24</v>
      </c>
      <c r="N148" t="s">
        <v>678</v>
      </c>
      <c r="O148">
        <v>117</v>
      </c>
      <c r="P148" s="33"/>
      <c r="Q148" s="34"/>
      <c r="R148" s="33">
        <f>0.0732*M148</f>
        <v>1.7568000000000001</v>
      </c>
      <c r="S148" s="28"/>
      <c r="T148" s="32" t="str">
        <f t="shared" si="16"/>
        <v/>
      </c>
    </row>
    <row r="149" spans="1:20" x14ac:dyDescent="0.2">
      <c r="A149">
        <v>142</v>
      </c>
      <c r="B149" t="s">
        <v>2172</v>
      </c>
      <c r="C149" t="s">
        <v>2173</v>
      </c>
      <c r="E149" s="28" t="s">
        <v>2132</v>
      </c>
      <c r="F149" s="28">
        <v>363</v>
      </c>
      <c r="G149" s="29" t="s">
        <v>739</v>
      </c>
      <c r="H149" s="29" t="s">
        <v>2174</v>
      </c>
      <c r="I149" s="29">
        <v>66.5</v>
      </c>
      <c r="J149" s="28">
        <v>370</v>
      </c>
      <c r="K149" s="28">
        <v>230</v>
      </c>
      <c r="L149">
        <v>34</v>
      </c>
      <c r="N149" t="s">
        <v>686</v>
      </c>
      <c r="O149">
        <v>94</v>
      </c>
      <c r="P149" s="33">
        <f t="shared" ref="P149:P159" si="17">L149*0.0466</f>
        <v>1.5844</v>
      </c>
      <c r="Q149" s="34">
        <f>P149/(I149*2*J149*K149/10000000)</f>
        <v>1.3998568689644206</v>
      </c>
      <c r="R149" s="33"/>
      <c r="S149" s="28"/>
      <c r="T149" s="32" t="str">
        <f t="shared" si="16"/>
        <v/>
      </c>
    </row>
    <row r="150" spans="1:20" x14ac:dyDescent="0.2">
      <c r="A150">
        <v>143</v>
      </c>
      <c r="B150" t="s">
        <v>2172</v>
      </c>
      <c r="C150" t="s">
        <v>2173</v>
      </c>
      <c r="E150" s="28" t="s">
        <v>683</v>
      </c>
      <c r="F150" s="28">
        <v>2076</v>
      </c>
      <c r="G150" s="29" t="s">
        <v>2175</v>
      </c>
      <c r="H150" s="29" t="s">
        <v>712</v>
      </c>
      <c r="I150" s="29">
        <v>82.5</v>
      </c>
      <c r="J150" s="28">
        <v>402</v>
      </c>
      <c r="K150" s="28">
        <v>253</v>
      </c>
      <c r="L150">
        <v>34</v>
      </c>
      <c r="N150" t="s">
        <v>686</v>
      </c>
      <c r="O150">
        <v>148</v>
      </c>
      <c r="P150" s="33">
        <f t="shared" si="17"/>
        <v>1.5844</v>
      </c>
      <c r="Q150" s="34">
        <f>P150/(I150*2*J150*K150/10000000)</f>
        <v>0.94413547307181911</v>
      </c>
      <c r="R150" s="33"/>
      <c r="S150" s="28"/>
      <c r="T150" s="32" t="str">
        <f t="shared" si="16"/>
        <v/>
      </c>
    </row>
    <row r="151" spans="1:20" x14ac:dyDescent="0.2">
      <c r="A151">
        <v>144</v>
      </c>
      <c r="B151" t="s">
        <v>2172</v>
      </c>
      <c r="C151" t="s">
        <v>2173</v>
      </c>
      <c r="D151" s="11"/>
      <c r="E151" s="28" t="s">
        <v>683</v>
      </c>
      <c r="F151" s="28">
        <v>2137</v>
      </c>
      <c r="G151" s="29" t="s">
        <v>691</v>
      </c>
      <c r="H151" s="29" t="s">
        <v>2176</v>
      </c>
      <c r="I151" s="29">
        <v>114</v>
      </c>
      <c r="J151" s="28">
        <v>345</v>
      </c>
      <c r="K151" s="28">
        <v>240</v>
      </c>
      <c r="L151">
        <v>34</v>
      </c>
      <c r="N151" t="s">
        <v>686</v>
      </c>
      <c r="O151">
        <v>159</v>
      </c>
      <c r="P151" s="33">
        <f t="shared" si="17"/>
        <v>1.5844</v>
      </c>
      <c r="Q151" s="34">
        <f>P151/(I151*2*J151*K151/10000000)</f>
        <v>0.83926603949487244</v>
      </c>
      <c r="R151" s="33"/>
      <c r="S151" s="28"/>
      <c r="T151" s="32" t="str">
        <f t="shared" si="16"/>
        <v/>
      </c>
    </row>
    <row r="152" spans="1:20" x14ac:dyDescent="0.2">
      <c r="A152">
        <v>145</v>
      </c>
      <c r="B152" t="s">
        <v>2172</v>
      </c>
      <c r="C152" t="s">
        <v>2173</v>
      </c>
      <c r="D152" s="11">
        <f>P152</f>
        <v>1.6123600000000002</v>
      </c>
      <c r="E152" s="28"/>
      <c r="F152" s="28"/>
      <c r="G152" s="29"/>
      <c r="H152" s="29"/>
      <c r="I152" s="29"/>
      <c r="J152" s="28"/>
      <c r="K152" s="28"/>
      <c r="L152">
        <v>34.6</v>
      </c>
      <c r="N152" t="s">
        <v>696</v>
      </c>
      <c r="O152">
        <v>146</v>
      </c>
      <c r="P152" s="33">
        <f t="shared" si="17"/>
        <v>1.6123600000000002</v>
      </c>
      <c r="Q152" s="34"/>
      <c r="R152" s="33"/>
      <c r="S152" s="28"/>
      <c r="T152" s="32" t="str">
        <f t="shared" si="16"/>
        <v/>
      </c>
    </row>
    <row r="153" spans="1:20" x14ac:dyDescent="0.2">
      <c r="A153">
        <v>147</v>
      </c>
      <c r="B153" t="s">
        <v>2178</v>
      </c>
      <c r="C153" t="s">
        <v>2179</v>
      </c>
      <c r="E153" s="28" t="s">
        <v>2180</v>
      </c>
      <c r="F153" s="28">
        <v>10</v>
      </c>
      <c r="G153" s="29" t="s">
        <v>2181</v>
      </c>
      <c r="H153" s="29" t="s">
        <v>2182</v>
      </c>
      <c r="I153" s="29">
        <v>336</v>
      </c>
      <c r="J153" s="28">
        <v>449</v>
      </c>
      <c r="K153" s="28">
        <v>281</v>
      </c>
      <c r="L153">
        <v>73</v>
      </c>
      <c r="M153" t="s">
        <v>693</v>
      </c>
      <c r="N153" t="s">
        <v>686</v>
      </c>
      <c r="O153">
        <v>95</v>
      </c>
      <c r="P153" s="33">
        <f t="shared" si="17"/>
        <v>3.4018000000000002</v>
      </c>
      <c r="Q153" s="34">
        <f t="shared" ref="Q153:Q162" si="18">P153/(I153*2*J153*K153/10000000)</f>
        <v>0.40122394415049506</v>
      </c>
      <c r="R153" s="33"/>
      <c r="S153" s="28"/>
      <c r="T153" s="32" t="str">
        <f t="shared" si="16"/>
        <v/>
      </c>
    </row>
    <row r="154" spans="1:20" x14ac:dyDescent="0.2">
      <c r="A154">
        <v>148</v>
      </c>
      <c r="B154" t="s">
        <v>2178</v>
      </c>
      <c r="C154" t="s">
        <v>2179</v>
      </c>
      <c r="E154" s="28" t="s">
        <v>2183</v>
      </c>
      <c r="F154" s="28" t="s">
        <v>2184</v>
      </c>
      <c r="G154" s="29" t="s">
        <v>2181</v>
      </c>
      <c r="H154" s="29" t="s">
        <v>2185</v>
      </c>
      <c r="I154" s="29">
        <v>412.5</v>
      </c>
      <c r="J154" s="28">
        <v>350</v>
      </c>
      <c r="K154" s="28">
        <v>250</v>
      </c>
      <c r="L154">
        <v>79</v>
      </c>
      <c r="M154" t="s">
        <v>693</v>
      </c>
      <c r="N154" t="s">
        <v>686</v>
      </c>
      <c r="O154">
        <v>100</v>
      </c>
      <c r="P154" s="33">
        <f t="shared" si="17"/>
        <v>3.6814</v>
      </c>
      <c r="Q154" s="34">
        <f t="shared" si="18"/>
        <v>0.5099774891774892</v>
      </c>
      <c r="R154" s="33"/>
      <c r="S154" s="28"/>
      <c r="T154" s="32" t="str">
        <f t="shared" si="16"/>
        <v/>
      </c>
    </row>
    <row r="155" spans="1:20" x14ac:dyDescent="0.2">
      <c r="A155">
        <v>149</v>
      </c>
      <c r="B155" t="s">
        <v>2178</v>
      </c>
      <c r="C155" t="s">
        <v>2179</v>
      </c>
      <c r="E155" s="28" t="s">
        <v>2135</v>
      </c>
      <c r="F155" s="28">
        <v>1</v>
      </c>
      <c r="G155" s="29" t="s">
        <v>691</v>
      </c>
      <c r="H155" s="29" t="s">
        <v>2186</v>
      </c>
      <c r="I155" s="29">
        <v>406</v>
      </c>
      <c r="J155" s="28">
        <v>404</v>
      </c>
      <c r="K155" s="28">
        <v>344</v>
      </c>
      <c r="L155">
        <v>145</v>
      </c>
      <c r="N155" t="s">
        <v>686</v>
      </c>
      <c r="O155">
        <v>106</v>
      </c>
      <c r="P155" s="33">
        <f t="shared" si="17"/>
        <v>6.7570000000000006</v>
      </c>
      <c r="Q155" s="34">
        <f t="shared" si="18"/>
        <v>0.59876731028584584</v>
      </c>
      <c r="R155" s="33"/>
      <c r="S155" s="28"/>
      <c r="T155" s="32" t="str">
        <f t="shared" si="16"/>
        <v/>
      </c>
    </row>
    <row r="156" spans="1:20" x14ac:dyDescent="0.2">
      <c r="A156">
        <v>150</v>
      </c>
      <c r="B156" t="s">
        <v>2178</v>
      </c>
      <c r="C156" t="s">
        <v>2179</v>
      </c>
      <c r="E156" s="28" t="s">
        <v>2135</v>
      </c>
      <c r="F156" s="28">
        <v>259</v>
      </c>
      <c r="G156" s="29" t="s">
        <v>699</v>
      </c>
      <c r="H156" s="29" t="s">
        <v>2187</v>
      </c>
      <c r="I156" s="29">
        <v>280.5</v>
      </c>
      <c r="J156" s="28">
        <v>400</v>
      </c>
      <c r="K156" s="28">
        <v>250</v>
      </c>
      <c r="L156">
        <v>90</v>
      </c>
      <c r="N156" t="s">
        <v>686</v>
      </c>
      <c r="O156">
        <v>109</v>
      </c>
      <c r="P156" s="33">
        <f t="shared" si="17"/>
        <v>4.194</v>
      </c>
      <c r="Q156" s="34">
        <f t="shared" si="18"/>
        <v>0.7475935828877005</v>
      </c>
      <c r="R156" s="33"/>
      <c r="S156" s="28"/>
      <c r="T156" s="32" t="str">
        <f t="shared" si="16"/>
        <v/>
      </c>
    </row>
    <row r="157" spans="1:20" x14ac:dyDescent="0.2">
      <c r="A157">
        <v>151</v>
      </c>
      <c r="B157" t="s">
        <v>2178</v>
      </c>
      <c r="C157" t="s">
        <v>2179</v>
      </c>
      <c r="E157" s="28" t="s">
        <v>2135</v>
      </c>
      <c r="F157" s="28">
        <v>261</v>
      </c>
      <c r="G157" s="29" t="s">
        <v>691</v>
      </c>
      <c r="H157" s="29" t="s">
        <v>2188</v>
      </c>
      <c r="I157" s="29">
        <v>285.75</v>
      </c>
      <c r="J157" s="28">
        <v>395</v>
      </c>
      <c r="K157" s="28">
        <v>245</v>
      </c>
      <c r="L157">
        <v>61</v>
      </c>
      <c r="M157" t="s">
        <v>693</v>
      </c>
      <c r="N157" t="s">
        <v>686</v>
      </c>
      <c r="O157">
        <v>110</v>
      </c>
      <c r="P157" s="33">
        <f t="shared" si="17"/>
        <v>2.8426</v>
      </c>
      <c r="Q157" s="34">
        <f t="shared" si="18"/>
        <v>0.51396830369079094</v>
      </c>
      <c r="R157" s="33"/>
      <c r="S157" s="28"/>
      <c r="T157" s="32" t="str">
        <f t="shared" si="16"/>
        <v/>
      </c>
    </row>
    <row r="158" spans="1:20" x14ac:dyDescent="0.2">
      <c r="A158">
        <v>152</v>
      </c>
      <c r="B158" t="s">
        <v>2178</v>
      </c>
      <c r="C158" t="s">
        <v>2179</v>
      </c>
      <c r="E158" s="28" t="s">
        <v>683</v>
      </c>
      <c r="F158" s="28">
        <v>2057</v>
      </c>
      <c r="G158" s="29" t="s">
        <v>2189</v>
      </c>
      <c r="H158" s="29" t="s">
        <v>2190</v>
      </c>
      <c r="I158" s="29">
        <v>328</v>
      </c>
      <c r="J158" s="28">
        <v>410</v>
      </c>
      <c r="K158" s="28">
        <v>265</v>
      </c>
      <c r="L158">
        <v>168</v>
      </c>
      <c r="N158" t="s">
        <v>686</v>
      </c>
      <c r="O158">
        <v>140</v>
      </c>
      <c r="P158" s="33">
        <f t="shared" si="17"/>
        <v>7.8288000000000002</v>
      </c>
      <c r="Q158" s="34">
        <f t="shared" si="18"/>
        <v>1.0984027925875208</v>
      </c>
      <c r="R158" s="33"/>
      <c r="S158" s="28"/>
      <c r="T158" s="32" t="str">
        <f t="shared" si="16"/>
        <v/>
      </c>
    </row>
    <row r="159" spans="1:20" x14ac:dyDescent="0.2">
      <c r="A159">
        <v>153</v>
      </c>
      <c r="B159" t="s">
        <v>2178</v>
      </c>
      <c r="C159" t="s">
        <v>2179</v>
      </c>
      <c r="E159" s="28" t="s">
        <v>683</v>
      </c>
      <c r="F159" s="28" t="s">
        <v>2191</v>
      </c>
      <c r="G159" s="29" t="s">
        <v>2192</v>
      </c>
      <c r="H159" s="29" t="s">
        <v>2193</v>
      </c>
      <c r="I159" s="29">
        <v>312.5</v>
      </c>
      <c r="J159" s="28">
        <v>437</v>
      </c>
      <c r="K159" s="28">
        <v>275</v>
      </c>
      <c r="L159">
        <v>168</v>
      </c>
      <c r="N159" t="s">
        <v>686</v>
      </c>
      <c r="O159">
        <v>141</v>
      </c>
      <c r="P159" s="33">
        <f t="shared" si="17"/>
        <v>7.8288000000000002</v>
      </c>
      <c r="Q159" s="34">
        <f t="shared" si="18"/>
        <v>1.0423199500728106</v>
      </c>
      <c r="R159" s="33"/>
      <c r="S159" s="28"/>
      <c r="T159" s="32" t="str">
        <f t="shared" si="16"/>
        <v/>
      </c>
    </row>
    <row r="160" spans="1:20" x14ac:dyDescent="0.2">
      <c r="A160">
        <v>154</v>
      </c>
      <c r="B160" t="s">
        <v>2178</v>
      </c>
      <c r="C160" t="s">
        <v>2179</v>
      </c>
      <c r="E160" s="28" t="s">
        <v>683</v>
      </c>
      <c r="F160" s="28">
        <v>2070</v>
      </c>
      <c r="G160" s="29" t="s">
        <v>691</v>
      </c>
      <c r="H160" s="29" t="s">
        <v>2194</v>
      </c>
      <c r="I160" s="29">
        <v>300</v>
      </c>
      <c r="J160" s="28">
        <v>395</v>
      </c>
      <c r="K160" s="28">
        <v>270</v>
      </c>
      <c r="M160" t="s">
        <v>693</v>
      </c>
      <c r="N160" t="s">
        <v>686</v>
      </c>
      <c r="O160">
        <v>145</v>
      </c>
      <c r="P160" s="33"/>
      <c r="Q160" s="34">
        <f t="shared" si="18"/>
        <v>0</v>
      </c>
      <c r="R160" s="33"/>
      <c r="S160" s="28"/>
      <c r="T160" s="32" t="str">
        <f t="shared" si="16"/>
        <v/>
      </c>
    </row>
    <row r="161" spans="1:20" x14ac:dyDescent="0.2">
      <c r="A161">
        <v>155</v>
      </c>
      <c r="B161" t="s">
        <v>2178</v>
      </c>
      <c r="C161" t="s">
        <v>2179</v>
      </c>
      <c r="E161" s="28" t="s">
        <v>683</v>
      </c>
      <c r="F161" s="28">
        <v>2102</v>
      </c>
      <c r="G161" s="29" t="s">
        <v>739</v>
      </c>
      <c r="H161" s="29" t="s">
        <v>2195</v>
      </c>
      <c r="I161" s="29">
        <v>218.75</v>
      </c>
      <c r="J161" s="28">
        <v>415</v>
      </c>
      <c r="K161" s="28">
        <v>250</v>
      </c>
      <c r="L161">
        <v>96</v>
      </c>
      <c r="N161" t="s">
        <v>686</v>
      </c>
      <c r="O161">
        <v>153</v>
      </c>
      <c r="P161" s="33">
        <f>L161*0.0466</f>
        <v>4.4736000000000002</v>
      </c>
      <c r="Q161" s="34">
        <f t="shared" si="18"/>
        <v>0.98557796901893291</v>
      </c>
      <c r="R161" s="33"/>
      <c r="S161" s="28"/>
      <c r="T161" s="32" t="str">
        <f t="shared" si="16"/>
        <v/>
      </c>
    </row>
    <row r="162" spans="1:20" x14ac:dyDescent="0.2">
      <c r="A162">
        <v>156</v>
      </c>
      <c r="B162" t="s">
        <v>2178</v>
      </c>
      <c r="C162" t="s">
        <v>2179</v>
      </c>
      <c r="D162" s="11">
        <f>P162</f>
        <v>7.6424000000000003</v>
      </c>
      <c r="E162" s="28" t="s">
        <v>683</v>
      </c>
      <c r="F162" s="28" t="s">
        <v>2196</v>
      </c>
      <c r="G162" s="29" t="s">
        <v>691</v>
      </c>
      <c r="H162" s="29" t="s">
        <v>2197</v>
      </c>
      <c r="I162" s="29">
        <v>278</v>
      </c>
      <c r="J162" s="28">
        <v>468</v>
      </c>
      <c r="K162" s="28">
        <v>294</v>
      </c>
      <c r="L162">
        <v>164</v>
      </c>
      <c r="N162" t="s">
        <v>686</v>
      </c>
      <c r="O162">
        <v>169</v>
      </c>
      <c r="P162" s="33">
        <f>L162*0.0466</f>
        <v>7.6424000000000003</v>
      </c>
      <c r="Q162" s="34">
        <f t="shared" si="18"/>
        <v>0.99899149231112239</v>
      </c>
      <c r="R162" s="33"/>
      <c r="S162" s="28"/>
      <c r="T162" s="32" t="str">
        <f t="shared" si="16"/>
        <v/>
      </c>
    </row>
    <row r="163" spans="1:20" x14ac:dyDescent="0.2">
      <c r="A163">
        <v>394</v>
      </c>
      <c r="B163" t="s">
        <v>2198</v>
      </c>
      <c r="C163" t="s">
        <v>1173</v>
      </c>
      <c r="D163" s="14">
        <v>0.36</v>
      </c>
      <c r="E163" s="28"/>
      <c r="F163" s="28"/>
      <c r="G163" s="29"/>
      <c r="H163" s="29"/>
      <c r="I163" s="29"/>
      <c r="J163" s="28"/>
      <c r="K163" s="28"/>
      <c r="N163" t="s">
        <v>1174</v>
      </c>
      <c r="P163" s="31"/>
      <c r="Q163" s="28"/>
      <c r="R163" s="28"/>
      <c r="S163" s="28"/>
      <c r="T163" s="28"/>
    </row>
    <row r="164" spans="1:20" x14ac:dyDescent="0.2">
      <c r="A164">
        <v>158</v>
      </c>
      <c r="B164" t="s">
        <v>2198</v>
      </c>
      <c r="C164" t="s">
        <v>2200</v>
      </c>
      <c r="D164" s="11">
        <f>P164</f>
        <v>1.3048000000000002</v>
      </c>
      <c r="E164" s="28"/>
      <c r="F164" s="28"/>
      <c r="G164" s="29"/>
      <c r="H164" s="29"/>
      <c r="I164" s="29"/>
      <c r="J164" s="28"/>
      <c r="K164" s="28"/>
      <c r="L164">
        <v>28</v>
      </c>
      <c r="M164">
        <v>18</v>
      </c>
      <c r="N164" t="s">
        <v>678</v>
      </c>
      <c r="O164">
        <v>112</v>
      </c>
      <c r="P164" s="33">
        <f t="shared" ref="P164:P195" si="19">L164*0.0466</f>
        <v>1.3048000000000002</v>
      </c>
      <c r="Q164" s="34"/>
      <c r="R164" s="33">
        <f>0.0732*M164</f>
        <v>1.3176000000000001</v>
      </c>
      <c r="S164" s="28"/>
      <c r="T164" s="32">
        <f t="shared" ref="T164:T195" si="20">IF(ISNUMBER(P164/M164),IF(P164/M164&lt;&gt;0,P164/M164,""),"")</f>
        <v>7.2488888888888894E-2</v>
      </c>
    </row>
    <row r="165" spans="1:20" x14ac:dyDescent="0.2">
      <c r="A165">
        <v>157</v>
      </c>
      <c r="B165" t="s">
        <v>2198</v>
      </c>
      <c r="C165" t="s">
        <v>2199</v>
      </c>
      <c r="D165" s="11">
        <f>P165</f>
        <v>4.66</v>
      </c>
      <c r="E165" s="28"/>
      <c r="F165" s="28"/>
      <c r="G165" s="29"/>
      <c r="H165" s="29"/>
      <c r="I165" s="29"/>
      <c r="J165" s="28"/>
      <c r="K165" s="28"/>
      <c r="L165">
        <v>100</v>
      </c>
      <c r="M165">
        <v>96</v>
      </c>
      <c r="N165" t="s">
        <v>678</v>
      </c>
      <c r="O165">
        <v>112</v>
      </c>
      <c r="P165" s="33">
        <f t="shared" si="19"/>
        <v>4.66</v>
      </c>
      <c r="Q165" s="34"/>
      <c r="R165" s="33">
        <f>0.0732*M165</f>
        <v>7.0272000000000006</v>
      </c>
      <c r="S165" s="28"/>
      <c r="T165" s="32">
        <f t="shared" si="20"/>
        <v>4.854166666666667E-2</v>
      </c>
    </row>
    <row r="166" spans="1:20" x14ac:dyDescent="0.2">
      <c r="A166">
        <v>159</v>
      </c>
      <c r="B166" t="s">
        <v>2201</v>
      </c>
      <c r="C166" t="s">
        <v>2179</v>
      </c>
      <c r="E166" s="28" t="s">
        <v>2114</v>
      </c>
      <c r="F166" s="28">
        <v>11</v>
      </c>
      <c r="G166" s="29" t="s">
        <v>691</v>
      </c>
      <c r="H166" s="29" t="s">
        <v>2202</v>
      </c>
      <c r="I166" s="29">
        <v>286</v>
      </c>
      <c r="J166" s="28">
        <v>440</v>
      </c>
      <c r="K166" s="28">
        <v>275</v>
      </c>
      <c r="L166">
        <v>83</v>
      </c>
      <c r="N166" t="s">
        <v>686</v>
      </c>
      <c r="O166">
        <v>81</v>
      </c>
      <c r="P166" s="33">
        <f t="shared" si="19"/>
        <v>3.8678000000000003</v>
      </c>
      <c r="Q166" s="34">
        <f t="shared" ref="Q166:Q186" si="21">P166/(I166*2*J166*K166/10000000)</f>
        <v>0.55883372825521593</v>
      </c>
      <c r="R166" s="33"/>
      <c r="S166" s="28"/>
      <c r="T166" s="32" t="str">
        <f t="shared" si="20"/>
        <v/>
      </c>
    </row>
    <row r="167" spans="1:20" x14ac:dyDescent="0.2">
      <c r="A167">
        <v>160</v>
      </c>
      <c r="B167" t="s">
        <v>2201</v>
      </c>
      <c r="C167" t="s">
        <v>2179</v>
      </c>
      <c r="E167" s="28" t="s">
        <v>2132</v>
      </c>
      <c r="F167" s="28">
        <v>27</v>
      </c>
      <c r="G167" s="29" t="s">
        <v>691</v>
      </c>
      <c r="H167" s="29" t="s">
        <v>2203</v>
      </c>
      <c r="I167" s="29">
        <v>290</v>
      </c>
      <c r="J167" s="28">
        <v>460</v>
      </c>
      <c r="K167" s="28">
        <v>280</v>
      </c>
      <c r="L167">
        <v>79</v>
      </c>
      <c r="N167" t="s">
        <v>686</v>
      </c>
      <c r="O167">
        <v>86</v>
      </c>
      <c r="P167" s="33">
        <f t="shared" si="19"/>
        <v>3.6814</v>
      </c>
      <c r="Q167" s="34">
        <f t="shared" si="21"/>
        <v>0.49279824373527525</v>
      </c>
      <c r="R167" s="33"/>
      <c r="S167" s="28"/>
      <c r="T167" s="32" t="str">
        <f t="shared" si="20"/>
        <v/>
      </c>
    </row>
    <row r="168" spans="1:20" x14ac:dyDescent="0.2">
      <c r="A168">
        <v>161</v>
      </c>
      <c r="B168" t="s">
        <v>2201</v>
      </c>
      <c r="C168" t="s">
        <v>2179</v>
      </c>
      <c r="E168" s="28" t="s">
        <v>2132</v>
      </c>
      <c r="F168" s="28">
        <v>49</v>
      </c>
      <c r="G168" s="29" t="s">
        <v>739</v>
      </c>
      <c r="H168" s="29" t="s">
        <v>2204</v>
      </c>
      <c r="I168" s="29">
        <v>328</v>
      </c>
      <c r="J168" s="28">
        <v>460</v>
      </c>
      <c r="K168" s="28">
        <v>290</v>
      </c>
      <c r="L168">
        <v>76</v>
      </c>
      <c r="N168" t="s">
        <v>686</v>
      </c>
      <c r="O168">
        <v>88</v>
      </c>
      <c r="P168" s="33">
        <f t="shared" si="19"/>
        <v>3.5416000000000003</v>
      </c>
      <c r="Q168" s="34">
        <f t="shared" si="21"/>
        <v>0.40470618349361909</v>
      </c>
      <c r="R168" s="33"/>
      <c r="S168" s="28"/>
      <c r="T168" s="32" t="str">
        <f t="shared" si="20"/>
        <v/>
      </c>
    </row>
    <row r="169" spans="1:20" x14ac:dyDescent="0.2">
      <c r="A169">
        <v>162</v>
      </c>
      <c r="B169" t="s">
        <v>2201</v>
      </c>
      <c r="C169" t="s">
        <v>2179</v>
      </c>
      <c r="E169" s="28" t="s">
        <v>2132</v>
      </c>
      <c r="F169" s="28">
        <v>61</v>
      </c>
      <c r="G169" s="29" t="s">
        <v>691</v>
      </c>
      <c r="H169" s="29" t="s">
        <v>2205</v>
      </c>
      <c r="I169" s="29">
        <v>323.5</v>
      </c>
      <c r="J169" s="28">
        <v>430</v>
      </c>
      <c r="K169" s="28">
        <v>290</v>
      </c>
      <c r="L169">
        <v>78</v>
      </c>
      <c r="N169" t="s">
        <v>686</v>
      </c>
      <c r="O169">
        <v>90</v>
      </c>
      <c r="P169" s="33">
        <f t="shared" si="19"/>
        <v>3.6348000000000003</v>
      </c>
      <c r="Q169" s="34">
        <f t="shared" si="21"/>
        <v>0.45051554952907075</v>
      </c>
      <c r="R169" s="33"/>
      <c r="S169" s="28"/>
      <c r="T169" s="32" t="str">
        <f t="shared" si="20"/>
        <v/>
      </c>
    </row>
    <row r="170" spans="1:20" x14ac:dyDescent="0.2">
      <c r="A170">
        <v>163</v>
      </c>
      <c r="B170" t="s">
        <v>2201</v>
      </c>
      <c r="C170" t="s">
        <v>2179</v>
      </c>
      <c r="E170" s="28" t="s">
        <v>2132</v>
      </c>
      <c r="F170" s="28">
        <v>72</v>
      </c>
      <c r="G170" s="29" t="s">
        <v>691</v>
      </c>
      <c r="H170" s="29" t="s">
        <v>2206</v>
      </c>
      <c r="I170" s="29">
        <v>229.5</v>
      </c>
      <c r="J170" s="28">
        <v>420</v>
      </c>
      <c r="K170" s="28">
        <v>270</v>
      </c>
      <c r="L170">
        <v>79</v>
      </c>
      <c r="N170" t="s">
        <v>686</v>
      </c>
      <c r="O170">
        <v>90</v>
      </c>
      <c r="P170" s="33">
        <f t="shared" si="19"/>
        <v>3.6814</v>
      </c>
      <c r="Q170" s="34">
        <f t="shared" si="21"/>
        <v>0.70727330712806391</v>
      </c>
      <c r="R170" s="33"/>
      <c r="S170" s="28"/>
      <c r="T170" s="32" t="str">
        <f t="shared" si="20"/>
        <v/>
      </c>
    </row>
    <row r="171" spans="1:20" x14ac:dyDescent="0.2">
      <c r="A171">
        <v>164</v>
      </c>
      <c r="B171" t="s">
        <v>2201</v>
      </c>
      <c r="C171" t="s">
        <v>2179</v>
      </c>
      <c r="E171" s="28" t="s">
        <v>2132</v>
      </c>
      <c r="F171" s="28">
        <v>81</v>
      </c>
      <c r="G171" s="29" t="s">
        <v>691</v>
      </c>
      <c r="H171" s="29" t="s">
        <v>2207</v>
      </c>
      <c r="I171" s="29">
        <v>216.5</v>
      </c>
      <c r="J171" s="28">
        <v>400</v>
      </c>
      <c r="K171" s="28">
        <v>260</v>
      </c>
      <c r="L171">
        <v>78</v>
      </c>
      <c r="N171" t="s">
        <v>686</v>
      </c>
      <c r="O171">
        <v>91</v>
      </c>
      <c r="P171" s="33">
        <f t="shared" si="19"/>
        <v>3.6348000000000003</v>
      </c>
      <c r="Q171" s="34">
        <f t="shared" si="21"/>
        <v>0.8071593533487299</v>
      </c>
      <c r="R171" s="33"/>
      <c r="S171" s="28"/>
      <c r="T171" s="32" t="str">
        <f t="shared" si="20"/>
        <v/>
      </c>
    </row>
    <row r="172" spans="1:20" x14ac:dyDescent="0.2">
      <c r="A172">
        <v>165</v>
      </c>
      <c r="B172" t="s">
        <v>2201</v>
      </c>
      <c r="C172" t="s">
        <v>2179</v>
      </c>
      <c r="E172" s="28" t="s">
        <v>2180</v>
      </c>
      <c r="F172" s="28">
        <v>70</v>
      </c>
      <c r="G172" s="29" t="s">
        <v>691</v>
      </c>
      <c r="H172" s="29" t="s">
        <v>2208</v>
      </c>
      <c r="I172" s="29">
        <v>334.75</v>
      </c>
      <c r="J172" s="28">
        <v>270</v>
      </c>
      <c r="K172" s="28">
        <v>185</v>
      </c>
      <c r="L172">
        <v>79</v>
      </c>
      <c r="N172" t="s">
        <v>686</v>
      </c>
      <c r="O172">
        <v>96</v>
      </c>
      <c r="P172" s="33">
        <f t="shared" si="19"/>
        <v>3.6814</v>
      </c>
      <c r="Q172" s="34">
        <f t="shared" si="21"/>
        <v>1.1008469260896445</v>
      </c>
      <c r="R172" s="33"/>
      <c r="S172" s="28"/>
      <c r="T172" s="32" t="str">
        <f t="shared" si="20"/>
        <v/>
      </c>
    </row>
    <row r="173" spans="1:20" x14ac:dyDescent="0.2">
      <c r="A173">
        <v>166</v>
      </c>
      <c r="B173" t="s">
        <v>2201</v>
      </c>
      <c r="C173" t="s">
        <v>2179</v>
      </c>
      <c r="E173" s="28" t="s">
        <v>2169</v>
      </c>
      <c r="F173" s="28" t="s">
        <v>2209</v>
      </c>
      <c r="G173" s="29" t="s">
        <v>2181</v>
      </c>
      <c r="H173" s="29" t="s">
        <v>2210</v>
      </c>
      <c r="I173" s="29">
        <v>275</v>
      </c>
      <c r="J173" s="28">
        <v>462</v>
      </c>
      <c r="K173" s="28">
        <v>282</v>
      </c>
      <c r="L173">
        <v>127</v>
      </c>
      <c r="N173" t="s">
        <v>686</v>
      </c>
      <c r="O173">
        <v>98</v>
      </c>
      <c r="P173" s="33">
        <f t="shared" si="19"/>
        <v>5.9182000000000006</v>
      </c>
      <c r="Q173" s="34">
        <f t="shared" si="21"/>
        <v>0.82591597098366931</v>
      </c>
      <c r="R173" s="33"/>
      <c r="S173" s="28"/>
      <c r="T173" s="32" t="str">
        <f t="shared" si="20"/>
        <v/>
      </c>
    </row>
    <row r="174" spans="1:20" x14ac:dyDescent="0.2">
      <c r="A174">
        <v>167</v>
      </c>
      <c r="B174" t="s">
        <v>2201</v>
      </c>
      <c r="C174" t="s">
        <v>2179</v>
      </c>
      <c r="E174" s="28" t="s">
        <v>2137</v>
      </c>
      <c r="F174" s="28" t="s">
        <v>2211</v>
      </c>
      <c r="G174" s="29" t="s">
        <v>2212</v>
      </c>
      <c r="H174" s="29" t="s">
        <v>2213</v>
      </c>
      <c r="I174" s="29">
        <v>314.5</v>
      </c>
      <c r="J174" s="28">
        <v>442</v>
      </c>
      <c r="K174" s="28">
        <v>287</v>
      </c>
      <c r="L174">
        <v>127</v>
      </c>
      <c r="N174" t="s">
        <v>686</v>
      </c>
      <c r="O174">
        <v>112</v>
      </c>
      <c r="P174" s="33">
        <f t="shared" si="19"/>
        <v>5.9182000000000006</v>
      </c>
      <c r="Q174" s="34">
        <f t="shared" si="21"/>
        <v>0.74171118141073422</v>
      </c>
      <c r="R174" s="33"/>
      <c r="S174" s="28"/>
      <c r="T174" s="32" t="str">
        <f t="shared" si="20"/>
        <v/>
      </c>
    </row>
    <row r="175" spans="1:20" x14ac:dyDescent="0.2">
      <c r="A175">
        <v>168</v>
      </c>
      <c r="B175" t="s">
        <v>2201</v>
      </c>
      <c r="C175" t="s">
        <v>2179</v>
      </c>
      <c r="E175" s="28" t="s">
        <v>2139</v>
      </c>
      <c r="F175" s="28" t="s">
        <v>2214</v>
      </c>
      <c r="G175" s="29" t="s">
        <v>2215</v>
      </c>
      <c r="H175" s="29" t="s">
        <v>2216</v>
      </c>
      <c r="I175" s="29">
        <v>248</v>
      </c>
      <c r="J175" s="28">
        <v>459</v>
      </c>
      <c r="K175" s="28">
        <v>288</v>
      </c>
      <c r="L175">
        <v>127</v>
      </c>
      <c r="N175" t="s">
        <v>686</v>
      </c>
      <c r="O175">
        <v>115</v>
      </c>
      <c r="P175" s="33">
        <f t="shared" si="19"/>
        <v>5.9182000000000006</v>
      </c>
      <c r="Q175" s="34">
        <f t="shared" si="21"/>
        <v>0.9026155015968953</v>
      </c>
      <c r="R175" s="33"/>
      <c r="S175" s="28"/>
      <c r="T175" s="32" t="str">
        <f t="shared" si="20"/>
        <v/>
      </c>
    </row>
    <row r="176" spans="1:20" x14ac:dyDescent="0.2">
      <c r="A176">
        <v>169</v>
      </c>
      <c r="B176" t="s">
        <v>2201</v>
      </c>
      <c r="C176" t="s">
        <v>2179</v>
      </c>
      <c r="E176" s="28" t="s">
        <v>698</v>
      </c>
      <c r="F176" s="28">
        <v>5</v>
      </c>
      <c r="G176" s="29" t="s">
        <v>691</v>
      </c>
      <c r="H176" s="29" t="s">
        <v>2217</v>
      </c>
      <c r="I176" s="29">
        <v>265.5</v>
      </c>
      <c r="J176" s="28">
        <v>455</v>
      </c>
      <c r="K176" s="28">
        <v>290</v>
      </c>
      <c r="L176">
        <v>127</v>
      </c>
      <c r="N176" t="s">
        <v>686</v>
      </c>
      <c r="O176">
        <v>117</v>
      </c>
      <c r="P176" s="33">
        <f t="shared" si="19"/>
        <v>5.9182000000000006</v>
      </c>
      <c r="Q176" s="34">
        <f t="shared" si="21"/>
        <v>0.84466737885791077</v>
      </c>
      <c r="R176" s="33"/>
      <c r="S176" s="28"/>
      <c r="T176" s="32" t="str">
        <f t="shared" si="20"/>
        <v/>
      </c>
    </row>
    <row r="177" spans="1:20" x14ac:dyDescent="0.2">
      <c r="A177">
        <v>170</v>
      </c>
      <c r="B177" t="s">
        <v>2201</v>
      </c>
      <c r="C177" t="s">
        <v>2179</v>
      </c>
      <c r="D177" s="11">
        <f>P177</f>
        <v>5.8715999999999999</v>
      </c>
      <c r="E177" s="28" t="s">
        <v>683</v>
      </c>
      <c r="F177" s="28">
        <v>2040</v>
      </c>
      <c r="G177" s="29" t="s">
        <v>691</v>
      </c>
      <c r="H177" s="29" t="s">
        <v>2218</v>
      </c>
      <c r="I177" s="29">
        <v>321</v>
      </c>
      <c r="J177" s="28">
        <v>465</v>
      </c>
      <c r="K177" s="28">
        <v>290</v>
      </c>
      <c r="L177">
        <v>126</v>
      </c>
      <c r="N177" t="s">
        <v>686</v>
      </c>
      <c r="O177">
        <v>131</v>
      </c>
      <c r="P177" s="33">
        <f t="shared" si="19"/>
        <v>5.8715999999999999</v>
      </c>
      <c r="Q177" s="34">
        <f t="shared" si="21"/>
        <v>0.67821982888567778</v>
      </c>
      <c r="R177" s="33"/>
      <c r="S177" s="28"/>
      <c r="T177" s="32" t="str">
        <f t="shared" si="20"/>
        <v/>
      </c>
    </row>
    <row r="178" spans="1:20" x14ac:dyDescent="0.2">
      <c r="A178">
        <v>171</v>
      </c>
      <c r="B178" t="s">
        <v>2201</v>
      </c>
      <c r="C178" t="s">
        <v>2179</v>
      </c>
      <c r="E178" s="28" t="s">
        <v>683</v>
      </c>
      <c r="F178" s="28">
        <v>2050</v>
      </c>
      <c r="G178" s="29" t="s">
        <v>691</v>
      </c>
      <c r="H178" s="29" t="s">
        <v>2219</v>
      </c>
      <c r="I178" s="29">
        <v>257</v>
      </c>
      <c r="J178" s="28">
        <v>450</v>
      </c>
      <c r="K178" s="28">
        <v>296</v>
      </c>
      <c r="L178">
        <v>127</v>
      </c>
      <c r="N178" t="s">
        <v>686</v>
      </c>
      <c r="O178">
        <v>136</v>
      </c>
      <c r="P178" s="33">
        <f t="shared" si="19"/>
        <v>5.9182000000000006</v>
      </c>
      <c r="Q178" s="34">
        <f t="shared" si="21"/>
        <v>0.86441499865624394</v>
      </c>
      <c r="R178" s="33"/>
      <c r="S178" s="28"/>
      <c r="T178" s="32" t="str">
        <f t="shared" si="20"/>
        <v/>
      </c>
    </row>
    <row r="179" spans="1:20" x14ac:dyDescent="0.2">
      <c r="A179">
        <v>172</v>
      </c>
      <c r="B179" t="s">
        <v>2201</v>
      </c>
      <c r="C179" t="s">
        <v>2179</v>
      </c>
      <c r="E179" s="28" t="s">
        <v>683</v>
      </c>
      <c r="F179" s="28">
        <v>2066</v>
      </c>
      <c r="G179" s="29" t="s">
        <v>691</v>
      </c>
      <c r="H179" s="29" t="s">
        <v>2220</v>
      </c>
      <c r="I179" s="29">
        <v>256</v>
      </c>
      <c r="J179" s="28">
        <v>442</v>
      </c>
      <c r="K179" s="28">
        <v>280</v>
      </c>
      <c r="L179">
        <v>127</v>
      </c>
      <c r="N179" t="s">
        <v>686</v>
      </c>
      <c r="O179">
        <v>144</v>
      </c>
      <c r="P179" s="33">
        <f t="shared" si="19"/>
        <v>5.9182000000000006</v>
      </c>
      <c r="Q179" s="34">
        <f t="shared" si="21"/>
        <v>0.93398386999030392</v>
      </c>
      <c r="R179" s="33"/>
      <c r="S179" s="28"/>
      <c r="T179" s="32" t="str">
        <f t="shared" si="20"/>
        <v/>
      </c>
    </row>
    <row r="180" spans="1:20" x14ac:dyDescent="0.2">
      <c r="A180">
        <v>173</v>
      </c>
      <c r="B180" t="s">
        <v>2201</v>
      </c>
      <c r="C180" t="s">
        <v>2179</v>
      </c>
      <c r="E180" s="28" t="s">
        <v>683</v>
      </c>
      <c r="F180" s="28">
        <v>2073</v>
      </c>
      <c r="G180" s="29" t="s">
        <v>699</v>
      </c>
      <c r="H180" s="29" t="s">
        <v>2221</v>
      </c>
      <c r="I180" s="29">
        <v>235.5</v>
      </c>
      <c r="J180" s="28">
        <v>395</v>
      </c>
      <c r="K180" s="28">
        <v>253</v>
      </c>
      <c r="L180">
        <v>127</v>
      </c>
      <c r="N180" t="s">
        <v>686</v>
      </c>
      <c r="O180">
        <v>146</v>
      </c>
      <c r="P180" s="33">
        <f t="shared" si="19"/>
        <v>5.9182000000000006</v>
      </c>
      <c r="Q180" s="34">
        <f t="shared" si="21"/>
        <v>1.257335314663661</v>
      </c>
      <c r="R180" s="33"/>
      <c r="S180" s="28"/>
      <c r="T180" s="32" t="str">
        <f t="shared" si="20"/>
        <v/>
      </c>
    </row>
    <row r="181" spans="1:20" x14ac:dyDescent="0.2">
      <c r="A181">
        <v>174</v>
      </c>
      <c r="B181" t="s">
        <v>2222</v>
      </c>
      <c r="C181" t="s">
        <v>2223</v>
      </c>
      <c r="D181" s="11">
        <f>P181</f>
        <v>0.32620000000000005</v>
      </c>
      <c r="E181" s="28" t="s">
        <v>2169</v>
      </c>
      <c r="F181" s="28" t="s">
        <v>2224</v>
      </c>
      <c r="G181" s="29" t="s">
        <v>2225</v>
      </c>
      <c r="H181" s="29" t="s">
        <v>2226</v>
      </c>
      <c r="I181" s="29">
        <v>11.5</v>
      </c>
      <c r="J181" s="28">
        <v>405</v>
      </c>
      <c r="K181" s="28">
        <v>260</v>
      </c>
      <c r="L181">
        <v>7</v>
      </c>
      <c r="N181" t="s">
        <v>686</v>
      </c>
      <c r="O181">
        <v>97</v>
      </c>
      <c r="P181" s="33">
        <f t="shared" si="19"/>
        <v>0.32620000000000005</v>
      </c>
      <c r="Q181" s="34">
        <f t="shared" si="21"/>
        <v>1.3468764193401876</v>
      </c>
      <c r="R181" s="33"/>
      <c r="S181" s="28"/>
      <c r="T181" s="32" t="str">
        <f t="shared" si="20"/>
        <v/>
      </c>
    </row>
    <row r="182" spans="1:20" x14ac:dyDescent="0.2">
      <c r="A182">
        <v>175</v>
      </c>
      <c r="B182" t="s">
        <v>2227</v>
      </c>
      <c r="C182" t="s">
        <v>2228</v>
      </c>
      <c r="D182" s="11">
        <f>P182</f>
        <v>2.8426</v>
      </c>
      <c r="E182" s="28" t="s">
        <v>683</v>
      </c>
      <c r="F182" s="28">
        <v>1638</v>
      </c>
      <c r="G182" s="29" t="s">
        <v>691</v>
      </c>
      <c r="H182" s="29" t="s">
        <v>2229</v>
      </c>
      <c r="I182" s="29">
        <v>206.5</v>
      </c>
      <c r="J182" s="28">
        <v>210</v>
      </c>
      <c r="K182" s="28">
        <v>148</v>
      </c>
      <c r="L182">
        <v>61</v>
      </c>
      <c r="N182" t="s">
        <v>686</v>
      </c>
      <c r="O182">
        <v>130</v>
      </c>
      <c r="P182" s="33">
        <f t="shared" si="19"/>
        <v>2.8426</v>
      </c>
      <c r="Q182" s="34">
        <f t="shared" si="21"/>
        <v>2.2145459191464036</v>
      </c>
      <c r="R182" s="33"/>
      <c r="S182" s="28"/>
      <c r="T182" s="32" t="str">
        <f t="shared" si="20"/>
        <v/>
      </c>
    </row>
    <row r="183" spans="1:20" x14ac:dyDescent="0.2">
      <c r="A183">
        <v>177</v>
      </c>
      <c r="B183" t="s">
        <v>2230</v>
      </c>
      <c r="C183" t="s">
        <v>2233</v>
      </c>
      <c r="D183" s="10"/>
      <c r="E183" s="28" t="s">
        <v>2132</v>
      </c>
      <c r="F183" s="28">
        <v>53</v>
      </c>
      <c r="G183" s="29" t="s">
        <v>691</v>
      </c>
      <c r="H183" s="29" t="s">
        <v>2234</v>
      </c>
      <c r="I183" s="29">
        <v>356</v>
      </c>
      <c r="J183" s="28">
        <v>440</v>
      </c>
      <c r="K183" s="28">
        <v>280</v>
      </c>
      <c r="L183">
        <v>160</v>
      </c>
      <c r="N183" t="s">
        <v>686</v>
      </c>
      <c r="O183">
        <v>89</v>
      </c>
      <c r="P183" s="33">
        <f t="shared" si="19"/>
        <v>7.4560000000000004</v>
      </c>
      <c r="Q183" s="34">
        <f t="shared" si="21"/>
        <v>0.84999270392528836</v>
      </c>
      <c r="R183" s="33"/>
      <c r="S183" s="28"/>
      <c r="T183" s="32" t="str">
        <f t="shared" si="20"/>
        <v/>
      </c>
    </row>
    <row r="184" spans="1:20" x14ac:dyDescent="0.2">
      <c r="A184">
        <v>178</v>
      </c>
      <c r="B184" t="s">
        <v>2230</v>
      </c>
      <c r="C184" t="s">
        <v>2233</v>
      </c>
      <c r="D184" s="11">
        <f>P184</f>
        <v>7.5492000000000008</v>
      </c>
      <c r="E184" s="28" t="s">
        <v>2139</v>
      </c>
      <c r="F184" s="28" t="s">
        <v>2235</v>
      </c>
      <c r="G184" s="29" t="s">
        <v>699</v>
      </c>
      <c r="H184" s="29" t="s">
        <v>2236</v>
      </c>
      <c r="I184" s="29">
        <v>323.5</v>
      </c>
      <c r="J184" s="28">
        <v>439</v>
      </c>
      <c r="K184" s="28">
        <v>259</v>
      </c>
      <c r="L184">
        <v>162</v>
      </c>
      <c r="N184" t="s">
        <v>686</v>
      </c>
      <c r="O184">
        <v>115</v>
      </c>
      <c r="P184" s="33">
        <f t="shared" si="19"/>
        <v>7.5492000000000008</v>
      </c>
      <c r="Q184" s="34">
        <f t="shared" si="21"/>
        <v>1.0262008410110921</v>
      </c>
      <c r="R184" s="33"/>
      <c r="S184" s="28"/>
      <c r="T184" s="32" t="str">
        <f t="shared" si="20"/>
        <v/>
      </c>
    </row>
    <row r="185" spans="1:20" x14ac:dyDescent="0.2">
      <c r="A185">
        <v>179</v>
      </c>
      <c r="B185" t="s">
        <v>2230</v>
      </c>
      <c r="C185" t="s">
        <v>2233</v>
      </c>
      <c r="E185" s="28" t="s">
        <v>683</v>
      </c>
      <c r="F185" s="28">
        <v>2067</v>
      </c>
      <c r="G185" s="29">
        <v>1</v>
      </c>
      <c r="H185" s="29">
        <v>307</v>
      </c>
      <c r="I185" s="29">
        <v>307</v>
      </c>
      <c r="J185" s="28">
        <v>430</v>
      </c>
      <c r="K185" s="28">
        <v>265</v>
      </c>
      <c r="L185">
        <v>162</v>
      </c>
      <c r="N185" t="s">
        <v>686</v>
      </c>
      <c r="O185">
        <v>144</v>
      </c>
      <c r="P185" s="33">
        <f t="shared" si="19"/>
        <v>7.5492000000000008</v>
      </c>
      <c r="Q185" s="34">
        <f t="shared" si="21"/>
        <v>1.0789920146129584</v>
      </c>
      <c r="R185" s="33"/>
      <c r="S185" s="28"/>
      <c r="T185" s="32" t="str">
        <f t="shared" si="20"/>
        <v/>
      </c>
    </row>
    <row r="186" spans="1:20" x14ac:dyDescent="0.2">
      <c r="A186">
        <v>176</v>
      </c>
      <c r="B186" t="s">
        <v>2230</v>
      </c>
      <c r="C186" t="s">
        <v>2231</v>
      </c>
      <c r="D186" s="11">
        <f t="shared" ref="D186:D202" si="22">P186</f>
        <v>2.7028000000000003</v>
      </c>
      <c r="E186" s="28" t="s">
        <v>2114</v>
      </c>
      <c r="F186" s="28">
        <v>28</v>
      </c>
      <c r="G186" s="29" t="s">
        <v>691</v>
      </c>
      <c r="H186" s="29" t="s">
        <v>2232</v>
      </c>
      <c r="I186" s="29">
        <v>121.5</v>
      </c>
      <c r="J186" s="28">
        <v>405</v>
      </c>
      <c r="K186" s="28">
        <v>245</v>
      </c>
      <c r="L186">
        <v>58</v>
      </c>
      <c r="N186" t="s">
        <v>686</v>
      </c>
      <c r="O186">
        <v>83</v>
      </c>
      <c r="P186" s="33">
        <f t="shared" si="19"/>
        <v>2.7028000000000003</v>
      </c>
      <c r="Q186" s="34">
        <f t="shared" si="21"/>
        <v>1.1209507427418461</v>
      </c>
      <c r="R186" s="33"/>
      <c r="S186" s="28"/>
      <c r="T186" s="32" t="str">
        <f t="shared" si="20"/>
        <v/>
      </c>
    </row>
    <row r="187" spans="1:20" x14ac:dyDescent="0.2">
      <c r="A187">
        <v>180</v>
      </c>
      <c r="B187" t="s">
        <v>2237</v>
      </c>
      <c r="C187" t="s">
        <v>2238</v>
      </c>
      <c r="D187" s="11">
        <f t="shared" si="22"/>
        <v>0.64774000000000009</v>
      </c>
      <c r="E187" s="28"/>
      <c r="F187" s="28"/>
      <c r="G187" s="29"/>
      <c r="H187" s="29"/>
      <c r="I187" s="29"/>
      <c r="J187" s="28"/>
      <c r="K187" s="28"/>
      <c r="L187">
        <v>13.9</v>
      </c>
      <c r="N187" t="s">
        <v>696</v>
      </c>
      <c r="O187">
        <v>147</v>
      </c>
      <c r="P187" s="33">
        <f t="shared" si="19"/>
        <v>0.64774000000000009</v>
      </c>
      <c r="Q187" s="34"/>
      <c r="R187" s="33"/>
      <c r="S187" s="28"/>
      <c r="T187" s="32" t="str">
        <f t="shared" si="20"/>
        <v/>
      </c>
    </row>
    <row r="188" spans="1:20" x14ac:dyDescent="0.2">
      <c r="A188">
        <v>181</v>
      </c>
      <c r="B188" t="s">
        <v>2239</v>
      </c>
      <c r="C188" t="s">
        <v>2240</v>
      </c>
      <c r="D188" s="11">
        <f t="shared" si="22"/>
        <v>1.3980000000000001</v>
      </c>
      <c r="E188" s="28" t="s">
        <v>683</v>
      </c>
      <c r="F188" s="28">
        <v>1403</v>
      </c>
      <c r="G188" s="29" t="s">
        <v>691</v>
      </c>
      <c r="H188" s="29" t="s">
        <v>2241</v>
      </c>
      <c r="I188" s="29">
        <v>241</v>
      </c>
      <c r="J188" s="28">
        <v>340</v>
      </c>
      <c r="K188" s="28">
        <v>235</v>
      </c>
      <c r="L188">
        <v>30</v>
      </c>
      <c r="N188" t="s">
        <v>686</v>
      </c>
      <c r="O188">
        <v>122</v>
      </c>
      <c r="P188" s="33">
        <f t="shared" si="19"/>
        <v>1.3980000000000001</v>
      </c>
      <c r="Q188" s="34">
        <f>P188/(I188*2*J188*K188/10000000)</f>
        <v>0.36300562425022986</v>
      </c>
      <c r="R188" s="33"/>
      <c r="S188" s="28"/>
      <c r="T188" s="32" t="str">
        <f t="shared" si="20"/>
        <v/>
      </c>
    </row>
    <row r="189" spans="1:20" x14ac:dyDescent="0.2">
      <c r="A189">
        <v>193</v>
      </c>
      <c r="B189" t="s">
        <v>2259</v>
      </c>
      <c r="C189" t="s">
        <v>2261</v>
      </c>
      <c r="D189" s="11">
        <f t="shared" si="22"/>
        <v>1.2116</v>
      </c>
      <c r="E189" s="28"/>
      <c r="F189" s="28"/>
      <c r="G189" s="29"/>
      <c r="H189" s="29"/>
      <c r="I189" s="29"/>
      <c r="J189" s="28"/>
      <c r="K189" s="28"/>
      <c r="L189">
        <v>26</v>
      </c>
      <c r="M189">
        <v>16</v>
      </c>
      <c r="N189" t="s">
        <v>678</v>
      </c>
      <c r="O189">
        <v>115</v>
      </c>
      <c r="P189" s="33">
        <f t="shared" si="19"/>
        <v>1.2116</v>
      </c>
      <c r="Q189" s="34"/>
      <c r="R189" s="33">
        <f t="shared" ref="R189:R194" si="23">0.0732*M189</f>
        <v>1.1712</v>
      </c>
      <c r="S189" s="28"/>
      <c r="T189" s="32">
        <f t="shared" si="20"/>
        <v>7.5725000000000001E-2</v>
      </c>
    </row>
    <row r="190" spans="1:20" x14ac:dyDescent="0.2">
      <c r="A190">
        <v>192</v>
      </c>
      <c r="B190" t="s">
        <v>2259</v>
      </c>
      <c r="C190" t="s">
        <v>2260</v>
      </c>
      <c r="D190" s="11">
        <f t="shared" si="22"/>
        <v>1.2582</v>
      </c>
      <c r="E190" s="28"/>
      <c r="F190" s="28"/>
      <c r="G190" s="29"/>
      <c r="H190" s="29"/>
      <c r="I190" s="29"/>
      <c r="J190" s="28"/>
      <c r="K190" s="28"/>
      <c r="L190">
        <v>27</v>
      </c>
      <c r="M190">
        <v>16</v>
      </c>
      <c r="N190" t="s">
        <v>678</v>
      </c>
      <c r="O190">
        <v>115</v>
      </c>
      <c r="P190" s="33">
        <f t="shared" si="19"/>
        <v>1.2582</v>
      </c>
      <c r="Q190" s="34"/>
      <c r="R190" s="33">
        <f t="shared" si="23"/>
        <v>1.1712</v>
      </c>
      <c r="S190" s="28"/>
      <c r="T190" s="32">
        <f t="shared" si="20"/>
        <v>7.8637499999999999E-2</v>
      </c>
    </row>
    <row r="191" spans="1:20" x14ac:dyDescent="0.2">
      <c r="A191">
        <v>194</v>
      </c>
      <c r="B191" t="s">
        <v>2262</v>
      </c>
      <c r="C191" t="s">
        <v>2263</v>
      </c>
      <c r="D191" s="11">
        <f t="shared" si="22"/>
        <v>3.0290000000000004</v>
      </c>
      <c r="E191" s="28"/>
      <c r="F191" s="28"/>
      <c r="G191" s="29"/>
      <c r="H191" s="29"/>
      <c r="I191" s="29"/>
      <c r="J191" s="28"/>
      <c r="K191" s="28"/>
      <c r="L191">
        <v>65</v>
      </c>
      <c r="M191">
        <v>30</v>
      </c>
      <c r="N191" t="s">
        <v>2264</v>
      </c>
      <c r="O191">
        <v>116</v>
      </c>
      <c r="P191" s="33">
        <f t="shared" si="19"/>
        <v>3.0290000000000004</v>
      </c>
      <c r="Q191" s="34"/>
      <c r="R191" s="33">
        <f t="shared" si="23"/>
        <v>2.1960000000000002</v>
      </c>
      <c r="S191" s="28"/>
      <c r="T191" s="32">
        <f t="shared" si="20"/>
        <v>0.10096666666666668</v>
      </c>
    </row>
    <row r="192" spans="1:20" x14ac:dyDescent="0.2">
      <c r="A192">
        <v>195</v>
      </c>
      <c r="B192" t="s">
        <v>2262</v>
      </c>
      <c r="C192" t="s">
        <v>2265</v>
      </c>
      <c r="D192" s="11">
        <f t="shared" si="22"/>
        <v>3.2154000000000003</v>
      </c>
      <c r="E192" s="28"/>
      <c r="F192" s="28"/>
      <c r="G192" s="29"/>
      <c r="H192" s="29"/>
      <c r="I192" s="29"/>
      <c r="J192" s="28"/>
      <c r="K192" s="28"/>
      <c r="L192">
        <v>69</v>
      </c>
      <c r="M192">
        <v>30</v>
      </c>
      <c r="N192" t="s">
        <v>678</v>
      </c>
      <c r="O192">
        <v>116</v>
      </c>
      <c r="P192" s="33">
        <f t="shared" si="19"/>
        <v>3.2154000000000003</v>
      </c>
      <c r="Q192" s="34"/>
      <c r="R192" s="33">
        <f t="shared" si="23"/>
        <v>2.1960000000000002</v>
      </c>
      <c r="S192" s="28"/>
      <c r="T192" s="32">
        <f t="shared" si="20"/>
        <v>0.10718000000000001</v>
      </c>
    </row>
    <row r="193" spans="1:20" x14ac:dyDescent="0.2">
      <c r="A193">
        <v>197</v>
      </c>
      <c r="B193" t="s">
        <v>2266</v>
      </c>
      <c r="C193" t="s">
        <v>2267</v>
      </c>
      <c r="D193" s="11">
        <f t="shared" si="22"/>
        <v>0.79220000000000002</v>
      </c>
      <c r="E193" s="28"/>
      <c r="F193" s="28"/>
      <c r="G193" s="29"/>
      <c r="H193" s="29"/>
      <c r="I193" s="29"/>
      <c r="J193" s="28"/>
      <c r="K193" s="28"/>
      <c r="L193">
        <v>17</v>
      </c>
      <c r="M193">
        <v>8</v>
      </c>
      <c r="N193" t="s">
        <v>678</v>
      </c>
      <c r="O193">
        <v>116</v>
      </c>
      <c r="P193" s="33">
        <f t="shared" si="19"/>
        <v>0.79220000000000002</v>
      </c>
      <c r="Q193" s="34"/>
      <c r="R193" s="33">
        <f t="shared" si="23"/>
        <v>0.58560000000000001</v>
      </c>
      <c r="S193" s="28"/>
      <c r="T193" s="32">
        <f t="shared" si="20"/>
        <v>9.9025000000000002E-2</v>
      </c>
    </row>
    <row r="194" spans="1:20" x14ac:dyDescent="0.2">
      <c r="A194">
        <v>196</v>
      </c>
      <c r="B194" t="s">
        <v>2266</v>
      </c>
      <c r="C194" t="s">
        <v>2097</v>
      </c>
      <c r="D194" s="11">
        <f t="shared" si="22"/>
        <v>2.2834000000000003</v>
      </c>
      <c r="E194" s="28"/>
      <c r="F194" s="28"/>
      <c r="G194" s="29"/>
      <c r="H194" s="29"/>
      <c r="I194" s="29"/>
      <c r="J194" s="28"/>
      <c r="K194" s="28"/>
      <c r="L194">
        <v>49</v>
      </c>
      <c r="M194">
        <v>20</v>
      </c>
      <c r="N194" t="s">
        <v>678</v>
      </c>
      <c r="O194">
        <v>116</v>
      </c>
      <c r="P194" s="33">
        <f t="shared" si="19"/>
        <v>2.2834000000000003</v>
      </c>
      <c r="Q194" s="34"/>
      <c r="R194" s="33">
        <f t="shared" si="23"/>
        <v>1.464</v>
      </c>
      <c r="S194" s="28"/>
      <c r="T194" s="32">
        <f t="shared" si="20"/>
        <v>0.11417000000000002</v>
      </c>
    </row>
    <row r="195" spans="1:20" x14ac:dyDescent="0.2">
      <c r="A195">
        <v>198</v>
      </c>
      <c r="B195" t="s">
        <v>2268</v>
      </c>
      <c r="C195" t="s">
        <v>2269</v>
      </c>
      <c r="D195" s="15">
        <f t="shared" si="22"/>
        <v>0.18640000000000001</v>
      </c>
      <c r="E195" s="28" t="s">
        <v>2169</v>
      </c>
      <c r="F195" s="28" t="s">
        <v>2224</v>
      </c>
      <c r="G195" s="29" t="s">
        <v>2270</v>
      </c>
      <c r="H195" s="29" t="s">
        <v>2271</v>
      </c>
      <c r="I195" s="29">
        <v>17</v>
      </c>
      <c r="J195" s="28">
        <v>405</v>
      </c>
      <c r="K195" s="28">
        <v>260</v>
      </c>
      <c r="L195">
        <v>4</v>
      </c>
      <c r="N195" t="s">
        <v>686</v>
      </c>
      <c r="O195">
        <v>97</v>
      </c>
      <c r="P195" s="33">
        <f t="shared" si="19"/>
        <v>0.18640000000000001</v>
      </c>
      <c r="Q195" s="34">
        <f>P195/(I195*2*J195*K195/10000000)</f>
        <v>0.52064130495503047</v>
      </c>
      <c r="R195" s="33"/>
      <c r="S195" s="28"/>
      <c r="T195" s="32" t="str">
        <f t="shared" si="20"/>
        <v/>
      </c>
    </row>
    <row r="196" spans="1:20" x14ac:dyDescent="0.2">
      <c r="A196">
        <v>202</v>
      </c>
      <c r="B196" t="s">
        <v>2272</v>
      </c>
      <c r="C196" t="s">
        <v>2276</v>
      </c>
      <c r="D196" s="11">
        <f t="shared" si="22"/>
        <v>2.7028000000000003</v>
      </c>
      <c r="E196" s="28"/>
      <c r="F196" s="28"/>
      <c r="G196" s="29"/>
      <c r="H196" s="29"/>
      <c r="I196" s="29"/>
      <c r="J196" s="28"/>
      <c r="K196" s="28"/>
      <c r="L196">
        <v>58</v>
      </c>
      <c r="M196">
        <v>42</v>
      </c>
      <c r="N196" t="s">
        <v>678</v>
      </c>
      <c r="O196">
        <v>115</v>
      </c>
      <c r="P196" s="33">
        <f t="shared" ref="P196:P214" si="24">L196*0.0466</f>
        <v>2.7028000000000003</v>
      </c>
      <c r="Q196" s="34"/>
      <c r="R196" s="33">
        <f>0.0732*M196</f>
        <v>3.0744000000000002</v>
      </c>
      <c r="S196" s="28"/>
      <c r="T196" s="32">
        <f t="shared" ref="T196:T221" si="25">IF(ISNUMBER(P196/M196),IF(P196/M196&lt;&gt;0,P196/M196,""),"")</f>
        <v>6.4352380952380966E-2</v>
      </c>
    </row>
    <row r="197" spans="1:20" x14ac:dyDescent="0.2">
      <c r="A197">
        <v>203</v>
      </c>
      <c r="B197" t="s">
        <v>2272</v>
      </c>
      <c r="C197" t="s">
        <v>2277</v>
      </c>
      <c r="D197" s="11">
        <f t="shared" si="22"/>
        <v>2.3766000000000003</v>
      </c>
      <c r="E197" s="28"/>
      <c r="F197" s="28"/>
      <c r="G197" s="29"/>
      <c r="H197" s="29"/>
      <c r="I197" s="29"/>
      <c r="J197" s="28"/>
      <c r="K197" s="28"/>
      <c r="L197">
        <v>51</v>
      </c>
      <c r="M197">
        <v>42</v>
      </c>
      <c r="N197" t="s">
        <v>678</v>
      </c>
      <c r="O197">
        <v>115</v>
      </c>
      <c r="P197" s="33">
        <f t="shared" si="24"/>
        <v>2.3766000000000003</v>
      </c>
      <c r="Q197" s="34"/>
      <c r="R197" s="33">
        <f>0.0732*M197</f>
        <v>3.0744000000000002</v>
      </c>
      <c r="S197" s="28"/>
      <c r="T197" s="32">
        <f t="shared" si="25"/>
        <v>5.6585714285714295E-2</v>
      </c>
    </row>
    <row r="198" spans="1:20" x14ac:dyDescent="0.2">
      <c r="A198">
        <v>201</v>
      </c>
      <c r="B198" t="s">
        <v>2272</v>
      </c>
      <c r="C198" t="s">
        <v>2275</v>
      </c>
      <c r="D198" s="11">
        <f t="shared" si="22"/>
        <v>2.3766000000000003</v>
      </c>
      <c r="E198" s="28"/>
      <c r="F198" s="28"/>
      <c r="G198" s="29"/>
      <c r="H198" s="29"/>
      <c r="I198" s="29"/>
      <c r="J198" s="28"/>
      <c r="K198" s="28"/>
      <c r="L198">
        <v>51</v>
      </c>
      <c r="M198">
        <v>36</v>
      </c>
      <c r="N198" t="s">
        <v>678</v>
      </c>
      <c r="O198">
        <v>115</v>
      </c>
      <c r="P198" s="33">
        <f t="shared" si="24"/>
        <v>2.3766000000000003</v>
      </c>
      <c r="Q198" s="34"/>
      <c r="R198" s="33">
        <f>0.0732*M198</f>
        <v>2.6352000000000002</v>
      </c>
      <c r="S198" s="28"/>
      <c r="T198" s="32">
        <f t="shared" si="25"/>
        <v>6.6016666666666668E-2</v>
      </c>
    </row>
    <row r="199" spans="1:20" x14ac:dyDescent="0.2">
      <c r="A199">
        <v>199</v>
      </c>
      <c r="B199" t="s">
        <v>2272</v>
      </c>
      <c r="C199" t="s">
        <v>2273</v>
      </c>
      <c r="D199" s="11">
        <f t="shared" si="22"/>
        <v>4.4736000000000002</v>
      </c>
      <c r="E199" s="28"/>
      <c r="F199" s="28"/>
      <c r="G199" s="29"/>
      <c r="H199" s="29"/>
      <c r="I199" s="29"/>
      <c r="J199" s="28"/>
      <c r="K199" s="28"/>
      <c r="L199">
        <v>96</v>
      </c>
      <c r="M199">
        <v>48</v>
      </c>
      <c r="N199" t="s">
        <v>678</v>
      </c>
      <c r="O199">
        <v>115</v>
      </c>
      <c r="P199" s="33">
        <f t="shared" si="24"/>
        <v>4.4736000000000002</v>
      </c>
      <c r="Q199" s="34"/>
      <c r="R199" s="33">
        <f>0.0732*M199</f>
        <v>3.5136000000000003</v>
      </c>
      <c r="S199" s="28"/>
      <c r="T199" s="32">
        <f t="shared" si="25"/>
        <v>9.3200000000000005E-2</v>
      </c>
    </row>
    <row r="200" spans="1:20" x14ac:dyDescent="0.2">
      <c r="A200">
        <v>200</v>
      </c>
      <c r="B200" t="s">
        <v>2272</v>
      </c>
      <c r="C200" t="s">
        <v>2274</v>
      </c>
      <c r="D200" s="11">
        <f t="shared" si="22"/>
        <v>2.8426</v>
      </c>
      <c r="E200" s="28"/>
      <c r="F200" s="28"/>
      <c r="G200" s="29"/>
      <c r="H200" s="29"/>
      <c r="I200" s="29"/>
      <c r="J200" s="28"/>
      <c r="K200" s="28"/>
      <c r="L200">
        <v>61</v>
      </c>
      <c r="M200">
        <v>54</v>
      </c>
      <c r="N200" t="s">
        <v>678</v>
      </c>
      <c r="O200">
        <v>115</v>
      </c>
      <c r="P200" s="33">
        <f t="shared" si="24"/>
        <v>2.8426</v>
      </c>
      <c r="Q200" s="34"/>
      <c r="R200" s="33">
        <f>0.0732*M200</f>
        <v>3.9527999999999999</v>
      </c>
      <c r="S200" s="28"/>
      <c r="T200" s="32">
        <f t="shared" si="25"/>
        <v>5.2640740740740738E-2</v>
      </c>
    </row>
    <row r="201" spans="1:20" x14ac:dyDescent="0.2">
      <c r="A201">
        <v>204</v>
      </c>
      <c r="B201" t="s">
        <v>2272</v>
      </c>
      <c r="C201" t="s">
        <v>2278</v>
      </c>
      <c r="D201" s="15">
        <f t="shared" si="22"/>
        <v>0.37280000000000002</v>
      </c>
      <c r="E201" s="28" t="s">
        <v>2169</v>
      </c>
      <c r="F201" s="28" t="s">
        <v>2279</v>
      </c>
      <c r="G201" s="29" t="s">
        <v>2280</v>
      </c>
      <c r="H201" s="29" t="s">
        <v>2281</v>
      </c>
      <c r="I201" s="29">
        <v>50.5</v>
      </c>
      <c r="J201" s="28">
        <v>324</v>
      </c>
      <c r="K201" s="28">
        <v>210</v>
      </c>
      <c r="L201">
        <v>8</v>
      </c>
      <c r="M201" t="s">
        <v>693</v>
      </c>
      <c r="N201" t="s">
        <v>686</v>
      </c>
      <c r="O201">
        <v>68</v>
      </c>
      <c r="P201" s="33">
        <f t="shared" si="24"/>
        <v>0.37280000000000002</v>
      </c>
      <c r="Q201" s="34">
        <f t="shared" ref="Q201:Q212" si="26">P201/(I201*2*J201*K201/10000000)</f>
        <v>0.54248811124498697</v>
      </c>
      <c r="R201" s="33"/>
      <c r="S201" s="28"/>
      <c r="T201" s="32" t="str">
        <f t="shared" si="25"/>
        <v/>
      </c>
    </row>
    <row r="202" spans="1:20" x14ac:dyDescent="0.2">
      <c r="A202">
        <v>205</v>
      </c>
      <c r="B202" t="s">
        <v>2272</v>
      </c>
      <c r="C202" t="s">
        <v>2282</v>
      </c>
      <c r="D202" s="11">
        <f t="shared" si="22"/>
        <v>9.3200000000000005E-2</v>
      </c>
      <c r="E202" s="28" t="s">
        <v>2169</v>
      </c>
      <c r="F202" s="28" t="s">
        <v>2279</v>
      </c>
      <c r="G202" s="29" t="s">
        <v>2283</v>
      </c>
      <c r="H202" s="29" t="s">
        <v>2284</v>
      </c>
      <c r="I202" s="29">
        <v>7</v>
      </c>
      <c r="J202" s="28">
        <v>324</v>
      </c>
      <c r="K202" s="28">
        <v>210</v>
      </c>
      <c r="L202">
        <v>2</v>
      </c>
      <c r="M202" t="s">
        <v>693</v>
      </c>
      <c r="N202" t="s">
        <v>686</v>
      </c>
      <c r="O202">
        <v>68</v>
      </c>
      <c r="P202" s="33">
        <f t="shared" si="24"/>
        <v>9.3200000000000005E-2</v>
      </c>
      <c r="Q202" s="34">
        <f t="shared" si="26"/>
        <v>0.97841605778113727</v>
      </c>
      <c r="R202" s="33"/>
      <c r="S202" s="28"/>
      <c r="T202" s="32" t="str">
        <f t="shared" si="25"/>
        <v/>
      </c>
    </row>
    <row r="203" spans="1:20" x14ac:dyDescent="0.2">
      <c r="A203">
        <v>182</v>
      </c>
      <c r="B203" t="s">
        <v>2242</v>
      </c>
      <c r="C203" t="s">
        <v>2243</v>
      </c>
      <c r="E203" s="28" t="s">
        <v>2114</v>
      </c>
      <c r="F203" s="28">
        <v>70</v>
      </c>
      <c r="G203" s="29" t="s">
        <v>691</v>
      </c>
      <c r="H203" s="29" t="s">
        <v>2244</v>
      </c>
      <c r="I203" s="29">
        <v>186</v>
      </c>
      <c r="J203" s="28">
        <v>355</v>
      </c>
      <c r="K203" s="28">
        <v>240</v>
      </c>
      <c r="L203">
        <v>28</v>
      </c>
      <c r="N203" t="s">
        <v>686</v>
      </c>
      <c r="O203">
        <v>32</v>
      </c>
      <c r="P203" s="33">
        <f t="shared" si="24"/>
        <v>1.3048000000000002</v>
      </c>
      <c r="Q203" s="34">
        <f t="shared" si="26"/>
        <v>0.41168155888737451</v>
      </c>
      <c r="R203" s="33"/>
      <c r="S203" s="28"/>
      <c r="T203" s="32" t="str">
        <f t="shared" si="25"/>
        <v/>
      </c>
    </row>
    <row r="204" spans="1:20" x14ac:dyDescent="0.2">
      <c r="A204">
        <v>183</v>
      </c>
      <c r="B204" t="s">
        <v>2242</v>
      </c>
      <c r="C204" t="s">
        <v>2243</v>
      </c>
      <c r="D204" s="12">
        <f>P204</f>
        <v>2.6096000000000004</v>
      </c>
      <c r="E204" s="28" t="s">
        <v>2139</v>
      </c>
      <c r="F204" s="28" t="s">
        <v>2245</v>
      </c>
      <c r="G204" s="29" t="s">
        <v>739</v>
      </c>
      <c r="H204" s="29" t="s">
        <v>2246</v>
      </c>
      <c r="I204" s="29">
        <v>260</v>
      </c>
      <c r="J204" s="28">
        <v>405</v>
      </c>
      <c r="K204" s="28">
        <v>365</v>
      </c>
      <c r="L204">
        <v>56</v>
      </c>
      <c r="M204" t="s">
        <v>693</v>
      </c>
      <c r="N204" t="s">
        <v>686</v>
      </c>
      <c r="O204">
        <v>71</v>
      </c>
      <c r="P204" s="33">
        <f t="shared" si="24"/>
        <v>2.6096000000000004</v>
      </c>
      <c r="Q204" s="34">
        <f t="shared" si="26"/>
        <v>0.33948665912136239</v>
      </c>
      <c r="R204" s="33"/>
      <c r="S204" s="28"/>
      <c r="T204" s="32" t="str">
        <f t="shared" si="25"/>
        <v/>
      </c>
    </row>
    <row r="205" spans="1:20" x14ac:dyDescent="0.2">
      <c r="A205">
        <v>184</v>
      </c>
      <c r="B205" t="s">
        <v>2242</v>
      </c>
      <c r="C205" t="s">
        <v>2247</v>
      </c>
      <c r="E205" s="28" t="s">
        <v>2248</v>
      </c>
      <c r="F205" s="28" t="s">
        <v>2249</v>
      </c>
      <c r="G205" s="29">
        <v>1</v>
      </c>
      <c r="H205" s="29">
        <v>500</v>
      </c>
      <c r="I205" s="29">
        <v>500</v>
      </c>
      <c r="J205" s="28">
        <v>345</v>
      </c>
      <c r="K205" s="28">
        <v>234</v>
      </c>
      <c r="L205">
        <v>125</v>
      </c>
      <c r="N205" t="s">
        <v>686</v>
      </c>
      <c r="O205">
        <v>41</v>
      </c>
      <c r="P205" s="33">
        <f t="shared" si="24"/>
        <v>5.8250000000000002</v>
      </c>
      <c r="Q205" s="34">
        <f t="shared" si="26"/>
        <v>0.72154093893224325</v>
      </c>
      <c r="R205" s="33"/>
      <c r="S205" s="28"/>
      <c r="T205" s="32" t="str">
        <f t="shared" si="25"/>
        <v/>
      </c>
    </row>
    <row r="206" spans="1:20" x14ac:dyDescent="0.2">
      <c r="A206">
        <v>185</v>
      </c>
      <c r="B206" t="s">
        <v>2242</v>
      </c>
      <c r="C206" t="s">
        <v>2247</v>
      </c>
      <c r="E206" s="28" t="s">
        <v>2180</v>
      </c>
      <c r="F206" s="28">
        <v>3</v>
      </c>
      <c r="G206" s="29" t="s">
        <v>691</v>
      </c>
      <c r="H206" s="29" t="s">
        <v>2250</v>
      </c>
      <c r="I206" s="29">
        <v>352.75</v>
      </c>
      <c r="J206" s="28">
        <v>425</v>
      </c>
      <c r="K206" s="28">
        <v>255</v>
      </c>
      <c r="L206">
        <v>125</v>
      </c>
      <c r="N206" t="s">
        <v>686</v>
      </c>
      <c r="O206">
        <v>95</v>
      </c>
      <c r="P206" s="33">
        <f t="shared" si="24"/>
        <v>5.8250000000000002</v>
      </c>
      <c r="Q206" s="34">
        <f t="shared" si="26"/>
        <v>0.76185057755957686</v>
      </c>
      <c r="R206" s="33"/>
      <c r="S206" s="28"/>
      <c r="T206" s="32" t="str">
        <f t="shared" si="25"/>
        <v/>
      </c>
    </row>
    <row r="207" spans="1:20" x14ac:dyDescent="0.2">
      <c r="A207">
        <v>186</v>
      </c>
      <c r="B207" t="s">
        <v>2242</v>
      </c>
      <c r="C207" t="s">
        <v>2247</v>
      </c>
      <c r="E207" s="28" t="s">
        <v>2169</v>
      </c>
      <c r="F207" s="28" t="s">
        <v>2251</v>
      </c>
      <c r="G207" s="29" t="s">
        <v>691</v>
      </c>
      <c r="H207" s="29" t="s">
        <v>2252</v>
      </c>
      <c r="I207" s="29">
        <v>331.5</v>
      </c>
      <c r="J207" s="28">
        <v>422</v>
      </c>
      <c r="K207" s="28">
        <v>257</v>
      </c>
      <c r="L207">
        <v>125</v>
      </c>
      <c r="N207" t="s">
        <v>686</v>
      </c>
      <c r="O207">
        <v>98</v>
      </c>
      <c r="P207" s="33">
        <f t="shared" si="24"/>
        <v>5.8250000000000002</v>
      </c>
      <c r="Q207" s="34">
        <f t="shared" si="26"/>
        <v>0.81009663277667388</v>
      </c>
      <c r="R207" s="33"/>
      <c r="S207" s="28"/>
      <c r="T207" s="32" t="str">
        <f t="shared" si="25"/>
        <v/>
      </c>
    </row>
    <row r="208" spans="1:20" x14ac:dyDescent="0.2">
      <c r="A208">
        <v>187</v>
      </c>
      <c r="B208" t="s">
        <v>2242</v>
      </c>
      <c r="C208" t="s">
        <v>2247</v>
      </c>
      <c r="D208" s="11">
        <f>P208</f>
        <v>5.8250000000000002</v>
      </c>
      <c r="E208" s="28" t="s">
        <v>731</v>
      </c>
      <c r="F208" s="28">
        <v>226</v>
      </c>
      <c r="G208" s="29" t="s">
        <v>691</v>
      </c>
      <c r="H208" s="29" t="s">
        <v>2253</v>
      </c>
      <c r="I208" s="29">
        <v>327</v>
      </c>
      <c r="J208" s="28">
        <v>463</v>
      </c>
      <c r="K208" s="28">
        <v>295</v>
      </c>
      <c r="L208">
        <v>125</v>
      </c>
      <c r="N208" t="s">
        <v>686</v>
      </c>
      <c r="O208">
        <v>102</v>
      </c>
      <c r="P208" s="33">
        <f t="shared" si="24"/>
        <v>5.8250000000000002</v>
      </c>
      <c r="Q208" s="34">
        <f t="shared" si="26"/>
        <v>0.65210146273354896</v>
      </c>
      <c r="R208" s="33"/>
      <c r="S208" s="28"/>
      <c r="T208" s="32" t="str">
        <f t="shared" si="25"/>
        <v/>
      </c>
    </row>
    <row r="209" spans="1:20" x14ac:dyDescent="0.2">
      <c r="A209">
        <v>188</v>
      </c>
      <c r="B209" t="s">
        <v>2242</v>
      </c>
      <c r="C209" t="s">
        <v>2247</v>
      </c>
      <c r="E209" s="28" t="s">
        <v>2137</v>
      </c>
      <c r="F209" s="28" t="s">
        <v>2254</v>
      </c>
      <c r="G209" s="29" t="s">
        <v>691</v>
      </c>
      <c r="H209" s="29" t="s">
        <v>2255</v>
      </c>
      <c r="I209" s="29">
        <v>309</v>
      </c>
      <c r="J209" s="28">
        <v>435</v>
      </c>
      <c r="K209" s="28">
        <v>270</v>
      </c>
      <c r="L209">
        <v>125</v>
      </c>
      <c r="N209" t="s">
        <v>686</v>
      </c>
      <c r="O209">
        <v>114</v>
      </c>
      <c r="P209" s="33">
        <f t="shared" si="24"/>
        <v>5.8250000000000002</v>
      </c>
      <c r="Q209" s="34">
        <f t="shared" si="26"/>
        <v>0.80251735572942295</v>
      </c>
      <c r="R209" s="33"/>
      <c r="S209" s="28"/>
      <c r="T209" s="32" t="str">
        <f t="shared" si="25"/>
        <v/>
      </c>
    </row>
    <row r="210" spans="1:20" x14ac:dyDescent="0.2">
      <c r="A210">
        <v>189</v>
      </c>
      <c r="B210" t="s">
        <v>2242</v>
      </c>
      <c r="C210" t="s">
        <v>2247</v>
      </c>
      <c r="E210" s="28" t="s">
        <v>2256</v>
      </c>
      <c r="F210" s="28" t="s">
        <v>2257</v>
      </c>
      <c r="G210" s="29" t="s">
        <v>691</v>
      </c>
      <c r="H210" s="29" t="s">
        <v>2258</v>
      </c>
      <c r="I210" s="29">
        <v>194</v>
      </c>
      <c r="J210" s="28">
        <v>466</v>
      </c>
      <c r="K210" s="28">
        <v>310</v>
      </c>
      <c r="L210">
        <v>125</v>
      </c>
      <c r="N210" t="s">
        <v>686</v>
      </c>
      <c r="O210">
        <v>116</v>
      </c>
      <c r="P210" s="33">
        <f t="shared" si="24"/>
        <v>5.8250000000000002</v>
      </c>
      <c r="Q210" s="34">
        <f t="shared" si="26"/>
        <v>1.0392417692051878</v>
      </c>
      <c r="R210" s="33"/>
      <c r="S210" s="28"/>
      <c r="T210" s="32" t="str">
        <f t="shared" si="25"/>
        <v/>
      </c>
    </row>
    <row r="211" spans="1:20" x14ac:dyDescent="0.2">
      <c r="A211">
        <v>190</v>
      </c>
      <c r="B211" t="s">
        <v>2242</v>
      </c>
      <c r="C211" t="s">
        <v>2247</v>
      </c>
      <c r="E211" s="28" t="s">
        <v>683</v>
      </c>
      <c r="F211" s="28">
        <v>2048</v>
      </c>
      <c r="G211" s="29">
        <v>1</v>
      </c>
      <c r="H211" s="29">
        <v>383</v>
      </c>
      <c r="I211" s="29">
        <v>383</v>
      </c>
      <c r="J211" s="28">
        <v>455</v>
      </c>
      <c r="K211" s="28">
        <v>280</v>
      </c>
      <c r="L211">
        <v>153</v>
      </c>
      <c r="N211" t="s">
        <v>686</v>
      </c>
      <c r="O211">
        <v>135</v>
      </c>
      <c r="P211" s="33">
        <f t="shared" si="24"/>
        <v>7.1298000000000004</v>
      </c>
      <c r="Q211" s="34">
        <f t="shared" si="26"/>
        <v>0.7305991285849549</v>
      </c>
      <c r="R211" s="33"/>
      <c r="S211" s="28"/>
      <c r="T211" s="32" t="str">
        <f t="shared" si="25"/>
        <v/>
      </c>
    </row>
    <row r="212" spans="1:20" x14ac:dyDescent="0.2">
      <c r="A212">
        <v>191</v>
      </c>
      <c r="B212" t="s">
        <v>2242</v>
      </c>
      <c r="C212" t="s">
        <v>2247</v>
      </c>
      <c r="E212" s="28" t="s">
        <v>683</v>
      </c>
      <c r="F212" s="28">
        <v>2049</v>
      </c>
      <c r="G212" s="29">
        <v>1</v>
      </c>
      <c r="H212" s="29">
        <v>243</v>
      </c>
      <c r="I212" s="29">
        <v>243</v>
      </c>
      <c r="J212" s="28">
        <v>450</v>
      </c>
      <c r="K212" s="28">
        <v>275</v>
      </c>
      <c r="L212">
        <v>95</v>
      </c>
      <c r="N212" t="s">
        <v>686</v>
      </c>
      <c r="O212">
        <v>135</v>
      </c>
      <c r="P212" s="33">
        <f t="shared" si="24"/>
        <v>4.4270000000000005</v>
      </c>
      <c r="Q212" s="34">
        <f t="shared" si="26"/>
        <v>0.73608513114685969</v>
      </c>
      <c r="R212" s="33"/>
      <c r="S212" s="28"/>
      <c r="T212" s="32" t="str">
        <f t="shared" si="25"/>
        <v/>
      </c>
    </row>
    <row r="213" spans="1:20" x14ac:dyDescent="0.2">
      <c r="A213">
        <v>206</v>
      </c>
      <c r="B213" t="s">
        <v>2285</v>
      </c>
      <c r="C213" t="s">
        <v>2286</v>
      </c>
      <c r="D213" s="11">
        <f>P213</f>
        <v>0.33085999999999999</v>
      </c>
      <c r="E213" s="28"/>
      <c r="F213" s="28"/>
      <c r="G213" s="29"/>
      <c r="H213" s="29"/>
      <c r="I213" s="29"/>
      <c r="J213" s="28"/>
      <c r="K213" s="28"/>
      <c r="L213">
        <v>7.1</v>
      </c>
      <c r="N213" t="s">
        <v>696</v>
      </c>
      <c r="O213">
        <v>147</v>
      </c>
      <c r="P213" s="33">
        <f t="shared" si="24"/>
        <v>0.33085999999999999</v>
      </c>
      <c r="Q213" s="34"/>
      <c r="R213" s="33"/>
      <c r="S213" s="28"/>
      <c r="T213" s="32" t="str">
        <f t="shared" si="25"/>
        <v/>
      </c>
    </row>
    <row r="214" spans="1:20" x14ac:dyDescent="0.2">
      <c r="A214">
        <v>207</v>
      </c>
      <c r="B214" t="s">
        <v>2287</v>
      </c>
      <c r="C214" t="s">
        <v>2288</v>
      </c>
      <c r="D214" s="11">
        <f>P214</f>
        <v>8.9006000000000007</v>
      </c>
      <c r="E214" s="28" t="s">
        <v>2135</v>
      </c>
      <c r="F214" s="28">
        <v>195</v>
      </c>
      <c r="G214" s="29" t="s">
        <v>739</v>
      </c>
      <c r="H214" s="29" t="s">
        <v>2289</v>
      </c>
      <c r="I214" s="29">
        <v>197</v>
      </c>
      <c r="J214" s="28">
        <v>345</v>
      </c>
      <c r="K214" s="28">
        <v>250</v>
      </c>
      <c r="L214">
        <v>191</v>
      </c>
      <c r="N214" t="s">
        <v>686</v>
      </c>
      <c r="O214">
        <v>108</v>
      </c>
      <c r="P214" s="33">
        <f t="shared" si="24"/>
        <v>8.9006000000000007</v>
      </c>
      <c r="Q214" s="34">
        <f>P214/(I214*2*J214*K214/10000000)</f>
        <v>2.6191716324578831</v>
      </c>
      <c r="R214" s="33"/>
      <c r="S214" s="28"/>
      <c r="T214" s="32" t="str">
        <f t="shared" si="25"/>
        <v/>
      </c>
    </row>
    <row r="215" spans="1:20" x14ac:dyDescent="0.2">
      <c r="A215">
        <v>225</v>
      </c>
      <c r="B215" t="s">
        <v>2290</v>
      </c>
      <c r="C215" t="s">
        <v>2313</v>
      </c>
      <c r="D215" s="12">
        <f>R215</f>
        <v>26.352</v>
      </c>
      <c r="E215" s="28"/>
      <c r="F215" s="28"/>
      <c r="G215" s="29"/>
      <c r="H215" s="29"/>
      <c r="I215" s="29"/>
      <c r="J215" s="28"/>
      <c r="K215" s="28"/>
      <c r="M215">
        <v>360</v>
      </c>
      <c r="N215" t="s">
        <v>678</v>
      </c>
      <c r="O215">
        <v>117</v>
      </c>
      <c r="P215" s="33"/>
      <c r="Q215" s="34"/>
      <c r="R215" s="33">
        <f>0.0732*M215</f>
        <v>26.352</v>
      </c>
      <c r="S215" s="28"/>
      <c r="T215" s="32" t="str">
        <f t="shared" si="25"/>
        <v/>
      </c>
    </row>
    <row r="216" spans="1:20" x14ac:dyDescent="0.2">
      <c r="A216">
        <v>212</v>
      </c>
      <c r="B216" t="s">
        <v>2290</v>
      </c>
      <c r="C216" t="s">
        <v>2300</v>
      </c>
      <c r="D216" s="11">
        <f>P216</f>
        <v>3.9144000000000001</v>
      </c>
      <c r="E216" s="28"/>
      <c r="F216" s="28"/>
      <c r="G216" s="29"/>
      <c r="H216" s="29"/>
      <c r="I216" s="29"/>
      <c r="J216" s="28"/>
      <c r="K216" s="28"/>
      <c r="L216">
        <v>84</v>
      </c>
      <c r="N216" t="s">
        <v>696</v>
      </c>
      <c r="O216">
        <v>147</v>
      </c>
      <c r="P216" s="33">
        <f>L216*0.0466</f>
        <v>3.9144000000000001</v>
      </c>
      <c r="Q216" s="34"/>
      <c r="R216" s="33"/>
      <c r="S216" s="28"/>
      <c r="T216" s="32" t="str">
        <f t="shared" si="25"/>
        <v/>
      </c>
    </row>
    <row r="217" spans="1:20" x14ac:dyDescent="0.2">
      <c r="A217">
        <v>213</v>
      </c>
      <c r="B217" t="s">
        <v>2290</v>
      </c>
      <c r="C217" t="s">
        <v>2301</v>
      </c>
      <c r="D217" s="11">
        <f>P217</f>
        <v>3.9610000000000003</v>
      </c>
      <c r="E217" s="28"/>
      <c r="F217" s="28"/>
      <c r="G217" s="29"/>
      <c r="H217" s="29"/>
      <c r="I217" s="29"/>
      <c r="J217" s="28"/>
      <c r="K217" s="28"/>
      <c r="L217">
        <v>85</v>
      </c>
      <c r="N217" t="s">
        <v>696</v>
      </c>
      <c r="O217">
        <v>147</v>
      </c>
      <c r="P217" s="33">
        <f>L217*0.0466</f>
        <v>3.9610000000000003</v>
      </c>
      <c r="Q217" s="34"/>
      <c r="R217" s="33"/>
      <c r="S217" s="28"/>
      <c r="T217" s="32" t="str">
        <f t="shared" si="25"/>
        <v/>
      </c>
    </row>
    <row r="218" spans="1:20" x14ac:dyDescent="0.2">
      <c r="A218">
        <v>214</v>
      </c>
      <c r="B218" t="s">
        <v>2290</v>
      </c>
      <c r="C218" t="s">
        <v>2302</v>
      </c>
      <c r="D218" s="11">
        <f>P218</f>
        <v>3.4204400000000006</v>
      </c>
      <c r="E218" s="28"/>
      <c r="F218" s="28"/>
      <c r="G218" s="29"/>
      <c r="H218" s="29"/>
      <c r="I218" s="29"/>
      <c r="J218" s="28"/>
      <c r="K218" s="28"/>
      <c r="L218">
        <v>73.400000000000006</v>
      </c>
      <c r="N218" t="s">
        <v>696</v>
      </c>
      <c r="O218">
        <v>147</v>
      </c>
      <c r="P218" s="33">
        <f>L218*0.0466</f>
        <v>3.4204400000000006</v>
      </c>
      <c r="Q218" s="34"/>
      <c r="R218" s="33"/>
      <c r="S218" s="28"/>
      <c r="T218" s="32" t="str">
        <f t="shared" si="25"/>
        <v/>
      </c>
    </row>
    <row r="219" spans="1:20" x14ac:dyDescent="0.2">
      <c r="A219">
        <v>215</v>
      </c>
      <c r="B219" t="s">
        <v>2290</v>
      </c>
      <c r="C219" t="s">
        <v>2303</v>
      </c>
      <c r="D219" s="11">
        <f>P219</f>
        <v>0.83879999999999999</v>
      </c>
      <c r="E219" s="28"/>
      <c r="F219" s="28"/>
      <c r="G219" s="29"/>
      <c r="H219" s="29"/>
      <c r="I219" s="29"/>
      <c r="J219" s="28"/>
      <c r="K219" s="28"/>
      <c r="L219">
        <v>18</v>
      </c>
      <c r="N219" t="s">
        <v>696</v>
      </c>
      <c r="O219">
        <v>147</v>
      </c>
      <c r="P219" s="33">
        <f>L219*0.0466</f>
        <v>0.83879999999999999</v>
      </c>
      <c r="Q219" s="34"/>
      <c r="R219" s="33"/>
      <c r="S219" s="28"/>
      <c r="T219" s="32" t="str">
        <f t="shared" si="25"/>
        <v/>
      </c>
    </row>
    <row r="220" spans="1:20" x14ac:dyDescent="0.2">
      <c r="A220">
        <v>216</v>
      </c>
      <c r="B220" t="s">
        <v>2290</v>
      </c>
      <c r="C220" t="s">
        <v>2304</v>
      </c>
      <c r="D220" s="11">
        <f>P220</f>
        <v>2.5630000000000002</v>
      </c>
      <c r="E220" s="28"/>
      <c r="F220" s="28"/>
      <c r="G220" s="29"/>
      <c r="H220" s="29"/>
      <c r="I220" s="29"/>
      <c r="J220" s="28"/>
      <c r="K220" s="28"/>
      <c r="L220">
        <v>55</v>
      </c>
      <c r="N220" t="s">
        <v>696</v>
      </c>
      <c r="O220">
        <v>147</v>
      </c>
      <c r="P220" s="33">
        <f>L220*0.0466</f>
        <v>2.5630000000000002</v>
      </c>
      <c r="Q220" s="34"/>
      <c r="R220" s="33"/>
      <c r="S220" s="28"/>
      <c r="T220" s="32" t="str">
        <f t="shared" si="25"/>
        <v/>
      </c>
    </row>
    <row r="221" spans="1:20" x14ac:dyDescent="0.2">
      <c r="A221">
        <v>224</v>
      </c>
      <c r="B221" t="s">
        <v>2290</v>
      </c>
      <c r="C221" t="s">
        <v>2312</v>
      </c>
      <c r="D221" s="12">
        <f>R221</f>
        <v>8.7840000000000007</v>
      </c>
      <c r="E221" s="28"/>
      <c r="F221" s="28"/>
      <c r="G221" s="29"/>
      <c r="H221" s="29"/>
      <c r="I221" s="29"/>
      <c r="J221" s="28"/>
      <c r="K221" s="28"/>
      <c r="M221">
        <v>120</v>
      </c>
      <c r="N221" t="s">
        <v>678</v>
      </c>
      <c r="O221">
        <v>117</v>
      </c>
      <c r="P221" s="33"/>
      <c r="Q221" s="34"/>
      <c r="R221" s="33">
        <f>0.0732*M221</f>
        <v>8.7840000000000007</v>
      </c>
      <c r="S221" s="28"/>
      <c r="T221" s="32" t="str">
        <f t="shared" si="25"/>
        <v/>
      </c>
    </row>
    <row r="222" spans="1:20" x14ac:dyDescent="0.2">
      <c r="A222">
        <v>420</v>
      </c>
      <c r="B222" t="s">
        <v>2290</v>
      </c>
      <c r="C222" t="s">
        <v>1786</v>
      </c>
      <c r="D222" s="10">
        <v>17.5</v>
      </c>
      <c r="E222" s="28"/>
      <c r="F222" s="28"/>
      <c r="G222" s="29"/>
      <c r="H222" s="29"/>
      <c r="I222" s="29"/>
      <c r="J222" s="28"/>
      <c r="K222" s="28"/>
      <c r="N222" t="s">
        <v>1774</v>
      </c>
      <c r="P222" s="31"/>
      <c r="Q222" s="28"/>
      <c r="R222" s="28"/>
      <c r="S222" s="28"/>
      <c r="T222" s="28"/>
    </row>
    <row r="223" spans="1:20" x14ac:dyDescent="0.2">
      <c r="A223">
        <v>414</v>
      </c>
      <c r="B223" t="s">
        <v>2290</v>
      </c>
      <c r="C223" t="s">
        <v>1773</v>
      </c>
      <c r="D223" s="10">
        <v>4.5</v>
      </c>
      <c r="E223" s="28"/>
      <c r="F223" s="28"/>
      <c r="G223" s="29"/>
      <c r="H223" s="29"/>
      <c r="I223" s="29"/>
      <c r="J223" s="28"/>
      <c r="K223" s="28"/>
      <c r="N223" t="s">
        <v>1774</v>
      </c>
      <c r="O223" t="s">
        <v>1775</v>
      </c>
      <c r="P223" s="31"/>
      <c r="Q223" s="28"/>
      <c r="R223" s="28"/>
      <c r="S223" s="28"/>
      <c r="T223" s="28"/>
    </row>
    <row r="224" spans="1:20" x14ac:dyDescent="0.2">
      <c r="A224">
        <v>417</v>
      </c>
      <c r="B224" t="s">
        <v>2290</v>
      </c>
      <c r="C224" t="s">
        <v>1780</v>
      </c>
      <c r="D224" s="10">
        <v>1</v>
      </c>
      <c r="E224" s="28"/>
      <c r="F224" s="28"/>
      <c r="G224" s="29"/>
      <c r="H224" s="29"/>
      <c r="I224" s="29"/>
      <c r="J224" s="28"/>
      <c r="K224" s="28"/>
      <c r="N224" t="s">
        <v>1774</v>
      </c>
      <c r="O224" t="s">
        <v>1781</v>
      </c>
      <c r="P224" s="31"/>
      <c r="Q224" s="28"/>
      <c r="R224" s="28"/>
      <c r="S224" s="28"/>
      <c r="T224" s="28"/>
    </row>
    <row r="225" spans="1:20" x14ac:dyDescent="0.2">
      <c r="A225">
        <v>418</v>
      </c>
      <c r="B225" t="s">
        <v>2290</v>
      </c>
      <c r="C225" t="s">
        <v>1782</v>
      </c>
      <c r="D225" s="10">
        <v>2.9</v>
      </c>
      <c r="E225" s="28"/>
      <c r="F225" s="28"/>
      <c r="G225" s="29"/>
      <c r="H225" s="29"/>
      <c r="I225" s="29"/>
      <c r="J225" s="28"/>
      <c r="K225" s="28"/>
      <c r="N225" t="s">
        <v>1774</v>
      </c>
      <c r="O225" t="s">
        <v>1783</v>
      </c>
      <c r="P225" s="31"/>
      <c r="Q225" s="28"/>
      <c r="R225" s="28"/>
      <c r="S225" s="28"/>
      <c r="T225" s="28"/>
    </row>
    <row r="226" spans="1:20" x14ac:dyDescent="0.2">
      <c r="A226">
        <v>415</v>
      </c>
      <c r="B226" t="s">
        <v>2290</v>
      </c>
      <c r="C226" t="s">
        <v>1776</v>
      </c>
      <c r="D226" s="10">
        <v>4.4000000000000004</v>
      </c>
      <c r="E226" s="28"/>
      <c r="F226" s="28"/>
      <c r="G226" s="29"/>
      <c r="H226" s="29"/>
      <c r="I226" s="29"/>
      <c r="J226" s="28"/>
      <c r="K226" s="28"/>
      <c r="N226" t="s">
        <v>1774</v>
      </c>
      <c r="O226" t="s">
        <v>1777</v>
      </c>
      <c r="P226" s="31"/>
      <c r="Q226" s="28"/>
      <c r="R226" s="28"/>
      <c r="S226" s="28"/>
      <c r="T226" s="28"/>
    </row>
    <row r="227" spans="1:20" x14ac:dyDescent="0.2">
      <c r="A227">
        <v>419</v>
      </c>
      <c r="B227" t="s">
        <v>2290</v>
      </c>
      <c r="C227" t="s">
        <v>1784</v>
      </c>
      <c r="D227" s="10">
        <v>0.8</v>
      </c>
      <c r="E227" s="28"/>
      <c r="F227" s="28"/>
      <c r="G227" s="29"/>
      <c r="H227" s="29"/>
      <c r="I227" s="29"/>
      <c r="J227" s="28"/>
      <c r="K227" s="28"/>
      <c r="N227" t="s">
        <v>1774</v>
      </c>
      <c r="O227" t="s">
        <v>1785</v>
      </c>
      <c r="P227" s="31"/>
      <c r="Q227" s="28"/>
      <c r="R227" s="28"/>
      <c r="S227" s="28"/>
      <c r="T227" s="28"/>
    </row>
    <row r="228" spans="1:20" x14ac:dyDescent="0.2">
      <c r="A228">
        <v>416</v>
      </c>
      <c r="B228" t="s">
        <v>2290</v>
      </c>
      <c r="C228" t="s">
        <v>1778</v>
      </c>
      <c r="D228" s="10">
        <v>3.9</v>
      </c>
      <c r="E228" s="28"/>
      <c r="F228" s="28"/>
      <c r="G228" s="29"/>
      <c r="H228" s="29"/>
      <c r="I228" s="29"/>
      <c r="J228" s="28"/>
      <c r="K228" s="28"/>
      <c r="N228" t="s">
        <v>1774</v>
      </c>
      <c r="O228" t="s">
        <v>1779</v>
      </c>
      <c r="P228" s="31"/>
      <c r="Q228" s="28"/>
      <c r="R228" s="28"/>
      <c r="S228" s="28"/>
      <c r="T228" s="28"/>
    </row>
    <row r="229" spans="1:20" x14ac:dyDescent="0.2">
      <c r="A229">
        <v>210</v>
      </c>
      <c r="B229" t="s">
        <v>2290</v>
      </c>
      <c r="C229" t="s">
        <v>2295</v>
      </c>
      <c r="E229" s="28" t="s">
        <v>683</v>
      </c>
      <c r="F229" s="28">
        <v>2055</v>
      </c>
      <c r="G229" s="29" t="s">
        <v>691</v>
      </c>
      <c r="H229" s="29" t="s">
        <v>2296</v>
      </c>
      <c r="I229" s="29">
        <v>170.75</v>
      </c>
      <c r="J229" s="28">
        <v>440</v>
      </c>
      <c r="K229" s="28">
        <v>275</v>
      </c>
      <c r="L229">
        <v>73</v>
      </c>
      <c r="N229" t="s">
        <v>686</v>
      </c>
      <c r="O229">
        <v>138</v>
      </c>
      <c r="P229" s="33">
        <f>L229*0.0466</f>
        <v>3.4018000000000002</v>
      </c>
      <c r="Q229" s="34">
        <f>P229/(I229*2*J229*K229/10000000)</f>
        <v>0.82325181806081582</v>
      </c>
      <c r="R229" s="33"/>
      <c r="S229" s="28"/>
      <c r="T229" s="32" t="str">
        <f t="shared" ref="T229:T240" si="27">IF(ISNUMBER(P229/M229),IF(P229/M229&lt;&gt;0,P229/M229,""),"")</f>
        <v/>
      </c>
    </row>
    <row r="230" spans="1:20" x14ac:dyDescent="0.2">
      <c r="A230">
        <v>209</v>
      </c>
      <c r="B230" t="s">
        <v>2290</v>
      </c>
      <c r="C230" t="s">
        <v>2293</v>
      </c>
      <c r="E230" s="28" t="s">
        <v>2114</v>
      </c>
      <c r="F230" s="28">
        <v>5</v>
      </c>
      <c r="G230" s="29" t="s">
        <v>699</v>
      </c>
      <c r="H230" s="29" t="s">
        <v>2294</v>
      </c>
      <c r="I230" s="29">
        <v>423.5</v>
      </c>
      <c r="J230" s="28">
        <v>445</v>
      </c>
      <c r="K230" s="28">
        <v>285</v>
      </c>
      <c r="L230">
        <v>168</v>
      </c>
      <c r="N230" t="s">
        <v>686</v>
      </c>
      <c r="O230">
        <v>80</v>
      </c>
      <c r="P230" s="33">
        <f>L230*0.0466</f>
        <v>7.8288000000000002</v>
      </c>
      <c r="Q230" s="34">
        <f>P230/(I230*2*J230*K230/10000000)</f>
        <v>0.72879757197804618</v>
      </c>
      <c r="R230" s="33"/>
      <c r="S230" s="28"/>
      <c r="T230" s="32" t="str">
        <f t="shared" si="27"/>
        <v/>
      </c>
    </row>
    <row r="231" spans="1:20" x14ac:dyDescent="0.2">
      <c r="A231">
        <v>208</v>
      </c>
      <c r="B231" t="s">
        <v>2290</v>
      </c>
      <c r="C231" t="s">
        <v>2291</v>
      </c>
      <c r="E231" s="28" t="s">
        <v>2114</v>
      </c>
      <c r="F231" s="28">
        <v>4</v>
      </c>
      <c r="G231" s="29" t="s">
        <v>691</v>
      </c>
      <c r="H231" s="29" t="s">
        <v>2292</v>
      </c>
      <c r="I231" s="29">
        <v>372.75</v>
      </c>
      <c r="J231" s="28">
        <v>460</v>
      </c>
      <c r="K231" s="28">
        <v>285</v>
      </c>
      <c r="L231">
        <v>145</v>
      </c>
      <c r="N231" t="s">
        <v>686</v>
      </c>
      <c r="O231">
        <v>79</v>
      </c>
      <c r="P231" s="33">
        <f>L231*0.0466</f>
        <v>6.7570000000000006</v>
      </c>
      <c r="Q231" s="34">
        <f>P231/(I231*2*J231*K231/10000000)</f>
        <v>0.69135893417970329</v>
      </c>
      <c r="R231" s="33"/>
      <c r="S231" s="28"/>
      <c r="T231" s="32" t="str">
        <f t="shared" si="27"/>
        <v/>
      </c>
    </row>
    <row r="232" spans="1:20" x14ac:dyDescent="0.2">
      <c r="A232">
        <v>211</v>
      </c>
      <c r="B232" t="s">
        <v>2290</v>
      </c>
      <c r="C232" t="s">
        <v>2297</v>
      </c>
      <c r="E232" s="28" t="s">
        <v>683</v>
      </c>
      <c r="F232" s="28">
        <v>2114</v>
      </c>
      <c r="G232" s="29" t="s">
        <v>2298</v>
      </c>
      <c r="H232" s="29" t="s">
        <v>2299</v>
      </c>
      <c r="I232" s="29">
        <v>42.5</v>
      </c>
      <c r="J232" s="28">
        <v>388</v>
      </c>
      <c r="K232" s="28">
        <v>251</v>
      </c>
      <c r="L232">
        <v>18</v>
      </c>
      <c r="N232" t="s">
        <v>686</v>
      </c>
      <c r="O232">
        <v>155</v>
      </c>
      <c r="P232" s="33">
        <f>L232*0.0466</f>
        <v>0.83879999999999999</v>
      </c>
      <c r="Q232" s="34">
        <f>P232/(I232*2*J232*K232/10000000)</f>
        <v>1.0132906820262915</v>
      </c>
      <c r="R232" s="33"/>
      <c r="S232" s="28"/>
      <c r="T232" s="32" t="str">
        <f t="shared" si="27"/>
        <v/>
      </c>
    </row>
    <row r="233" spans="1:20" x14ac:dyDescent="0.2">
      <c r="A233">
        <v>226</v>
      </c>
      <c r="B233" t="s">
        <v>2290</v>
      </c>
      <c r="C233" t="s">
        <v>2080</v>
      </c>
      <c r="D233" s="12">
        <f>R233</f>
        <v>0.87840000000000007</v>
      </c>
      <c r="E233" s="28"/>
      <c r="F233" s="28"/>
      <c r="G233" s="29"/>
      <c r="H233" s="29"/>
      <c r="I233" s="29"/>
      <c r="J233" s="28"/>
      <c r="K233" s="28"/>
      <c r="M233">
        <v>12</v>
      </c>
      <c r="N233" t="s">
        <v>678</v>
      </c>
      <c r="O233">
        <v>117</v>
      </c>
      <c r="P233" s="33"/>
      <c r="Q233" s="34"/>
      <c r="R233" s="33">
        <f>0.0732*M233</f>
        <v>0.87840000000000007</v>
      </c>
      <c r="S233" s="28"/>
      <c r="T233" s="32" t="str">
        <f t="shared" si="27"/>
        <v/>
      </c>
    </row>
    <row r="234" spans="1:20" x14ac:dyDescent="0.2">
      <c r="A234">
        <v>217</v>
      </c>
      <c r="B234" t="s">
        <v>2290</v>
      </c>
      <c r="C234" t="s">
        <v>2173</v>
      </c>
      <c r="D234" s="11">
        <f>P234</f>
        <v>6.1978</v>
      </c>
      <c r="E234" s="28" t="s">
        <v>2114</v>
      </c>
      <c r="F234" s="28">
        <v>14</v>
      </c>
      <c r="G234" s="29" t="s">
        <v>691</v>
      </c>
      <c r="H234" s="29" t="s">
        <v>2305</v>
      </c>
      <c r="I234" s="29">
        <v>307</v>
      </c>
      <c r="J234" s="28">
        <v>445</v>
      </c>
      <c r="K234" s="28">
        <v>275</v>
      </c>
      <c r="L234">
        <v>133</v>
      </c>
      <c r="N234" t="s">
        <v>686</v>
      </c>
      <c r="O234">
        <v>82</v>
      </c>
      <c r="P234" s="33">
        <f t="shared" ref="P234:P240" si="28">L234*0.0466</f>
        <v>6.1978</v>
      </c>
      <c r="Q234" s="34">
        <f>P234/(I234*2*J234*K234/10000000)</f>
        <v>0.82485285457140678</v>
      </c>
      <c r="R234" s="33"/>
      <c r="S234" s="28"/>
      <c r="T234" s="32" t="str">
        <f t="shared" si="27"/>
        <v/>
      </c>
    </row>
    <row r="235" spans="1:20" x14ac:dyDescent="0.2">
      <c r="A235">
        <v>218</v>
      </c>
      <c r="B235" t="s">
        <v>2290</v>
      </c>
      <c r="C235" t="s">
        <v>2173</v>
      </c>
      <c r="D235" s="11"/>
      <c r="E235" s="28" t="s">
        <v>683</v>
      </c>
      <c r="F235" s="28">
        <v>2060</v>
      </c>
      <c r="G235" s="29" t="s">
        <v>691</v>
      </c>
      <c r="H235" s="29" t="s">
        <v>2306</v>
      </c>
      <c r="I235" s="29">
        <v>273</v>
      </c>
      <c r="J235" s="28">
        <v>405</v>
      </c>
      <c r="K235" s="28">
        <v>254</v>
      </c>
      <c r="L235">
        <v>179</v>
      </c>
      <c r="N235" t="s">
        <v>686</v>
      </c>
      <c r="O235">
        <v>140</v>
      </c>
      <c r="P235" s="33">
        <f t="shared" si="28"/>
        <v>8.3414000000000001</v>
      </c>
      <c r="Q235" s="34">
        <f>P235/(I235*2*J235*K235/10000000)</f>
        <v>1.4851063844939612</v>
      </c>
      <c r="R235" s="33"/>
      <c r="S235" s="28"/>
      <c r="T235" s="32" t="str">
        <f t="shared" si="27"/>
        <v/>
      </c>
    </row>
    <row r="236" spans="1:20" x14ac:dyDescent="0.2">
      <c r="A236">
        <v>219</v>
      </c>
      <c r="B236" t="s">
        <v>2290</v>
      </c>
      <c r="C236" t="s">
        <v>2307</v>
      </c>
      <c r="D236" s="11">
        <f>P236</f>
        <v>1.4446000000000001</v>
      </c>
      <c r="E236" s="28"/>
      <c r="F236" s="28"/>
      <c r="G236" s="29"/>
      <c r="H236" s="29"/>
      <c r="I236" s="29"/>
      <c r="J236" s="28"/>
      <c r="K236" s="28"/>
      <c r="L236">
        <v>31</v>
      </c>
      <c r="N236" t="s">
        <v>696</v>
      </c>
      <c r="O236">
        <v>148</v>
      </c>
      <c r="P236" s="33">
        <f t="shared" si="28"/>
        <v>1.4446000000000001</v>
      </c>
      <c r="Q236" s="34"/>
      <c r="R236" s="33"/>
      <c r="S236" s="28"/>
      <c r="T236" s="32" t="str">
        <f t="shared" si="27"/>
        <v/>
      </c>
    </row>
    <row r="237" spans="1:20" x14ac:dyDescent="0.2">
      <c r="A237">
        <v>220</v>
      </c>
      <c r="B237" t="s">
        <v>2290</v>
      </c>
      <c r="C237" t="s">
        <v>2308</v>
      </c>
      <c r="D237" s="11">
        <f>P237</f>
        <v>1.3793600000000001</v>
      </c>
      <c r="E237" s="28"/>
      <c r="F237" s="28"/>
      <c r="G237" s="29"/>
      <c r="H237" s="29"/>
      <c r="I237" s="29"/>
      <c r="J237" s="28"/>
      <c r="K237" s="28"/>
      <c r="L237">
        <v>29.6</v>
      </c>
      <c r="N237" t="s">
        <v>696</v>
      </c>
      <c r="O237">
        <v>148</v>
      </c>
      <c r="P237" s="33">
        <f t="shared" si="28"/>
        <v>1.3793600000000001</v>
      </c>
      <c r="Q237" s="34"/>
      <c r="R237" s="33"/>
      <c r="S237" s="28"/>
      <c r="T237" s="32" t="str">
        <f t="shared" si="27"/>
        <v/>
      </c>
    </row>
    <row r="238" spans="1:20" x14ac:dyDescent="0.2">
      <c r="A238">
        <v>221</v>
      </c>
      <c r="B238" t="s">
        <v>2290</v>
      </c>
      <c r="C238" t="s">
        <v>2309</v>
      </c>
      <c r="D238" s="11">
        <f>P238</f>
        <v>1.2116</v>
      </c>
      <c r="E238" s="28"/>
      <c r="F238" s="28"/>
      <c r="G238" s="29"/>
      <c r="H238" s="29"/>
      <c r="I238" s="29"/>
      <c r="J238" s="28"/>
      <c r="K238" s="28"/>
      <c r="L238">
        <v>26</v>
      </c>
      <c r="N238" t="s">
        <v>696</v>
      </c>
      <c r="O238">
        <v>148</v>
      </c>
      <c r="P238" s="33">
        <f t="shared" si="28"/>
        <v>1.2116</v>
      </c>
      <c r="Q238" s="34"/>
      <c r="R238" s="33"/>
      <c r="S238" s="28"/>
      <c r="T238" s="32" t="str">
        <f t="shared" si="27"/>
        <v/>
      </c>
    </row>
    <row r="239" spans="1:20" x14ac:dyDescent="0.2">
      <c r="A239">
        <v>222</v>
      </c>
      <c r="B239" t="s">
        <v>2290</v>
      </c>
      <c r="C239" t="s">
        <v>2310</v>
      </c>
      <c r="D239" s="11">
        <f>P239</f>
        <v>0.69900000000000007</v>
      </c>
      <c r="E239" s="28"/>
      <c r="F239" s="28"/>
      <c r="G239" s="29"/>
      <c r="H239" s="29"/>
      <c r="I239" s="29"/>
      <c r="J239" s="28"/>
      <c r="K239" s="28"/>
      <c r="L239">
        <v>15</v>
      </c>
      <c r="N239" t="s">
        <v>696</v>
      </c>
      <c r="O239">
        <v>148</v>
      </c>
      <c r="P239" s="33">
        <f t="shared" si="28"/>
        <v>0.69900000000000007</v>
      </c>
      <c r="Q239" s="34"/>
      <c r="R239" s="33"/>
      <c r="S239" s="28"/>
      <c r="T239" s="32" t="str">
        <f t="shared" si="27"/>
        <v/>
      </c>
    </row>
    <row r="240" spans="1:20" x14ac:dyDescent="0.2">
      <c r="A240">
        <v>223</v>
      </c>
      <c r="B240" t="s">
        <v>2290</v>
      </c>
      <c r="C240" t="s">
        <v>2311</v>
      </c>
      <c r="D240" s="11">
        <f>P240</f>
        <v>1.6123600000000002</v>
      </c>
      <c r="E240" s="28"/>
      <c r="F240" s="28"/>
      <c r="G240" s="29"/>
      <c r="H240" s="29"/>
      <c r="I240" s="29"/>
      <c r="J240" s="28"/>
      <c r="K240" s="28"/>
      <c r="L240">
        <v>34.6</v>
      </c>
      <c r="N240" t="s">
        <v>696</v>
      </c>
      <c r="O240">
        <v>148</v>
      </c>
      <c r="P240" s="33">
        <f t="shared" si="28"/>
        <v>1.6123600000000002</v>
      </c>
      <c r="Q240" s="34"/>
      <c r="R240" s="33"/>
      <c r="S240" s="28"/>
      <c r="T240" s="32" t="str">
        <f t="shared" si="27"/>
        <v/>
      </c>
    </row>
    <row r="241" spans="1:20" x14ac:dyDescent="0.2">
      <c r="A241">
        <v>421</v>
      </c>
      <c r="B241" t="s">
        <v>2290</v>
      </c>
      <c r="C241" t="s">
        <v>1787</v>
      </c>
      <c r="D241" s="10">
        <v>7.2</v>
      </c>
      <c r="E241" s="28"/>
      <c r="F241" s="28"/>
      <c r="G241" s="29"/>
      <c r="H241" s="29"/>
      <c r="I241" s="29"/>
      <c r="J241" s="28"/>
      <c r="K241" s="28"/>
      <c r="N241" t="s">
        <v>1788</v>
      </c>
      <c r="O241" t="s">
        <v>1789</v>
      </c>
      <c r="P241" s="31"/>
      <c r="Q241" s="28"/>
      <c r="R241" s="28"/>
      <c r="S241" s="28"/>
      <c r="T241" s="28"/>
    </row>
    <row r="242" spans="1:20" x14ac:dyDescent="0.2">
      <c r="A242">
        <v>456</v>
      </c>
      <c r="B242" t="s">
        <v>1372</v>
      </c>
      <c r="C242" t="s">
        <v>1373</v>
      </c>
      <c r="D242" s="14">
        <v>3.6</v>
      </c>
      <c r="E242" s="28"/>
      <c r="F242" s="28"/>
      <c r="G242" s="29"/>
      <c r="H242" s="29"/>
      <c r="I242" s="29"/>
      <c r="J242" s="28"/>
      <c r="K242" s="28"/>
      <c r="N242" t="s">
        <v>1374</v>
      </c>
      <c r="P242" s="31"/>
      <c r="Q242" s="28"/>
      <c r="R242" s="28"/>
      <c r="S242" s="28"/>
      <c r="T242" s="28"/>
    </row>
    <row r="243" spans="1:20" x14ac:dyDescent="0.2">
      <c r="A243">
        <v>230</v>
      </c>
      <c r="B243" t="s">
        <v>2323</v>
      </c>
      <c r="C243" t="s">
        <v>2324</v>
      </c>
      <c r="D243" s="11">
        <f>P243</f>
        <v>1.8640000000000001</v>
      </c>
      <c r="E243" s="28"/>
      <c r="F243" s="28"/>
      <c r="G243" s="29"/>
      <c r="H243" s="29"/>
      <c r="I243" s="29"/>
      <c r="J243" s="28"/>
      <c r="K243" s="28"/>
      <c r="L243">
        <v>40</v>
      </c>
      <c r="M243">
        <v>36</v>
      </c>
      <c r="N243" t="s">
        <v>678</v>
      </c>
      <c r="O243">
        <v>112</v>
      </c>
      <c r="P243" s="33">
        <f>L243*0.0466</f>
        <v>1.8640000000000001</v>
      </c>
      <c r="Q243" s="34"/>
      <c r="R243" s="33">
        <f>0.0732*M243</f>
        <v>2.6352000000000002</v>
      </c>
      <c r="S243" s="28"/>
      <c r="T243" s="32">
        <f>IF(ISNUMBER(P243/M243),IF(P243/M243&lt;&gt;0,P243/M243,""),"")</f>
        <v>5.1777777777777784E-2</v>
      </c>
    </row>
    <row r="244" spans="1:20" x14ac:dyDescent="0.2">
      <c r="A244">
        <v>229</v>
      </c>
      <c r="B244" t="s">
        <v>2314</v>
      </c>
      <c r="C244" t="s">
        <v>2320</v>
      </c>
      <c r="D244" s="11">
        <f>P244</f>
        <v>2.7494000000000001</v>
      </c>
      <c r="E244" s="28" t="s">
        <v>683</v>
      </c>
      <c r="F244" s="28">
        <v>14995</v>
      </c>
      <c r="G244" s="29" t="s">
        <v>2321</v>
      </c>
      <c r="H244" s="29" t="s">
        <v>2322</v>
      </c>
      <c r="I244" s="29">
        <v>128.5</v>
      </c>
      <c r="J244" s="28">
        <v>335</v>
      </c>
      <c r="K244" s="28">
        <v>237</v>
      </c>
      <c r="L244">
        <v>59</v>
      </c>
      <c r="N244" t="s">
        <v>686</v>
      </c>
      <c r="O244">
        <v>168</v>
      </c>
      <c r="P244" s="33">
        <f>L244*0.0466</f>
        <v>2.7494000000000001</v>
      </c>
      <c r="Q244" s="34">
        <f>P244/(I244*2*J244*K244/10000000)</f>
        <v>1.3474468763408491</v>
      </c>
      <c r="R244" s="33"/>
      <c r="S244" s="28"/>
      <c r="T244" s="32" t="str">
        <f>IF(ISNUMBER(P244/M244),IF(P244/M244&lt;&gt;0,P244/M244,""),"")</f>
        <v/>
      </c>
    </row>
    <row r="245" spans="1:20" x14ac:dyDescent="0.2">
      <c r="A245">
        <v>228</v>
      </c>
      <c r="B245" t="s">
        <v>2314</v>
      </c>
      <c r="C245" t="s">
        <v>2317</v>
      </c>
      <c r="D245" s="11">
        <f>P245</f>
        <v>3.3086000000000002</v>
      </c>
      <c r="E245" s="28" t="s">
        <v>683</v>
      </c>
      <c r="F245" s="28">
        <v>1411</v>
      </c>
      <c r="G245" s="29" t="s">
        <v>2318</v>
      </c>
      <c r="H245" s="29" t="s">
        <v>2319</v>
      </c>
      <c r="I245" s="29">
        <v>123.5</v>
      </c>
      <c r="J245" s="28">
        <v>350</v>
      </c>
      <c r="K245" s="28">
        <v>255</v>
      </c>
      <c r="L245">
        <v>71</v>
      </c>
      <c r="N245" t="s">
        <v>686</v>
      </c>
      <c r="O245">
        <v>122</v>
      </c>
      <c r="P245" s="33">
        <f>L245*0.0466</f>
        <v>3.3086000000000002</v>
      </c>
      <c r="Q245" s="34">
        <f>P245/(I245*2*J245*K245/10000000)</f>
        <v>1.5008562129305165</v>
      </c>
      <c r="R245" s="33"/>
      <c r="S245" s="28"/>
      <c r="T245" s="32" t="str">
        <f>IF(ISNUMBER(P245/M245),IF(P245/M245&lt;&gt;0,P245/M245,""),"")</f>
        <v/>
      </c>
    </row>
    <row r="246" spans="1:20" x14ac:dyDescent="0.2">
      <c r="A246">
        <v>227</v>
      </c>
      <c r="B246" t="s">
        <v>2314</v>
      </c>
      <c r="C246" t="s">
        <v>2315</v>
      </c>
      <c r="D246" s="11">
        <f>P246</f>
        <v>1.3980000000000001</v>
      </c>
      <c r="E246" s="28" t="s">
        <v>683</v>
      </c>
      <c r="F246" s="28">
        <v>1411</v>
      </c>
      <c r="G246" s="29" t="s">
        <v>691</v>
      </c>
      <c r="H246" s="29" t="s">
        <v>2316</v>
      </c>
      <c r="I246" s="29">
        <v>75</v>
      </c>
      <c r="J246" s="28">
        <v>350</v>
      </c>
      <c r="K246" s="28">
        <v>255</v>
      </c>
      <c r="L246">
        <v>30</v>
      </c>
      <c r="N246" t="s">
        <v>686</v>
      </c>
      <c r="O246">
        <v>76</v>
      </c>
      <c r="P246" s="33">
        <f>L246*0.0466</f>
        <v>1.3980000000000001</v>
      </c>
      <c r="Q246" s="34">
        <f>P246/(I246*2*J246*K246/10000000)</f>
        <v>1.0442577030812326</v>
      </c>
      <c r="R246" s="33"/>
      <c r="S246" s="28"/>
      <c r="T246" s="32" t="str">
        <f>IF(ISNUMBER(P246/M246),IF(P246/M246&lt;&gt;0,P246/M246,""),"")</f>
        <v/>
      </c>
    </row>
    <row r="247" spans="1:20" x14ac:dyDescent="0.2">
      <c r="A247">
        <v>427</v>
      </c>
      <c r="B247" t="s">
        <v>1809</v>
      </c>
      <c r="C247" t="s">
        <v>1810</v>
      </c>
      <c r="D247" s="10">
        <v>4.2</v>
      </c>
      <c r="E247" s="28"/>
      <c r="F247" s="28"/>
      <c r="G247" s="29"/>
      <c r="H247" s="29"/>
      <c r="I247" s="29"/>
      <c r="J247" s="28"/>
      <c r="K247" s="28"/>
      <c r="N247" t="s">
        <v>1811</v>
      </c>
      <c r="O247" t="s">
        <v>1812</v>
      </c>
      <c r="P247" s="31"/>
      <c r="Q247" s="28"/>
      <c r="R247" s="28"/>
      <c r="S247" s="28"/>
      <c r="T247" s="28"/>
    </row>
    <row r="248" spans="1:20" x14ac:dyDescent="0.2">
      <c r="A248">
        <v>231</v>
      </c>
      <c r="B248" t="s">
        <v>2325</v>
      </c>
      <c r="C248" t="s">
        <v>2177</v>
      </c>
      <c r="D248" s="12">
        <f>R248</f>
        <v>7.0272000000000006</v>
      </c>
      <c r="E248" s="28"/>
      <c r="F248" s="28"/>
      <c r="G248" s="29"/>
      <c r="H248" s="29"/>
      <c r="I248" s="29"/>
      <c r="J248" s="28"/>
      <c r="K248" s="28"/>
      <c r="M248">
        <v>96</v>
      </c>
      <c r="N248" t="s">
        <v>678</v>
      </c>
      <c r="O248">
        <v>117</v>
      </c>
      <c r="P248" s="33"/>
      <c r="Q248" s="34"/>
      <c r="R248" s="33">
        <f>0.0732*M248</f>
        <v>7.0272000000000006</v>
      </c>
      <c r="S248" s="28"/>
      <c r="T248" s="32" t="str">
        <f t="shared" ref="T248:T277" si="29">IF(ISNUMBER(P248/M248),IF(P248/M248&lt;&gt;0,P248/M248,""),"")</f>
        <v/>
      </c>
    </row>
    <row r="249" spans="1:20" x14ac:dyDescent="0.2">
      <c r="A249">
        <v>232</v>
      </c>
      <c r="B249" t="s">
        <v>2326</v>
      </c>
      <c r="C249" t="s">
        <v>716</v>
      </c>
      <c r="D249" s="11">
        <f>P249</f>
        <v>0.35882000000000003</v>
      </c>
      <c r="E249" s="28"/>
      <c r="F249" s="28"/>
      <c r="G249" s="29"/>
      <c r="H249" s="29"/>
      <c r="I249" s="29"/>
      <c r="J249" s="28"/>
      <c r="K249" s="28"/>
      <c r="L249">
        <v>7.7</v>
      </c>
      <c r="N249" t="s">
        <v>696</v>
      </c>
      <c r="O249">
        <v>148</v>
      </c>
      <c r="P249" s="33">
        <f>L249*0.0466</f>
        <v>0.35882000000000003</v>
      </c>
      <c r="Q249" s="34"/>
      <c r="R249" s="33"/>
      <c r="S249" s="28"/>
      <c r="T249" s="32" t="str">
        <f t="shared" si="29"/>
        <v/>
      </c>
    </row>
    <row r="250" spans="1:20" x14ac:dyDescent="0.2">
      <c r="A250">
        <v>233</v>
      </c>
      <c r="B250" t="s">
        <v>2327</v>
      </c>
      <c r="C250" t="s">
        <v>2328</v>
      </c>
      <c r="D250" s="11">
        <f>P250</f>
        <v>0.37280000000000002</v>
      </c>
      <c r="E250" s="28" t="s">
        <v>2094</v>
      </c>
      <c r="F250" s="28">
        <v>314</v>
      </c>
      <c r="G250" s="29" t="s">
        <v>2329</v>
      </c>
      <c r="H250" s="29" t="s">
        <v>2330</v>
      </c>
      <c r="I250" s="29">
        <v>32</v>
      </c>
      <c r="J250" s="28">
        <v>265</v>
      </c>
      <c r="K250" s="28">
        <v>190</v>
      </c>
      <c r="L250">
        <v>8</v>
      </c>
      <c r="N250" t="s">
        <v>686</v>
      </c>
      <c r="O250">
        <v>103</v>
      </c>
      <c r="P250" s="33">
        <f>L250*0.0466</f>
        <v>0.37280000000000002</v>
      </c>
      <c r="Q250" s="34">
        <f>P250/(I250*2*J250*K250/10000000)</f>
        <v>1.156901688182721</v>
      </c>
      <c r="R250" s="33"/>
      <c r="S250" s="28"/>
      <c r="T250" s="32" t="str">
        <f t="shared" si="29"/>
        <v/>
      </c>
    </row>
    <row r="251" spans="1:20" x14ac:dyDescent="0.2">
      <c r="A251">
        <v>240</v>
      </c>
      <c r="B251" t="s">
        <v>2331</v>
      </c>
      <c r="C251" t="s">
        <v>2313</v>
      </c>
      <c r="D251" s="12">
        <f>R251</f>
        <v>8.7840000000000007</v>
      </c>
      <c r="E251" s="28"/>
      <c r="F251" s="28"/>
      <c r="G251" s="29"/>
      <c r="H251" s="29"/>
      <c r="I251" s="29"/>
      <c r="J251" s="28"/>
      <c r="K251" s="28"/>
      <c r="M251">
        <v>120</v>
      </c>
      <c r="N251" t="s">
        <v>678</v>
      </c>
      <c r="O251">
        <v>117</v>
      </c>
      <c r="P251" s="33"/>
      <c r="Q251" s="34"/>
      <c r="R251" s="33">
        <f>0.0732*M251</f>
        <v>8.7840000000000007</v>
      </c>
      <c r="S251" s="28"/>
      <c r="T251" s="32" t="str">
        <f t="shared" si="29"/>
        <v/>
      </c>
    </row>
    <row r="252" spans="1:20" x14ac:dyDescent="0.2">
      <c r="A252">
        <v>234</v>
      </c>
      <c r="B252" t="s">
        <v>2331</v>
      </c>
      <c r="C252" t="s">
        <v>2332</v>
      </c>
      <c r="E252" s="28" t="s">
        <v>2114</v>
      </c>
      <c r="F252" s="28">
        <v>10</v>
      </c>
      <c r="G252" s="29" t="s">
        <v>691</v>
      </c>
      <c r="H252" s="29" t="s">
        <v>2333</v>
      </c>
      <c r="I252" s="29">
        <v>249.25</v>
      </c>
      <c r="J252" s="28">
        <v>435</v>
      </c>
      <c r="K252" s="28">
        <v>275</v>
      </c>
      <c r="L252">
        <v>76</v>
      </c>
      <c r="N252" t="s">
        <v>686</v>
      </c>
      <c r="O252">
        <v>81</v>
      </c>
      <c r="P252" s="33">
        <f t="shared" ref="P252:P277" si="30">L252*0.0466</f>
        <v>3.5416000000000003</v>
      </c>
      <c r="Q252" s="34">
        <f>P252/(I252*2*J252*K252/10000000)</f>
        <v>0.59389872857863046</v>
      </c>
      <c r="R252" s="33"/>
      <c r="S252" s="28"/>
      <c r="T252" s="32" t="str">
        <f t="shared" si="29"/>
        <v/>
      </c>
    </row>
    <row r="253" spans="1:20" x14ac:dyDescent="0.2">
      <c r="A253">
        <v>235</v>
      </c>
      <c r="B253" t="s">
        <v>2331</v>
      </c>
      <c r="C253" t="s">
        <v>2332</v>
      </c>
      <c r="E253" s="28" t="s">
        <v>683</v>
      </c>
      <c r="F253" s="28">
        <v>2072</v>
      </c>
      <c r="G253" s="29" t="s">
        <v>691</v>
      </c>
      <c r="H253" s="29" t="s">
        <v>2334</v>
      </c>
      <c r="I253" s="29">
        <v>242.5</v>
      </c>
      <c r="J253" s="28">
        <v>415</v>
      </c>
      <c r="K253" s="28">
        <v>260</v>
      </c>
      <c r="L253">
        <v>84</v>
      </c>
      <c r="N253" t="s">
        <v>686</v>
      </c>
      <c r="O253">
        <v>146</v>
      </c>
      <c r="P253" s="33">
        <f t="shared" si="30"/>
        <v>3.9144000000000001</v>
      </c>
      <c r="Q253" s="34">
        <f>P253/(I253*2*J253*K253/10000000)</f>
        <v>0.74800072614008772</v>
      </c>
      <c r="R253" s="33"/>
      <c r="S253" s="28"/>
      <c r="T253" s="32" t="str">
        <f t="shared" si="29"/>
        <v/>
      </c>
    </row>
    <row r="254" spans="1:20" x14ac:dyDescent="0.2">
      <c r="A254">
        <v>236</v>
      </c>
      <c r="B254" t="s">
        <v>2331</v>
      </c>
      <c r="C254" t="s">
        <v>2332</v>
      </c>
      <c r="E254" s="28" t="s">
        <v>683</v>
      </c>
      <c r="F254" s="28">
        <v>2086</v>
      </c>
      <c r="G254" s="29" t="s">
        <v>691</v>
      </c>
      <c r="H254" s="29" t="s">
        <v>2335</v>
      </c>
      <c r="I254" s="29">
        <v>193</v>
      </c>
      <c r="J254" s="28">
        <v>385</v>
      </c>
      <c r="K254" s="28">
        <v>255</v>
      </c>
      <c r="L254">
        <v>76</v>
      </c>
      <c r="N254" t="s">
        <v>686</v>
      </c>
      <c r="O254">
        <v>149</v>
      </c>
      <c r="P254" s="33">
        <f t="shared" si="30"/>
        <v>3.5416000000000003</v>
      </c>
      <c r="Q254" s="34">
        <f>P254/(I254*2*J254*K254/10000000)</f>
        <v>0.93456883459931317</v>
      </c>
      <c r="R254" s="33"/>
      <c r="S254" s="28"/>
      <c r="T254" s="32" t="str">
        <f t="shared" si="29"/>
        <v/>
      </c>
    </row>
    <row r="255" spans="1:20" x14ac:dyDescent="0.2">
      <c r="A255">
        <v>237</v>
      </c>
      <c r="B255" t="s">
        <v>2331</v>
      </c>
      <c r="C255" t="s">
        <v>2332</v>
      </c>
      <c r="E255" s="28" t="s">
        <v>683</v>
      </c>
      <c r="F255" s="28">
        <v>2097</v>
      </c>
      <c r="G255" s="29" t="s">
        <v>691</v>
      </c>
      <c r="H255" s="29" t="s">
        <v>2336</v>
      </c>
      <c r="I255" s="29">
        <v>146.25</v>
      </c>
      <c r="J255" s="28">
        <v>420</v>
      </c>
      <c r="K255" s="28">
        <v>260</v>
      </c>
      <c r="L255">
        <v>87</v>
      </c>
      <c r="N255" t="s">
        <v>686</v>
      </c>
      <c r="O255">
        <v>151</v>
      </c>
      <c r="P255" s="33">
        <f t="shared" si="30"/>
        <v>4.0541999999999998</v>
      </c>
      <c r="Q255" s="34">
        <f>P255/(I255*2*J255*K255/10000000)</f>
        <v>1.2692777308161922</v>
      </c>
      <c r="R255" s="33"/>
      <c r="S255" s="28"/>
      <c r="T255" s="32" t="str">
        <f t="shared" si="29"/>
        <v/>
      </c>
    </row>
    <row r="256" spans="1:20" x14ac:dyDescent="0.2">
      <c r="A256">
        <v>238</v>
      </c>
      <c r="B256" t="s">
        <v>2331</v>
      </c>
      <c r="C256" t="s">
        <v>2332</v>
      </c>
      <c r="E256" s="28" t="s">
        <v>683</v>
      </c>
      <c r="F256" s="28">
        <v>2100</v>
      </c>
      <c r="G256" s="29" t="s">
        <v>691</v>
      </c>
      <c r="H256" s="29" t="s">
        <v>2337</v>
      </c>
      <c r="I256" s="29">
        <v>196.5</v>
      </c>
      <c r="J256" s="28">
        <v>420</v>
      </c>
      <c r="K256" s="28">
        <v>260</v>
      </c>
      <c r="L256">
        <v>87</v>
      </c>
      <c r="N256" t="s">
        <v>686</v>
      </c>
      <c r="O256">
        <v>152</v>
      </c>
      <c r="P256" s="33">
        <f t="shared" si="30"/>
        <v>4.0541999999999998</v>
      </c>
      <c r="Q256" s="34">
        <f>P256/(I256*2*J256*K256/10000000)</f>
        <v>0.94469144087464707</v>
      </c>
      <c r="R256" s="33"/>
      <c r="S256" s="28"/>
      <c r="T256" s="32" t="str">
        <f t="shared" si="29"/>
        <v/>
      </c>
    </row>
    <row r="257" spans="1:20" x14ac:dyDescent="0.2">
      <c r="A257">
        <v>239</v>
      </c>
      <c r="B257" t="s">
        <v>2331</v>
      </c>
      <c r="C257" t="s">
        <v>2332</v>
      </c>
      <c r="D257" s="11">
        <f>P257</f>
        <v>4.194</v>
      </c>
      <c r="E257" s="28"/>
      <c r="F257" s="28"/>
      <c r="G257" s="29"/>
      <c r="H257" s="29"/>
      <c r="I257" s="29"/>
      <c r="J257" s="28"/>
      <c r="K257" s="28"/>
      <c r="L257">
        <v>90</v>
      </c>
      <c r="N257" t="s">
        <v>696</v>
      </c>
      <c r="O257">
        <v>148</v>
      </c>
      <c r="P257" s="33">
        <f t="shared" si="30"/>
        <v>4.194</v>
      </c>
      <c r="Q257" s="34"/>
      <c r="R257" s="33"/>
      <c r="S257" s="28"/>
      <c r="T257" s="32" t="str">
        <f t="shared" si="29"/>
        <v/>
      </c>
    </row>
    <row r="258" spans="1:20" x14ac:dyDescent="0.2">
      <c r="A258">
        <v>241</v>
      </c>
      <c r="B258" t="s">
        <v>2338</v>
      </c>
      <c r="C258" t="s">
        <v>2339</v>
      </c>
      <c r="E258" s="28" t="s">
        <v>2137</v>
      </c>
      <c r="F258" s="28" t="s">
        <v>2340</v>
      </c>
      <c r="G258" s="29" t="s">
        <v>691</v>
      </c>
      <c r="H258" s="29" t="s">
        <v>2341</v>
      </c>
      <c r="I258" s="29">
        <v>141</v>
      </c>
      <c r="J258" s="28">
        <v>440</v>
      </c>
      <c r="K258" s="28">
        <v>270</v>
      </c>
      <c r="L258">
        <v>68</v>
      </c>
      <c r="N258" t="s">
        <v>686</v>
      </c>
      <c r="O258">
        <v>111</v>
      </c>
      <c r="P258" s="33">
        <f t="shared" si="30"/>
        <v>3.1688000000000001</v>
      </c>
      <c r="Q258" s="34">
        <f t="shared" ref="Q258:Q264" si="31">P258/(I258*2*J258*K258/10000000)</f>
        <v>0.94586527210640692</v>
      </c>
      <c r="R258" s="33"/>
      <c r="S258" s="28"/>
      <c r="T258" s="32" t="str">
        <f t="shared" si="29"/>
        <v/>
      </c>
    </row>
    <row r="259" spans="1:20" x14ac:dyDescent="0.2">
      <c r="A259">
        <v>242</v>
      </c>
      <c r="B259" t="s">
        <v>2338</v>
      </c>
      <c r="C259" t="s">
        <v>2339</v>
      </c>
      <c r="E259" s="28" t="s">
        <v>683</v>
      </c>
      <c r="F259" s="28">
        <v>2043</v>
      </c>
      <c r="G259" s="29" t="s">
        <v>691</v>
      </c>
      <c r="H259" s="29" t="s">
        <v>2342</v>
      </c>
      <c r="I259" s="29">
        <v>106.25</v>
      </c>
      <c r="J259" s="28">
        <v>466</v>
      </c>
      <c r="K259" s="28">
        <v>305</v>
      </c>
      <c r="L259">
        <v>68</v>
      </c>
      <c r="N259" t="s">
        <v>686</v>
      </c>
      <c r="O259">
        <v>133</v>
      </c>
      <c r="P259" s="33">
        <f t="shared" si="30"/>
        <v>3.1688000000000001</v>
      </c>
      <c r="Q259" s="34">
        <f t="shared" si="31"/>
        <v>1.0491803278688525</v>
      </c>
      <c r="R259" s="33"/>
      <c r="S259" s="28"/>
      <c r="T259" s="32" t="str">
        <f t="shared" si="29"/>
        <v/>
      </c>
    </row>
    <row r="260" spans="1:20" x14ac:dyDescent="0.2">
      <c r="A260">
        <v>243</v>
      </c>
      <c r="B260" t="s">
        <v>2338</v>
      </c>
      <c r="C260" t="s">
        <v>2339</v>
      </c>
      <c r="D260" s="11">
        <f>P260</f>
        <v>3.1688000000000001</v>
      </c>
      <c r="E260" s="28" t="s">
        <v>683</v>
      </c>
      <c r="F260" s="28">
        <v>2054</v>
      </c>
      <c r="G260" s="29" t="s">
        <v>691</v>
      </c>
      <c r="H260" s="29" t="s">
        <v>2341</v>
      </c>
      <c r="I260" s="29">
        <v>141</v>
      </c>
      <c r="J260" s="28">
        <v>450</v>
      </c>
      <c r="K260" s="28">
        <v>273</v>
      </c>
      <c r="L260">
        <v>68</v>
      </c>
      <c r="N260" t="s">
        <v>686</v>
      </c>
      <c r="O260">
        <v>138</v>
      </c>
      <c r="P260" s="33">
        <f t="shared" si="30"/>
        <v>3.1688000000000001</v>
      </c>
      <c r="Q260" s="34">
        <f t="shared" si="31"/>
        <v>0.91468290049850332</v>
      </c>
      <c r="R260" s="33"/>
      <c r="S260" s="28"/>
      <c r="T260" s="32" t="str">
        <f t="shared" si="29"/>
        <v/>
      </c>
    </row>
    <row r="261" spans="1:20" x14ac:dyDescent="0.2">
      <c r="A261">
        <v>244</v>
      </c>
      <c r="B261" t="s">
        <v>2338</v>
      </c>
      <c r="C261" t="s">
        <v>2343</v>
      </c>
      <c r="D261" s="11">
        <f>P261</f>
        <v>1.7242000000000002</v>
      </c>
      <c r="E261" s="28" t="s">
        <v>2137</v>
      </c>
      <c r="F261" s="28" t="s">
        <v>2340</v>
      </c>
      <c r="G261" s="29" t="s">
        <v>2344</v>
      </c>
      <c r="H261" s="29" t="s">
        <v>2345</v>
      </c>
      <c r="I261" s="29">
        <v>73</v>
      </c>
      <c r="J261" s="28">
        <v>440</v>
      </c>
      <c r="K261" s="28">
        <v>270</v>
      </c>
      <c r="L261">
        <v>37</v>
      </c>
      <c r="N261" t="s">
        <v>686</v>
      </c>
      <c r="O261">
        <v>111</v>
      </c>
      <c r="P261" s="33">
        <f t="shared" si="30"/>
        <v>1.7242000000000002</v>
      </c>
      <c r="Q261" s="34">
        <f t="shared" si="31"/>
        <v>0.99407315160739829</v>
      </c>
      <c r="R261" s="33"/>
      <c r="S261" s="28"/>
      <c r="T261" s="32" t="str">
        <f t="shared" si="29"/>
        <v/>
      </c>
    </row>
    <row r="262" spans="1:20" x14ac:dyDescent="0.2">
      <c r="A262">
        <v>245</v>
      </c>
      <c r="B262" t="s">
        <v>2338</v>
      </c>
      <c r="C262" t="s">
        <v>2343</v>
      </c>
      <c r="E262" s="28" t="s">
        <v>2137</v>
      </c>
      <c r="F262" s="28" t="s">
        <v>2138</v>
      </c>
      <c r="G262" s="29" t="s">
        <v>2346</v>
      </c>
      <c r="H262" s="29" t="s">
        <v>2347</v>
      </c>
      <c r="I262" s="29">
        <v>45.5</v>
      </c>
      <c r="J262" s="28">
        <v>480</v>
      </c>
      <c r="K262" s="28">
        <v>292</v>
      </c>
      <c r="L262">
        <v>37</v>
      </c>
      <c r="N262" t="s">
        <v>686</v>
      </c>
      <c r="O262">
        <v>113</v>
      </c>
      <c r="P262" s="33">
        <f t="shared" si="30"/>
        <v>1.7242000000000002</v>
      </c>
      <c r="Q262" s="34">
        <f t="shared" si="31"/>
        <v>1.3518302473781929</v>
      </c>
      <c r="R262" s="33"/>
      <c r="S262" s="28"/>
      <c r="T262" s="32" t="str">
        <f t="shared" si="29"/>
        <v/>
      </c>
    </row>
    <row r="263" spans="1:20" x14ac:dyDescent="0.2">
      <c r="A263">
        <v>246</v>
      </c>
      <c r="B263" t="s">
        <v>2338</v>
      </c>
      <c r="C263" t="s">
        <v>2343</v>
      </c>
      <c r="E263" s="28" t="s">
        <v>683</v>
      </c>
      <c r="F263" s="28">
        <v>2043</v>
      </c>
      <c r="G263" s="29" t="s">
        <v>2348</v>
      </c>
      <c r="H263" s="29" t="s">
        <v>2349</v>
      </c>
      <c r="I263" s="29">
        <v>51.75</v>
      </c>
      <c r="J263" s="28">
        <v>466</v>
      </c>
      <c r="K263" s="28">
        <v>305</v>
      </c>
      <c r="L263">
        <v>37</v>
      </c>
      <c r="N263" t="s">
        <v>686</v>
      </c>
      <c r="O263">
        <v>133</v>
      </c>
      <c r="P263" s="33">
        <f t="shared" si="30"/>
        <v>1.7242000000000002</v>
      </c>
      <c r="Q263" s="34">
        <f t="shared" si="31"/>
        <v>1.1720915498534887</v>
      </c>
      <c r="R263" s="33"/>
      <c r="S263" s="28"/>
      <c r="T263" s="32" t="str">
        <f t="shared" si="29"/>
        <v/>
      </c>
    </row>
    <row r="264" spans="1:20" x14ac:dyDescent="0.2">
      <c r="A264">
        <v>247</v>
      </c>
      <c r="B264" t="s">
        <v>2338</v>
      </c>
      <c r="C264" t="s">
        <v>2343</v>
      </c>
      <c r="E264" s="28" t="s">
        <v>683</v>
      </c>
      <c r="F264" s="28">
        <v>2054</v>
      </c>
      <c r="G264" s="29" t="s">
        <v>2344</v>
      </c>
      <c r="H264" s="29" t="s">
        <v>2350</v>
      </c>
      <c r="I264" s="29">
        <v>76</v>
      </c>
      <c r="J264" s="28">
        <v>450</v>
      </c>
      <c r="K264" s="28">
        <v>273</v>
      </c>
      <c r="L264">
        <v>37</v>
      </c>
      <c r="N264" t="s">
        <v>686</v>
      </c>
      <c r="O264">
        <v>137</v>
      </c>
      <c r="P264" s="33">
        <f t="shared" si="30"/>
        <v>1.7242000000000002</v>
      </c>
      <c r="Q264" s="34">
        <f t="shared" si="31"/>
        <v>0.92335539703960756</v>
      </c>
      <c r="R264" s="33"/>
      <c r="S264" s="28"/>
      <c r="T264" s="32" t="str">
        <f t="shared" si="29"/>
        <v/>
      </c>
    </row>
    <row r="265" spans="1:20" x14ac:dyDescent="0.2">
      <c r="A265">
        <v>248</v>
      </c>
      <c r="B265" t="s">
        <v>2351</v>
      </c>
      <c r="C265" t="s">
        <v>2352</v>
      </c>
      <c r="D265" s="11">
        <f t="shared" ref="D265:D277" si="32">P265</f>
        <v>0.25630000000000003</v>
      </c>
      <c r="E265" s="28"/>
      <c r="F265" s="28"/>
      <c r="G265" s="29"/>
      <c r="H265" s="29"/>
      <c r="I265" s="29"/>
      <c r="J265" s="28"/>
      <c r="K265" s="28"/>
      <c r="L265">
        <v>5.5</v>
      </c>
      <c r="N265" t="s">
        <v>696</v>
      </c>
      <c r="O265">
        <v>148</v>
      </c>
      <c r="P265" s="33">
        <f t="shared" si="30"/>
        <v>0.25630000000000003</v>
      </c>
      <c r="Q265" s="34"/>
      <c r="R265" s="33"/>
      <c r="S265" s="28"/>
      <c r="T265" s="32" t="str">
        <f t="shared" si="29"/>
        <v/>
      </c>
    </row>
    <row r="266" spans="1:20" x14ac:dyDescent="0.2">
      <c r="A266">
        <v>249</v>
      </c>
      <c r="B266" t="s">
        <v>2353</v>
      </c>
      <c r="C266" t="s">
        <v>2354</v>
      </c>
      <c r="D266" s="11">
        <f t="shared" si="32"/>
        <v>0.32620000000000005</v>
      </c>
      <c r="E266" s="28" t="s">
        <v>683</v>
      </c>
      <c r="F266" s="28">
        <v>2204</v>
      </c>
      <c r="G266" s="29" t="s">
        <v>2355</v>
      </c>
      <c r="H266" s="29" t="s">
        <v>2356</v>
      </c>
      <c r="I266" s="29">
        <v>20</v>
      </c>
      <c r="J266" s="28">
        <v>225</v>
      </c>
      <c r="K266" s="28">
        <v>150</v>
      </c>
      <c r="L266">
        <v>7</v>
      </c>
      <c r="N266" t="s">
        <v>686</v>
      </c>
      <c r="O266">
        <v>162</v>
      </c>
      <c r="P266" s="33">
        <f t="shared" si="30"/>
        <v>0.32620000000000005</v>
      </c>
      <c r="Q266" s="34">
        <f>P266/(I266*2*J266*K266/10000000)</f>
        <v>2.4162962962962964</v>
      </c>
      <c r="R266" s="33"/>
      <c r="S266" s="28"/>
      <c r="T266" s="32" t="str">
        <f t="shared" si="29"/>
        <v/>
      </c>
    </row>
    <row r="267" spans="1:20" x14ac:dyDescent="0.2">
      <c r="A267">
        <v>250</v>
      </c>
      <c r="B267" t="s">
        <v>2357</v>
      </c>
      <c r="C267" t="s">
        <v>2358</v>
      </c>
      <c r="D267" s="11">
        <f t="shared" si="32"/>
        <v>4.5668000000000006</v>
      </c>
      <c r="E267" s="28" t="s">
        <v>2135</v>
      </c>
      <c r="F267" s="28">
        <v>5</v>
      </c>
      <c r="G267" s="29" t="s">
        <v>691</v>
      </c>
      <c r="H267" s="29" t="s">
        <v>2359</v>
      </c>
      <c r="I267" s="29">
        <v>228</v>
      </c>
      <c r="J267" s="28">
        <v>445</v>
      </c>
      <c r="K267" s="28">
        <v>295</v>
      </c>
      <c r="L267">
        <v>98</v>
      </c>
      <c r="N267" t="s">
        <v>686</v>
      </c>
      <c r="O267">
        <v>107</v>
      </c>
      <c r="P267" s="33">
        <f t="shared" si="30"/>
        <v>4.5668000000000006</v>
      </c>
      <c r="Q267" s="34">
        <f>P267/(I267*2*J267*K267/10000000)</f>
        <v>0.76289562222066321</v>
      </c>
      <c r="R267" s="33"/>
      <c r="S267" s="28"/>
      <c r="T267" s="32" t="str">
        <f t="shared" si="29"/>
        <v/>
      </c>
    </row>
    <row r="268" spans="1:20" x14ac:dyDescent="0.2">
      <c r="A268">
        <v>251</v>
      </c>
      <c r="B268" t="s">
        <v>2360</v>
      </c>
      <c r="C268" t="s">
        <v>2361</v>
      </c>
      <c r="D268" s="11">
        <f t="shared" si="32"/>
        <v>0.46600000000000003</v>
      </c>
      <c r="E268" s="28"/>
      <c r="F268" s="28"/>
      <c r="G268" s="29"/>
      <c r="H268" s="29"/>
      <c r="I268" s="29"/>
      <c r="J268" s="28"/>
      <c r="K268" s="28"/>
      <c r="L268">
        <v>10</v>
      </c>
      <c r="N268" t="s">
        <v>696</v>
      </c>
      <c r="O268">
        <v>148</v>
      </c>
      <c r="P268" s="33">
        <f t="shared" si="30"/>
        <v>0.46600000000000003</v>
      </c>
      <c r="Q268" s="34"/>
      <c r="R268" s="33"/>
      <c r="S268" s="28"/>
      <c r="T268" s="32" t="str">
        <f t="shared" si="29"/>
        <v/>
      </c>
    </row>
    <row r="269" spans="1:20" x14ac:dyDescent="0.2">
      <c r="A269">
        <v>252</v>
      </c>
      <c r="B269" t="s">
        <v>2360</v>
      </c>
      <c r="C269" t="s">
        <v>2362</v>
      </c>
      <c r="D269" s="11">
        <f t="shared" si="32"/>
        <v>0.11650000000000001</v>
      </c>
      <c r="E269" s="28"/>
      <c r="F269" s="28"/>
      <c r="G269" s="29"/>
      <c r="H269" s="29"/>
      <c r="I269" s="29"/>
      <c r="J269" s="28"/>
      <c r="K269" s="28"/>
      <c r="L269">
        <v>2.5</v>
      </c>
      <c r="N269" t="s">
        <v>696</v>
      </c>
      <c r="O269">
        <v>148</v>
      </c>
      <c r="P269" s="33">
        <f t="shared" si="30"/>
        <v>0.11650000000000001</v>
      </c>
      <c r="Q269" s="34"/>
      <c r="R269" s="33"/>
      <c r="S269" s="28"/>
      <c r="T269" s="32" t="str">
        <f t="shared" si="29"/>
        <v/>
      </c>
    </row>
    <row r="270" spans="1:20" x14ac:dyDescent="0.2">
      <c r="A270">
        <v>253</v>
      </c>
      <c r="B270" t="s">
        <v>2360</v>
      </c>
      <c r="C270" t="s">
        <v>512</v>
      </c>
      <c r="D270" s="11">
        <f t="shared" si="32"/>
        <v>0.73628000000000005</v>
      </c>
      <c r="E270" s="28"/>
      <c r="F270" s="28"/>
      <c r="G270" s="29"/>
      <c r="H270" s="29"/>
      <c r="I270" s="29"/>
      <c r="J270" s="28"/>
      <c r="K270" s="28"/>
      <c r="L270">
        <v>15.8</v>
      </c>
      <c r="N270" t="s">
        <v>696</v>
      </c>
      <c r="O270">
        <v>148</v>
      </c>
      <c r="P270" s="33">
        <f t="shared" si="30"/>
        <v>0.73628000000000005</v>
      </c>
      <c r="Q270" s="34"/>
      <c r="R270" s="33"/>
      <c r="S270" s="28"/>
      <c r="T270" s="32" t="str">
        <f t="shared" si="29"/>
        <v/>
      </c>
    </row>
    <row r="271" spans="1:20" x14ac:dyDescent="0.2">
      <c r="A271">
        <v>254</v>
      </c>
      <c r="B271" t="s">
        <v>2360</v>
      </c>
      <c r="C271" t="s">
        <v>2363</v>
      </c>
      <c r="D271" s="11">
        <f t="shared" si="32"/>
        <v>0.16310000000000002</v>
      </c>
      <c r="E271" s="28"/>
      <c r="F271" s="28"/>
      <c r="G271" s="29"/>
      <c r="H271" s="29"/>
      <c r="I271" s="29"/>
      <c r="J271" s="28"/>
      <c r="K271" s="28"/>
      <c r="L271">
        <v>3.5</v>
      </c>
      <c r="N271" t="s">
        <v>696</v>
      </c>
      <c r="O271">
        <v>148</v>
      </c>
      <c r="P271" s="33">
        <f t="shared" si="30"/>
        <v>0.16310000000000002</v>
      </c>
      <c r="Q271" s="34"/>
      <c r="R271" s="33"/>
      <c r="S271" s="28"/>
      <c r="T271" s="32" t="str">
        <f t="shared" si="29"/>
        <v/>
      </c>
    </row>
    <row r="272" spans="1:20" x14ac:dyDescent="0.2">
      <c r="A272">
        <v>255</v>
      </c>
      <c r="B272" t="s">
        <v>2360</v>
      </c>
      <c r="C272" t="s">
        <v>2364</v>
      </c>
      <c r="D272" s="11">
        <f t="shared" si="32"/>
        <v>0.23300000000000001</v>
      </c>
      <c r="E272" s="28"/>
      <c r="F272" s="28"/>
      <c r="G272" s="29"/>
      <c r="H272" s="29"/>
      <c r="I272" s="29"/>
      <c r="J272" s="28"/>
      <c r="K272" s="28"/>
      <c r="L272">
        <v>5</v>
      </c>
      <c r="N272" t="s">
        <v>696</v>
      </c>
      <c r="O272">
        <v>148</v>
      </c>
      <c r="P272" s="33">
        <f t="shared" si="30"/>
        <v>0.23300000000000001</v>
      </c>
      <c r="Q272" s="34"/>
      <c r="R272" s="33"/>
      <c r="S272" s="28"/>
      <c r="T272" s="32" t="str">
        <f t="shared" si="29"/>
        <v/>
      </c>
    </row>
    <row r="273" spans="1:20" x14ac:dyDescent="0.2">
      <c r="A273">
        <v>256</v>
      </c>
      <c r="B273" t="s">
        <v>2360</v>
      </c>
      <c r="C273" t="s">
        <v>2365</v>
      </c>
      <c r="D273" s="11">
        <f t="shared" si="32"/>
        <v>0.2097</v>
      </c>
      <c r="E273" s="28"/>
      <c r="F273" s="28"/>
      <c r="G273" s="29"/>
      <c r="H273" s="29"/>
      <c r="I273" s="29"/>
      <c r="J273" s="28"/>
      <c r="K273" s="28"/>
      <c r="L273">
        <v>4.5</v>
      </c>
      <c r="N273" t="s">
        <v>696</v>
      </c>
      <c r="O273">
        <v>148</v>
      </c>
      <c r="P273" s="33">
        <f t="shared" si="30"/>
        <v>0.2097</v>
      </c>
      <c r="Q273" s="34"/>
      <c r="R273" s="33"/>
      <c r="S273" s="28"/>
      <c r="T273" s="32" t="str">
        <f t="shared" si="29"/>
        <v/>
      </c>
    </row>
    <row r="274" spans="1:20" x14ac:dyDescent="0.2">
      <c r="A274">
        <v>257</v>
      </c>
      <c r="B274" t="s">
        <v>2360</v>
      </c>
      <c r="C274" t="s">
        <v>2366</v>
      </c>
      <c r="D274" s="11">
        <f t="shared" si="32"/>
        <v>0.36348000000000003</v>
      </c>
      <c r="E274" s="28"/>
      <c r="F274" s="28"/>
      <c r="G274" s="29"/>
      <c r="H274" s="29"/>
      <c r="I274" s="29"/>
      <c r="J274" s="28"/>
      <c r="K274" s="28"/>
      <c r="L274">
        <v>7.8</v>
      </c>
      <c r="N274" t="s">
        <v>696</v>
      </c>
      <c r="O274">
        <v>148</v>
      </c>
      <c r="P274" s="33">
        <f t="shared" si="30"/>
        <v>0.36348000000000003</v>
      </c>
      <c r="Q274" s="34"/>
      <c r="R274" s="33"/>
      <c r="S274" s="28"/>
      <c r="T274" s="32" t="str">
        <f t="shared" si="29"/>
        <v/>
      </c>
    </row>
    <row r="275" spans="1:20" x14ac:dyDescent="0.2">
      <c r="A275">
        <v>258</v>
      </c>
      <c r="B275" t="s">
        <v>2360</v>
      </c>
      <c r="C275" t="s">
        <v>2367</v>
      </c>
      <c r="D275" s="11">
        <f t="shared" si="32"/>
        <v>0.32620000000000005</v>
      </c>
      <c r="E275" s="28"/>
      <c r="F275" s="28"/>
      <c r="G275" s="29"/>
      <c r="H275" s="29"/>
      <c r="I275" s="29"/>
      <c r="J275" s="28"/>
      <c r="K275" s="28"/>
      <c r="L275">
        <v>7</v>
      </c>
      <c r="N275" t="s">
        <v>696</v>
      </c>
      <c r="O275">
        <v>148</v>
      </c>
      <c r="P275" s="33">
        <f t="shared" si="30"/>
        <v>0.32620000000000005</v>
      </c>
      <c r="Q275" s="34"/>
      <c r="R275" s="33"/>
      <c r="S275" s="28"/>
      <c r="T275" s="32" t="str">
        <f t="shared" si="29"/>
        <v/>
      </c>
    </row>
    <row r="276" spans="1:20" x14ac:dyDescent="0.2">
      <c r="A276">
        <v>259</v>
      </c>
      <c r="B276" t="s">
        <v>2368</v>
      </c>
      <c r="C276" t="s">
        <v>2369</v>
      </c>
      <c r="D276" s="11">
        <f t="shared" si="32"/>
        <v>0.65240000000000009</v>
      </c>
      <c r="E276" s="28"/>
      <c r="F276" s="28"/>
      <c r="G276" s="29"/>
      <c r="H276" s="29"/>
      <c r="I276" s="29"/>
      <c r="J276" s="28"/>
      <c r="K276" s="28"/>
      <c r="L276">
        <v>14</v>
      </c>
      <c r="M276">
        <v>7</v>
      </c>
      <c r="N276" t="s">
        <v>678</v>
      </c>
      <c r="O276">
        <v>113</v>
      </c>
      <c r="P276" s="33">
        <f t="shared" si="30"/>
        <v>0.65240000000000009</v>
      </c>
      <c r="Q276" s="34"/>
      <c r="R276" s="33">
        <f>0.0732*M276</f>
        <v>0.51239999999999997</v>
      </c>
      <c r="S276" s="28"/>
      <c r="T276" s="32">
        <f t="shared" si="29"/>
        <v>9.3200000000000019E-2</v>
      </c>
    </row>
    <row r="277" spans="1:20" x14ac:dyDescent="0.2">
      <c r="A277">
        <v>260</v>
      </c>
      <c r="B277" t="s">
        <v>2370</v>
      </c>
      <c r="C277" t="s">
        <v>2371</v>
      </c>
      <c r="D277" s="11">
        <f t="shared" si="32"/>
        <v>0.18640000000000001</v>
      </c>
      <c r="E277" s="28"/>
      <c r="F277" s="28"/>
      <c r="G277" s="29"/>
      <c r="H277" s="29"/>
      <c r="I277" s="29"/>
      <c r="J277" s="28"/>
      <c r="K277" s="28"/>
      <c r="L277">
        <v>4</v>
      </c>
      <c r="N277" t="s">
        <v>696</v>
      </c>
      <c r="O277">
        <v>148</v>
      </c>
      <c r="P277" s="33">
        <f t="shared" si="30"/>
        <v>0.18640000000000001</v>
      </c>
      <c r="Q277" s="34"/>
      <c r="R277" s="33"/>
      <c r="S277" s="28"/>
      <c r="T277" s="32" t="str">
        <f t="shared" si="29"/>
        <v/>
      </c>
    </row>
    <row r="278" spans="1:20" x14ac:dyDescent="0.2">
      <c r="A278">
        <v>392</v>
      </c>
      <c r="B278" t="s">
        <v>1167</v>
      </c>
      <c r="C278" t="s">
        <v>1168</v>
      </c>
      <c r="D278" s="14">
        <v>1.1970000000000001</v>
      </c>
      <c r="E278" s="28"/>
      <c r="F278" s="28"/>
      <c r="G278" s="29"/>
      <c r="H278" s="29"/>
      <c r="I278" s="29"/>
      <c r="J278" s="28"/>
      <c r="K278" s="28"/>
      <c r="N278" t="s">
        <v>1169</v>
      </c>
      <c r="O278" t="s">
        <v>1170</v>
      </c>
      <c r="P278" s="31"/>
      <c r="Q278" s="28"/>
      <c r="R278" s="28"/>
      <c r="S278" s="28"/>
      <c r="T278" s="28"/>
    </row>
    <row r="279" spans="1:20" x14ac:dyDescent="0.2">
      <c r="A279">
        <v>436</v>
      </c>
      <c r="B279" t="s">
        <v>1167</v>
      </c>
      <c r="C279" t="s">
        <v>1841</v>
      </c>
      <c r="D279" s="10">
        <v>0.37</v>
      </c>
      <c r="E279" s="28"/>
      <c r="F279" s="28"/>
      <c r="G279" s="29"/>
      <c r="H279" s="29"/>
      <c r="I279" s="29"/>
      <c r="J279" s="28"/>
      <c r="K279" s="28"/>
      <c r="N279" t="s">
        <v>1842</v>
      </c>
      <c r="O279" t="s">
        <v>1843</v>
      </c>
      <c r="P279" s="31"/>
      <c r="Q279" s="28"/>
      <c r="R279" s="28"/>
      <c r="S279" s="28"/>
      <c r="T279" s="28"/>
    </row>
    <row r="280" spans="1:20" x14ac:dyDescent="0.2">
      <c r="A280">
        <v>261</v>
      </c>
      <c r="B280" t="s">
        <v>977</v>
      </c>
      <c r="C280" t="s">
        <v>978</v>
      </c>
      <c r="D280" s="11">
        <f>P280</f>
        <v>1.1184000000000001</v>
      </c>
      <c r="E280" s="28"/>
      <c r="F280" s="28"/>
      <c r="G280" s="29"/>
      <c r="H280" s="29"/>
      <c r="I280" s="29"/>
      <c r="J280" s="28"/>
      <c r="K280" s="28"/>
      <c r="L280">
        <v>24</v>
      </c>
      <c r="M280">
        <v>12</v>
      </c>
      <c r="N280" t="s">
        <v>678</v>
      </c>
      <c r="O280">
        <v>112</v>
      </c>
      <c r="P280" s="33">
        <f>L280*0.0466</f>
        <v>1.1184000000000001</v>
      </c>
      <c r="Q280" s="34"/>
      <c r="R280" s="33">
        <f>0.0732*M280</f>
        <v>0.87840000000000007</v>
      </c>
      <c r="S280" s="28"/>
      <c r="T280" s="32">
        <f>IF(ISNUMBER(P280/M280),IF(P280/M280&lt;&gt;0,P280/M280,""),"")</f>
        <v>9.3200000000000005E-2</v>
      </c>
    </row>
    <row r="281" spans="1:20" x14ac:dyDescent="0.2">
      <c r="A281">
        <v>437</v>
      </c>
      <c r="B281" t="s">
        <v>1844</v>
      </c>
      <c r="C281" t="s">
        <v>1845</v>
      </c>
      <c r="D281" s="10">
        <v>2.2000000000000002</v>
      </c>
      <c r="E281" s="28"/>
      <c r="F281" s="28"/>
      <c r="G281" s="29"/>
      <c r="H281" s="29"/>
      <c r="I281" s="29"/>
      <c r="J281" s="28"/>
      <c r="K281" s="28"/>
      <c r="N281" t="s">
        <v>1846</v>
      </c>
      <c r="O281" t="s">
        <v>1847</v>
      </c>
      <c r="P281" s="31"/>
      <c r="Q281" s="28"/>
      <c r="R281" s="28"/>
      <c r="S281" s="28"/>
      <c r="T281" s="28"/>
    </row>
    <row r="282" spans="1:20" x14ac:dyDescent="0.2">
      <c r="A282">
        <v>457</v>
      </c>
      <c r="B282" t="s">
        <v>1375</v>
      </c>
      <c r="C282" t="s">
        <v>1376</v>
      </c>
      <c r="D282" s="14">
        <v>0.6</v>
      </c>
      <c r="E282" s="28"/>
      <c r="F282" s="28"/>
      <c r="G282" s="29"/>
      <c r="H282" s="29"/>
      <c r="I282" s="29"/>
      <c r="J282" s="28"/>
      <c r="K282" s="28"/>
      <c r="N282" t="s">
        <v>1377</v>
      </c>
      <c r="P282" s="31"/>
      <c r="Q282" s="28"/>
      <c r="R282" s="28"/>
      <c r="S282" s="28"/>
      <c r="T282" s="28"/>
    </row>
    <row r="283" spans="1:20" x14ac:dyDescent="0.2">
      <c r="A283">
        <v>423</v>
      </c>
      <c r="B283" t="s">
        <v>1794</v>
      </c>
      <c r="C283" t="s">
        <v>1795</v>
      </c>
      <c r="D283" s="14">
        <v>0.61</v>
      </c>
      <c r="E283" s="28"/>
      <c r="F283" s="28"/>
      <c r="G283" s="29"/>
      <c r="H283" s="29"/>
      <c r="I283" s="29"/>
      <c r="J283" s="28"/>
      <c r="K283" s="28"/>
      <c r="N283" t="s">
        <v>1796</v>
      </c>
      <c r="P283" s="31"/>
      <c r="Q283" s="28"/>
      <c r="R283" s="28"/>
      <c r="S283" s="28"/>
      <c r="T283" s="28"/>
    </row>
    <row r="284" spans="1:20" x14ac:dyDescent="0.2">
      <c r="A284">
        <v>262</v>
      </c>
      <c r="B284" t="s">
        <v>979</v>
      </c>
      <c r="C284" t="s">
        <v>980</v>
      </c>
      <c r="D284" s="11">
        <f>P284</f>
        <v>0.18640000000000001</v>
      </c>
      <c r="E284" s="28" t="s">
        <v>683</v>
      </c>
      <c r="F284" s="28">
        <v>2216</v>
      </c>
      <c r="G284" s="29" t="s">
        <v>981</v>
      </c>
      <c r="H284" s="29" t="s">
        <v>2281</v>
      </c>
      <c r="I284" s="29">
        <v>13.5</v>
      </c>
      <c r="J284" s="28">
        <v>225</v>
      </c>
      <c r="K284" s="28">
        <v>150</v>
      </c>
      <c r="L284">
        <v>4</v>
      </c>
      <c r="N284" t="s">
        <v>686</v>
      </c>
      <c r="O284">
        <v>162</v>
      </c>
      <c r="P284" s="33">
        <f t="shared" ref="P284:P291" si="33">L284*0.0466</f>
        <v>0.18640000000000001</v>
      </c>
      <c r="Q284" s="34">
        <f>P284/(I284*2*J284*K284/10000000)</f>
        <v>2.0455418381344308</v>
      </c>
      <c r="R284" s="33"/>
      <c r="S284" s="28"/>
      <c r="T284" s="32" t="str">
        <f t="shared" ref="T284:T291" si="34">IF(ISNUMBER(P284/M284),IF(P284/M284&lt;&gt;0,P284/M284,""),"")</f>
        <v/>
      </c>
    </row>
    <row r="285" spans="1:20" x14ac:dyDescent="0.2">
      <c r="A285">
        <v>263</v>
      </c>
      <c r="B285" t="s">
        <v>982</v>
      </c>
      <c r="C285" t="s">
        <v>983</v>
      </c>
      <c r="D285" s="11">
        <f>P285</f>
        <v>0.18640000000000001</v>
      </c>
      <c r="E285" s="28"/>
      <c r="F285" s="28"/>
      <c r="G285" s="29"/>
      <c r="H285" s="29"/>
      <c r="I285" s="29"/>
      <c r="J285" s="28"/>
      <c r="K285" s="28"/>
      <c r="L285">
        <v>4</v>
      </c>
      <c r="N285" t="s">
        <v>696</v>
      </c>
      <c r="O285">
        <v>148</v>
      </c>
      <c r="P285" s="33">
        <f t="shared" si="33"/>
        <v>0.18640000000000001</v>
      </c>
      <c r="Q285" s="34"/>
      <c r="R285" s="33"/>
      <c r="S285" s="28"/>
      <c r="T285" s="32" t="str">
        <f t="shared" si="34"/>
        <v/>
      </c>
    </row>
    <row r="286" spans="1:20" x14ac:dyDescent="0.2">
      <c r="A286">
        <v>264</v>
      </c>
      <c r="B286" t="s">
        <v>984</v>
      </c>
      <c r="C286" t="s">
        <v>512</v>
      </c>
      <c r="D286" s="11">
        <f>P286</f>
        <v>3.9144000000000001</v>
      </c>
      <c r="E286" s="28"/>
      <c r="F286" s="28"/>
      <c r="G286" s="29"/>
      <c r="H286" s="29"/>
      <c r="I286" s="29"/>
      <c r="J286" s="28"/>
      <c r="K286" s="28"/>
      <c r="L286">
        <v>84</v>
      </c>
      <c r="M286">
        <v>36</v>
      </c>
      <c r="N286" t="s">
        <v>678</v>
      </c>
      <c r="O286">
        <v>117</v>
      </c>
      <c r="P286" s="33">
        <f t="shared" si="33"/>
        <v>3.9144000000000001</v>
      </c>
      <c r="Q286" s="34"/>
      <c r="R286" s="33">
        <f>0.0732*M286</f>
        <v>2.6352000000000002</v>
      </c>
      <c r="S286" s="28"/>
      <c r="T286" s="32">
        <f t="shared" si="34"/>
        <v>0.10873333333333333</v>
      </c>
    </row>
    <row r="287" spans="1:20" x14ac:dyDescent="0.2">
      <c r="A287">
        <v>88</v>
      </c>
      <c r="B287" t="s">
        <v>2095</v>
      </c>
      <c r="C287" t="s">
        <v>2096</v>
      </c>
      <c r="D287" s="11">
        <f>P287</f>
        <v>0.83879999999999999</v>
      </c>
      <c r="E287" s="28"/>
      <c r="F287" s="28"/>
      <c r="G287" s="29"/>
      <c r="H287" s="29"/>
      <c r="I287" s="29"/>
      <c r="J287" s="28"/>
      <c r="K287" s="28"/>
      <c r="L287">
        <v>18</v>
      </c>
      <c r="M287">
        <v>6</v>
      </c>
      <c r="N287" t="s">
        <v>678</v>
      </c>
      <c r="O287">
        <v>117</v>
      </c>
      <c r="P287" s="33">
        <f t="shared" si="33"/>
        <v>0.83879999999999999</v>
      </c>
      <c r="Q287" s="34"/>
      <c r="R287" s="33">
        <f>0.0732*M287</f>
        <v>0.43920000000000003</v>
      </c>
      <c r="S287" s="28"/>
      <c r="T287" s="32">
        <f t="shared" si="34"/>
        <v>0.13980000000000001</v>
      </c>
    </row>
    <row r="288" spans="1:20" x14ac:dyDescent="0.2">
      <c r="A288">
        <v>89</v>
      </c>
      <c r="B288" t="s">
        <v>2095</v>
      </c>
      <c r="C288" t="s">
        <v>2097</v>
      </c>
      <c r="D288" s="11">
        <f>P288</f>
        <v>2.3766000000000003</v>
      </c>
      <c r="E288" s="28"/>
      <c r="F288" s="28"/>
      <c r="G288" s="29"/>
      <c r="H288" s="29"/>
      <c r="I288" s="29"/>
      <c r="J288" s="28"/>
      <c r="K288" s="28"/>
      <c r="L288">
        <v>51</v>
      </c>
      <c r="M288">
        <v>18</v>
      </c>
      <c r="N288" t="s">
        <v>678</v>
      </c>
      <c r="O288">
        <v>117</v>
      </c>
      <c r="P288" s="33">
        <f t="shared" si="33"/>
        <v>2.3766000000000003</v>
      </c>
      <c r="Q288" s="34"/>
      <c r="R288" s="33">
        <f>0.0732*M288</f>
        <v>1.3176000000000001</v>
      </c>
      <c r="S288" s="28"/>
      <c r="T288" s="32">
        <f t="shared" si="34"/>
        <v>0.13203333333333334</v>
      </c>
    </row>
    <row r="289" spans="1:20" x14ac:dyDescent="0.2">
      <c r="A289">
        <v>266</v>
      </c>
      <c r="B289" t="s">
        <v>988</v>
      </c>
      <c r="C289" t="s">
        <v>2317</v>
      </c>
      <c r="E289" s="28" t="s">
        <v>2132</v>
      </c>
      <c r="F289" s="28">
        <v>344</v>
      </c>
      <c r="G289" s="29" t="s">
        <v>691</v>
      </c>
      <c r="H289" s="29" t="s">
        <v>989</v>
      </c>
      <c r="I289" s="29">
        <v>174.5</v>
      </c>
      <c r="J289" s="28">
        <v>300</v>
      </c>
      <c r="K289" s="28">
        <v>210</v>
      </c>
      <c r="L289">
        <v>65</v>
      </c>
      <c r="N289" t="s">
        <v>686</v>
      </c>
      <c r="O289">
        <v>93</v>
      </c>
      <c r="P289" s="33">
        <f t="shared" si="33"/>
        <v>3.0290000000000004</v>
      </c>
      <c r="Q289" s="34">
        <f>P289/(I289*2*J289*K289/10000000)</f>
        <v>1.3776322372310912</v>
      </c>
      <c r="R289" s="33"/>
      <c r="S289" s="28"/>
      <c r="T289" s="32" t="str">
        <f t="shared" si="34"/>
        <v/>
      </c>
    </row>
    <row r="290" spans="1:20" x14ac:dyDescent="0.2">
      <c r="A290">
        <v>267</v>
      </c>
      <c r="B290" t="s">
        <v>988</v>
      </c>
      <c r="C290" t="s">
        <v>2317</v>
      </c>
      <c r="D290" s="11">
        <f>P290</f>
        <v>3.0290000000000004</v>
      </c>
      <c r="E290" s="28" t="s">
        <v>731</v>
      </c>
      <c r="F290" s="28">
        <v>166</v>
      </c>
      <c r="G290" s="29" t="s">
        <v>691</v>
      </c>
      <c r="H290" s="29" t="s">
        <v>990</v>
      </c>
      <c r="I290" s="29">
        <v>220.5</v>
      </c>
      <c r="J290" s="28">
        <v>310</v>
      </c>
      <c r="K290" s="28">
        <v>220</v>
      </c>
      <c r="L290">
        <v>65</v>
      </c>
      <c r="N290" t="s">
        <v>686</v>
      </c>
      <c r="O290">
        <v>101</v>
      </c>
      <c r="P290" s="33">
        <f t="shared" si="33"/>
        <v>3.0290000000000004</v>
      </c>
      <c r="Q290" s="34">
        <f>P290/(I290*2*J290*K290/10000000)</f>
        <v>1.0071086107952467</v>
      </c>
      <c r="R290" s="33"/>
      <c r="S290" s="28"/>
      <c r="T290" s="32" t="str">
        <f t="shared" si="34"/>
        <v/>
      </c>
    </row>
    <row r="291" spans="1:20" x14ac:dyDescent="0.2">
      <c r="A291">
        <v>268</v>
      </c>
      <c r="B291" t="s">
        <v>988</v>
      </c>
      <c r="C291" t="s">
        <v>2317</v>
      </c>
      <c r="E291" s="28" t="s">
        <v>2248</v>
      </c>
      <c r="F291" s="28">
        <v>279</v>
      </c>
      <c r="G291" s="29" t="s">
        <v>691</v>
      </c>
      <c r="H291" s="29" t="s">
        <v>991</v>
      </c>
      <c r="I291" s="29">
        <v>260.25</v>
      </c>
      <c r="J291" s="28">
        <v>262</v>
      </c>
      <c r="K291" s="28">
        <v>178</v>
      </c>
      <c r="L291">
        <v>65</v>
      </c>
      <c r="N291" t="s">
        <v>686</v>
      </c>
      <c r="O291">
        <v>170</v>
      </c>
      <c r="P291" s="33">
        <f t="shared" si="33"/>
        <v>3.0290000000000004</v>
      </c>
      <c r="Q291" s="34">
        <f>P291/(I291*2*J291*K291/10000000)</f>
        <v>1.2478352386199612</v>
      </c>
      <c r="R291" s="33"/>
      <c r="S291" s="28"/>
      <c r="T291" s="32" t="str">
        <f t="shared" si="34"/>
        <v/>
      </c>
    </row>
    <row r="292" spans="1:20" x14ac:dyDescent="0.2">
      <c r="A292">
        <v>429</v>
      </c>
      <c r="B292" t="s">
        <v>1817</v>
      </c>
      <c r="C292" t="s">
        <v>1818</v>
      </c>
      <c r="D292" s="10">
        <v>23.5</v>
      </c>
      <c r="E292" s="28"/>
      <c r="F292" s="28"/>
      <c r="G292" s="29"/>
      <c r="H292" s="29"/>
      <c r="I292" s="29"/>
      <c r="J292" s="28"/>
      <c r="K292" s="28"/>
      <c r="N292" t="s">
        <v>1819</v>
      </c>
      <c r="O292" t="s">
        <v>1820</v>
      </c>
      <c r="P292" s="31"/>
      <c r="Q292" s="28"/>
      <c r="R292" s="28"/>
      <c r="S292" s="28"/>
      <c r="T292" s="28"/>
    </row>
    <row r="293" spans="1:20" x14ac:dyDescent="0.2">
      <c r="A293">
        <v>265</v>
      </c>
      <c r="B293" t="s">
        <v>985</v>
      </c>
      <c r="C293" t="s">
        <v>2152</v>
      </c>
      <c r="D293" s="11">
        <f>P293</f>
        <v>0.27960000000000002</v>
      </c>
      <c r="E293" s="28" t="s">
        <v>2169</v>
      </c>
      <c r="F293" s="28" t="s">
        <v>2224</v>
      </c>
      <c r="G293" s="29" t="s">
        <v>986</v>
      </c>
      <c r="H293" s="29" t="s">
        <v>987</v>
      </c>
      <c r="I293" s="29">
        <v>8</v>
      </c>
      <c r="J293" s="28">
        <v>405</v>
      </c>
      <c r="K293" s="28">
        <v>260</v>
      </c>
      <c r="L293">
        <v>6</v>
      </c>
      <c r="N293" t="s">
        <v>686</v>
      </c>
      <c r="O293">
        <v>97</v>
      </c>
      <c r="P293" s="33">
        <f>L293*0.0466</f>
        <v>0.27960000000000002</v>
      </c>
      <c r="Q293" s="34">
        <f>P293/(I293*2*J293*K293/10000000)</f>
        <v>1.6595441595441598</v>
      </c>
      <c r="R293" s="33"/>
      <c r="S293" s="28"/>
      <c r="T293" s="32" t="str">
        <f>IF(ISNUMBER(P293/M293),IF(P293/M293&lt;&gt;0,P293/M293,""),"")</f>
        <v/>
      </c>
    </row>
    <row r="294" spans="1:20" x14ac:dyDescent="0.2">
      <c r="A294">
        <v>269</v>
      </c>
      <c r="B294" t="s">
        <v>992</v>
      </c>
      <c r="C294" t="s">
        <v>993</v>
      </c>
      <c r="D294" s="11">
        <f>P294</f>
        <v>0.27960000000000002</v>
      </c>
      <c r="E294" s="28" t="s">
        <v>2169</v>
      </c>
      <c r="F294" s="28" t="s">
        <v>2279</v>
      </c>
      <c r="G294" s="29" t="s">
        <v>994</v>
      </c>
      <c r="H294" s="29" t="s">
        <v>2356</v>
      </c>
      <c r="I294" s="29">
        <v>50</v>
      </c>
      <c r="J294" s="28">
        <v>324</v>
      </c>
      <c r="K294" s="28">
        <v>210</v>
      </c>
      <c r="L294">
        <v>6</v>
      </c>
      <c r="M294" t="s">
        <v>693</v>
      </c>
      <c r="N294" t="s">
        <v>686</v>
      </c>
      <c r="O294">
        <v>68</v>
      </c>
      <c r="P294" s="33">
        <f>L294*0.0466</f>
        <v>0.27960000000000002</v>
      </c>
      <c r="Q294" s="34">
        <f>P294/(I294*2*J294*K294/10000000)</f>
        <v>0.41093474426807763</v>
      </c>
      <c r="R294" s="33"/>
      <c r="S294" s="28"/>
      <c r="T294" s="32" t="str">
        <f>IF(ISNUMBER(P294/M294),IF(P294/M294&lt;&gt;0,P294/M294,""),"")</f>
        <v/>
      </c>
    </row>
    <row r="295" spans="1:20" x14ac:dyDescent="0.2">
      <c r="A295">
        <v>270</v>
      </c>
      <c r="B295" t="s">
        <v>995</v>
      </c>
      <c r="C295" t="s">
        <v>996</v>
      </c>
      <c r="D295" s="11">
        <f>P295</f>
        <v>0.18640000000000001</v>
      </c>
      <c r="E295" s="28"/>
      <c r="F295" s="28"/>
      <c r="G295" s="29"/>
      <c r="H295" s="29"/>
      <c r="I295" s="29"/>
      <c r="J295" s="28"/>
      <c r="K295" s="28"/>
      <c r="L295">
        <v>4</v>
      </c>
      <c r="N295" t="s">
        <v>696</v>
      </c>
      <c r="O295">
        <v>148</v>
      </c>
      <c r="P295" s="33">
        <f>L295*0.0466</f>
        <v>0.18640000000000001</v>
      </c>
      <c r="Q295" s="34"/>
      <c r="R295" s="33"/>
      <c r="S295" s="28"/>
      <c r="T295" s="32" t="str">
        <f>IF(ISNUMBER(P295/M295),IF(P295/M295&lt;&gt;0,P295/M295,""),"")</f>
        <v/>
      </c>
    </row>
    <row r="296" spans="1:20" x14ac:dyDescent="0.2">
      <c r="A296">
        <v>424</v>
      </c>
      <c r="B296" t="s">
        <v>1797</v>
      </c>
      <c r="C296" t="s">
        <v>1798</v>
      </c>
      <c r="D296" s="10">
        <v>0.34</v>
      </c>
      <c r="E296" s="28"/>
      <c r="F296" s="28"/>
      <c r="G296" s="29"/>
      <c r="H296" s="29"/>
      <c r="I296" s="29"/>
      <c r="J296" s="28"/>
      <c r="K296" s="28"/>
      <c r="N296" t="s">
        <v>1799</v>
      </c>
      <c r="O296" t="s">
        <v>1800</v>
      </c>
      <c r="P296" s="31"/>
      <c r="Q296" s="28"/>
      <c r="R296" s="28"/>
      <c r="S296" s="28"/>
      <c r="T296" s="28"/>
    </row>
    <row r="297" spans="1:20" x14ac:dyDescent="0.2">
      <c r="A297">
        <v>399</v>
      </c>
      <c r="B297" t="s">
        <v>1179</v>
      </c>
      <c r="C297" t="s">
        <v>1182</v>
      </c>
      <c r="D297" s="14">
        <v>0.11</v>
      </c>
      <c r="E297" s="28"/>
      <c r="F297" s="28"/>
      <c r="G297" s="29"/>
      <c r="H297" s="29"/>
      <c r="I297" s="29"/>
      <c r="J297" s="28"/>
      <c r="K297" s="28"/>
      <c r="N297" t="s">
        <v>1176</v>
      </c>
      <c r="P297" s="31"/>
      <c r="Q297" s="28"/>
      <c r="R297" s="28"/>
      <c r="S297" s="28"/>
      <c r="T297" s="28"/>
    </row>
    <row r="298" spans="1:20" x14ac:dyDescent="0.2">
      <c r="A298">
        <v>398</v>
      </c>
      <c r="B298" t="s">
        <v>1179</v>
      </c>
      <c r="C298" t="s">
        <v>1181</v>
      </c>
      <c r="D298" s="14">
        <v>0.16</v>
      </c>
      <c r="E298" s="28"/>
      <c r="F298" s="28"/>
      <c r="G298" s="29"/>
      <c r="H298" s="29"/>
      <c r="I298" s="29"/>
      <c r="J298" s="28"/>
      <c r="K298" s="28"/>
      <c r="N298" t="s">
        <v>1176</v>
      </c>
      <c r="P298" s="31"/>
      <c r="Q298" s="28"/>
      <c r="R298" s="28"/>
      <c r="S298" s="28"/>
      <c r="T298" s="28"/>
    </row>
    <row r="299" spans="1:20" x14ac:dyDescent="0.2">
      <c r="A299">
        <v>397</v>
      </c>
      <c r="B299" t="s">
        <v>1179</v>
      </c>
      <c r="C299" t="s">
        <v>1180</v>
      </c>
      <c r="D299" s="14">
        <v>0.04</v>
      </c>
      <c r="E299" s="28"/>
      <c r="F299" s="28"/>
      <c r="G299" s="29"/>
      <c r="H299" s="29"/>
      <c r="I299" s="29"/>
      <c r="J299" s="28"/>
      <c r="K299" s="28"/>
      <c r="N299" t="s">
        <v>1176</v>
      </c>
      <c r="P299" s="31"/>
      <c r="Q299" s="28"/>
      <c r="R299" s="28"/>
      <c r="S299" s="28"/>
      <c r="T299" s="28"/>
    </row>
    <row r="300" spans="1:20" x14ac:dyDescent="0.2">
      <c r="A300">
        <v>400</v>
      </c>
      <c r="B300" t="s">
        <v>1179</v>
      </c>
      <c r="C300" t="s">
        <v>1183</v>
      </c>
      <c r="D300" s="14">
        <v>0.59</v>
      </c>
      <c r="E300" s="28"/>
      <c r="F300" s="28"/>
      <c r="G300" s="29"/>
      <c r="H300" s="29"/>
      <c r="I300" s="29"/>
      <c r="J300" s="28"/>
      <c r="K300" s="28"/>
      <c r="N300" t="s">
        <v>1176</v>
      </c>
      <c r="P300" s="31"/>
      <c r="Q300" s="28"/>
      <c r="R300" s="28"/>
      <c r="S300" s="28"/>
      <c r="T300" s="28"/>
    </row>
    <row r="301" spans="1:20" x14ac:dyDescent="0.2">
      <c r="A301">
        <v>393</v>
      </c>
      <c r="B301" t="s">
        <v>997</v>
      </c>
      <c r="C301" t="s">
        <v>1171</v>
      </c>
      <c r="D301" s="14">
        <v>1.8240000000000001</v>
      </c>
      <c r="E301" s="28"/>
      <c r="F301" s="28"/>
      <c r="G301" s="29"/>
      <c r="H301" s="29"/>
      <c r="I301" s="29"/>
      <c r="J301" s="28"/>
      <c r="K301" s="28"/>
      <c r="N301" t="s">
        <v>1172</v>
      </c>
      <c r="P301" s="31"/>
      <c r="Q301" s="28"/>
      <c r="R301" s="28"/>
      <c r="S301" s="28"/>
      <c r="T301" s="28"/>
    </row>
    <row r="302" spans="1:20" x14ac:dyDescent="0.2">
      <c r="A302">
        <v>271</v>
      </c>
      <c r="B302" t="s">
        <v>997</v>
      </c>
      <c r="C302" t="s">
        <v>998</v>
      </c>
      <c r="D302" s="12">
        <f>R302</f>
        <v>2.6352000000000002</v>
      </c>
      <c r="E302" s="28"/>
      <c r="F302" s="28"/>
      <c r="G302" s="29"/>
      <c r="H302" s="29"/>
      <c r="I302" s="29"/>
      <c r="J302" s="28"/>
      <c r="K302" s="28"/>
      <c r="M302">
        <v>36</v>
      </c>
      <c r="N302" t="s">
        <v>678</v>
      </c>
      <c r="O302">
        <v>113</v>
      </c>
      <c r="P302" s="33"/>
      <c r="Q302" s="34"/>
      <c r="R302" s="33">
        <f>0.0732*M302</f>
        <v>2.6352000000000002</v>
      </c>
      <c r="S302" s="28"/>
      <c r="T302" s="32" t="str">
        <f t="shared" ref="T302:T324" si="35">IF(ISNUMBER(P302/M302),IF(P302/M302&lt;&gt;0,P302/M302,""),"")</f>
        <v/>
      </c>
    </row>
    <row r="303" spans="1:20" x14ac:dyDescent="0.2">
      <c r="A303">
        <v>273</v>
      </c>
      <c r="B303" t="s">
        <v>1002</v>
      </c>
      <c r="C303" t="s">
        <v>512</v>
      </c>
      <c r="D303" s="11"/>
      <c r="E303" s="28" t="s">
        <v>683</v>
      </c>
      <c r="F303" s="28">
        <v>2076</v>
      </c>
      <c r="G303" s="29" t="s">
        <v>1003</v>
      </c>
      <c r="H303" s="29" t="s">
        <v>1004</v>
      </c>
      <c r="I303" s="29">
        <v>27.5</v>
      </c>
      <c r="J303" s="28">
        <v>402</v>
      </c>
      <c r="K303" s="28">
        <v>253</v>
      </c>
      <c r="L303">
        <v>10</v>
      </c>
      <c r="N303" t="s">
        <v>686</v>
      </c>
      <c r="O303">
        <v>148</v>
      </c>
      <c r="P303" s="33">
        <f t="shared" ref="P303:P320" si="36">L303*0.0466</f>
        <v>0.46600000000000003</v>
      </c>
      <c r="Q303" s="34">
        <f>P303/(I303*2*J303*K303/10000000)</f>
        <v>0.833060711533958</v>
      </c>
      <c r="R303" s="33"/>
      <c r="S303" s="28"/>
      <c r="T303" s="32" t="str">
        <f t="shared" si="35"/>
        <v/>
      </c>
    </row>
    <row r="304" spans="1:20" x14ac:dyDescent="0.2">
      <c r="A304">
        <v>274</v>
      </c>
      <c r="B304" t="s">
        <v>1002</v>
      </c>
      <c r="C304" t="s">
        <v>512</v>
      </c>
      <c r="D304" s="11">
        <f t="shared" ref="D304:D315" si="37">P304</f>
        <v>0.46600000000000003</v>
      </c>
      <c r="E304" s="28" t="s">
        <v>683</v>
      </c>
      <c r="F304" s="28">
        <v>2115</v>
      </c>
      <c r="G304" s="29" t="s">
        <v>1005</v>
      </c>
      <c r="H304" s="29" t="s">
        <v>1006</v>
      </c>
      <c r="I304" s="29">
        <v>23.75</v>
      </c>
      <c r="J304" s="28">
        <v>390</v>
      </c>
      <c r="K304" s="28">
        <v>248</v>
      </c>
      <c r="L304">
        <v>10</v>
      </c>
      <c r="N304" t="s">
        <v>686</v>
      </c>
      <c r="O304">
        <v>156</v>
      </c>
      <c r="P304" s="33">
        <f t="shared" si="36"/>
        <v>0.46600000000000003</v>
      </c>
      <c r="Q304" s="34">
        <f>P304/(I304*2*J304*K304/10000000)</f>
        <v>1.0143224065125593</v>
      </c>
      <c r="R304" s="33"/>
      <c r="S304" s="28"/>
      <c r="T304" s="32" t="str">
        <f t="shared" si="35"/>
        <v/>
      </c>
    </row>
    <row r="305" spans="1:20" x14ac:dyDescent="0.2">
      <c r="A305">
        <v>275</v>
      </c>
      <c r="B305" t="s">
        <v>1002</v>
      </c>
      <c r="C305" t="s">
        <v>1007</v>
      </c>
      <c r="D305" s="11">
        <f t="shared" si="37"/>
        <v>1.3886800000000001</v>
      </c>
      <c r="E305" s="28"/>
      <c r="F305" s="28"/>
      <c r="G305" s="29"/>
      <c r="H305" s="29"/>
      <c r="I305" s="29"/>
      <c r="J305" s="28"/>
      <c r="K305" s="28"/>
      <c r="L305">
        <v>29.8</v>
      </c>
      <c r="N305" t="s">
        <v>696</v>
      </c>
      <c r="O305">
        <v>148</v>
      </c>
      <c r="P305" s="33">
        <f t="shared" si="36"/>
        <v>1.3886800000000001</v>
      </c>
      <c r="Q305" s="34"/>
      <c r="R305" s="33"/>
      <c r="S305" s="28"/>
      <c r="T305" s="32" t="str">
        <f t="shared" si="35"/>
        <v/>
      </c>
    </row>
    <row r="306" spans="1:20" x14ac:dyDescent="0.2">
      <c r="A306">
        <v>276</v>
      </c>
      <c r="B306" t="s">
        <v>1002</v>
      </c>
      <c r="C306" t="s">
        <v>1008</v>
      </c>
      <c r="D306" s="11">
        <f t="shared" si="37"/>
        <v>0.53590000000000004</v>
      </c>
      <c r="E306" s="28"/>
      <c r="F306" s="28"/>
      <c r="G306" s="29"/>
      <c r="H306" s="29"/>
      <c r="I306" s="29"/>
      <c r="J306" s="28"/>
      <c r="K306" s="28"/>
      <c r="L306">
        <v>11.5</v>
      </c>
      <c r="N306" t="s">
        <v>696</v>
      </c>
      <c r="O306">
        <v>149</v>
      </c>
      <c r="P306" s="33">
        <f t="shared" si="36"/>
        <v>0.53590000000000004</v>
      </c>
      <c r="Q306" s="34"/>
      <c r="R306" s="33"/>
      <c r="S306" s="28"/>
      <c r="T306" s="32" t="str">
        <f t="shared" si="35"/>
        <v/>
      </c>
    </row>
    <row r="307" spans="1:20" x14ac:dyDescent="0.2">
      <c r="A307">
        <v>277</v>
      </c>
      <c r="B307" t="s">
        <v>1002</v>
      </c>
      <c r="C307" t="s">
        <v>1009</v>
      </c>
      <c r="D307" s="11">
        <f t="shared" si="37"/>
        <v>0.32620000000000005</v>
      </c>
      <c r="E307" s="28"/>
      <c r="F307" s="28"/>
      <c r="G307" s="29"/>
      <c r="H307" s="29"/>
      <c r="I307" s="29"/>
      <c r="J307" s="28"/>
      <c r="K307" s="28"/>
      <c r="L307">
        <v>7</v>
      </c>
      <c r="N307" t="s">
        <v>696</v>
      </c>
      <c r="O307">
        <v>149</v>
      </c>
      <c r="P307" s="33">
        <f t="shared" si="36"/>
        <v>0.32620000000000005</v>
      </c>
      <c r="Q307" s="34"/>
      <c r="R307" s="33"/>
      <c r="S307" s="28"/>
      <c r="T307" s="32" t="str">
        <f t="shared" si="35"/>
        <v/>
      </c>
    </row>
    <row r="308" spans="1:20" x14ac:dyDescent="0.2">
      <c r="A308">
        <v>278</v>
      </c>
      <c r="B308" t="s">
        <v>1002</v>
      </c>
      <c r="C308" t="s">
        <v>1010</v>
      </c>
      <c r="D308" s="11">
        <f t="shared" si="37"/>
        <v>0.71764000000000006</v>
      </c>
      <c r="E308" s="28"/>
      <c r="F308" s="28"/>
      <c r="G308" s="29"/>
      <c r="H308" s="29"/>
      <c r="I308" s="29"/>
      <c r="J308" s="28"/>
      <c r="K308" s="28"/>
      <c r="L308">
        <v>15.4</v>
      </c>
      <c r="N308" t="s">
        <v>696</v>
      </c>
      <c r="O308">
        <v>149</v>
      </c>
      <c r="P308" s="33">
        <f t="shared" si="36"/>
        <v>0.71764000000000006</v>
      </c>
      <c r="Q308" s="34"/>
      <c r="R308" s="33"/>
      <c r="S308" s="28"/>
      <c r="T308" s="32" t="str">
        <f t="shared" si="35"/>
        <v/>
      </c>
    </row>
    <row r="309" spans="1:20" x14ac:dyDescent="0.2">
      <c r="A309">
        <v>281</v>
      </c>
      <c r="B309" t="s">
        <v>1013</v>
      </c>
      <c r="C309" t="s">
        <v>1015</v>
      </c>
      <c r="D309" s="11">
        <f t="shared" si="37"/>
        <v>0.93200000000000005</v>
      </c>
      <c r="E309" s="28"/>
      <c r="F309" s="28"/>
      <c r="G309" s="29"/>
      <c r="H309" s="29"/>
      <c r="I309" s="29"/>
      <c r="J309" s="28"/>
      <c r="K309" s="28"/>
      <c r="L309">
        <v>20</v>
      </c>
      <c r="M309">
        <v>8</v>
      </c>
      <c r="N309" t="s">
        <v>678</v>
      </c>
      <c r="O309">
        <v>116</v>
      </c>
      <c r="P309" s="33">
        <f t="shared" si="36"/>
        <v>0.93200000000000005</v>
      </c>
      <c r="Q309" s="34"/>
      <c r="R309" s="33">
        <f t="shared" ref="R309:R314" si="38">0.0732*M309</f>
        <v>0.58560000000000001</v>
      </c>
      <c r="S309" s="28"/>
      <c r="T309" s="32">
        <f t="shared" si="35"/>
        <v>0.11650000000000001</v>
      </c>
    </row>
    <row r="310" spans="1:20" x14ac:dyDescent="0.2">
      <c r="A310">
        <v>280</v>
      </c>
      <c r="B310" t="s">
        <v>1013</v>
      </c>
      <c r="C310" t="s">
        <v>1014</v>
      </c>
      <c r="D310" s="11">
        <f t="shared" si="37"/>
        <v>0.97860000000000003</v>
      </c>
      <c r="E310" s="28"/>
      <c r="F310" s="28"/>
      <c r="G310" s="29"/>
      <c r="H310" s="29"/>
      <c r="I310" s="29"/>
      <c r="J310" s="28"/>
      <c r="K310" s="28"/>
      <c r="L310">
        <v>21</v>
      </c>
      <c r="M310">
        <v>8</v>
      </c>
      <c r="N310" t="s">
        <v>678</v>
      </c>
      <c r="O310">
        <v>116</v>
      </c>
      <c r="P310" s="33">
        <f t="shared" si="36"/>
        <v>0.97860000000000003</v>
      </c>
      <c r="Q310" s="34"/>
      <c r="R310" s="33">
        <f t="shared" si="38"/>
        <v>0.58560000000000001</v>
      </c>
      <c r="S310" s="28"/>
      <c r="T310" s="32">
        <f t="shared" si="35"/>
        <v>0.122325</v>
      </c>
    </row>
    <row r="311" spans="1:20" x14ac:dyDescent="0.2">
      <c r="A311">
        <v>279</v>
      </c>
      <c r="B311" t="s">
        <v>1011</v>
      </c>
      <c r="C311" t="s">
        <v>1012</v>
      </c>
      <c r="D311" s="11">
        <f t="shared" si="37"/>
        <v>1.1184000000000001</v>
      </c>
      <c r="E311" s="28"/>
      <c r="F311" s="28"/>
      <c r="G311" s="29"/>
      <c r="H311" s="29"/>
      <c r="I311" s="29"/>
      <c r="J311" s="28"/>
      <c r="K311" s="28"/>
      <c r="L311">
        <v>24</v>
      </c>
      <c r="M311">
        <v>12</v>
      </c>
      <c r="N311" t="s">
        <v>678</v>
      </c>
      <c r="O311">
        <v>116</v>
      </c>
      <c r="P311" s="33">
        <f t="shared" si="36"/>
        <v>1.1184000000000001</v>
      </c>
      <c r="Q311" s="34"/>
      <c r="R311" s="33">
        <f t="shared" si="38"/>
        <v>0.87840000000000007</v>
      </c>
      <c r="S311" s="28"/>
      <c r="T311" s="32">
        <f t="shared" si="35"/>
        <v>9.3200000000000005E-2</v>
      </c>
    </row>
    <row r="312" spans="1:20" x14ac:dyDescent="0.2">
      <c r="A312">
        <v>283</v>
      </c>
      <c r="B312" t="s">
        <v>1016</v>
      </c>
      <c r="C312" t="s">
        <v>2099</v>
      </c>
      <c r="D312" s="11">
        <f t="shared" si="37"/>
        <v>1.4912000000000001</v>
      </c>
      <c r="E312" s="28"/>
      <c r="F312" s="28"/>
      <c r="G312" s="29"/>
      <c r="H312" s="29"/>
      <c r="I312" s="29"/>
      <c r="J312" s="28"/>
      <c r="K312" s="28"/>
      <c r="L312">
        <v>32</v>
      </c>
      <c r="M312">
        <v>18</v>
      </c>
      <c r="N312" t="s">
        <v>678</v>
      </c>
      <c r="O312">
        <v>115</v>
      </c>
      <c r="P312" s="33">
        <f t="shared" si="36"/>
        <v>1.4912000000000001</v>
      </c>
      <c r="Q312" s="34"/>
      <c r="R312" s="33">
        <f t="shared" si="38"/>
        <v>1.3176000000000001</v>
      </c>
      <c r="S312" s="28"/>
      <c r="T312" s="32">
        <f t="shared" si="35"/>
        <v>8.2844444444444443E-2</v>
      </c>
    </row>
    <row r="313" spans="1:20" x14ac:dyDescent="0.2">
      <c r="A313">
        <v>282</v>
      </c>
      <c r="B313" t="s">
        <v>1016</v>
      </c>
      <c r="C313" t="s">
        <v>1017</v>
      </c>
      <c r="D313" s="11">
        <f t="shared" si="37"/>
        <v>3.262</v>
      </c>
      <c r="E313" s="28"/>
      <c r="F313" s="28"/>
      <c r="G313" s="29"/>
      <c r="H313" s="29"/>
      <c r="I313" s="29"/>
      <c r="J313" s="28"/>
      <c r="K313" s="28"/>
      <c r="L313">
        <v>70</v>
      </c>
      <c r="M313">
        <v>42</v>
      </c>
      <c r="N313" t="s">
        <v>678</v>
      </c>
      <c r="O313">
        <v>115</v>
      </c>
      <c r="P313" s="33">
        <f t="shared" si="36"/>
        <v>3.262</v>
      </c>
      <c r="Q313" s="34"/>
      <c r="R313" s="33">
        <f t="shared" si="38"/>
        <v>3.0744000000000002</v>
      </c>
      <c r="S313" s="28"/>
      <c r="T313" s="32">
        <f t="shared" si="35"/>
        <v>7.7666666666666662E-2</v>
      </c>
    </row>
    <row r="314" spans="1:20" x14ac:dyDescent="0.2">
      <c r="A314">
        <v>284</v>
      </c>
      <c r="B314" t="s">
        <v>1016</v>
      </c>
      <c r="C314" t="s">
        <v>2106</v>
      </c>
      <c r="D314" s="11">
        <f t="shared" si="37"/>
        <v>1.5378000000000001</v>
      </c>
      <c r="E314" s="28"/>
      <c r="F314" s="28"/>
      <c r="G314" s="29"/>
      <c r="H314" s="29"/>
      <c r="I314" s="29"/>
      <c r="J314" s="28"/>
      <c r="K314" s="28"/>
      <c r="L314">
        <v>33</v>
      </c>
      <c r="M314">
        <v>18</v>
      </c>
      <c r="N314" t="s">
        <v>678</v>
      </c>
      <c r="O314">
        <v>115</v>
      </c>
      <c r="P314" s="33">
        <f t="shared" si="36"/>
        <v>1.5378000000000001</v>
      </c>
      <c r="Q314" s="34"/>
      <c r="R314" s="33">
        <f t="shared" si="38"/>
        <v>1.3176000000000001</v>
      </c>
      <c r="S314" s="28"/>
      <c r="T314" s="32">
        <f t="shared" si="35"/>
        <v>8.5433333333333333E-2</v>
      </c>
    </row>
    <row r="315" spans="1:20" x14ac:dyDescent="0.2">
      <c r="A315">
        <v>288</v>
      </c>
      <c r="B315" t="s">
        <v>1016</v>
      </c>
      <c r="C315" t="s">
        <v>2113</v>
      </c>
      <c r="D315" s="11">
        <f t="shared" si="37"/>
        <v>2.2368000000000001</v>
      </c>
      <c r="E315" s="28" t="s">
        <v>683</v>
      </c>
      <c r="F315" s="28">
        <v>1472</v>
      </c>
      <c r="G315" s="29" t="s">
        <v>691</v>
      </c>
      <c r="H315" s="29" t="s">
        <v>1019</v>
      </c>
      <c r="I315" s="29">
        <v>165.75</v>
      </c>
      <c r="J315" s="28">
        <v>340</v>
      </c>
      <c r="K315" s="28">
        <v>240</v>
      </c>
      <c r="L315">
        <v>48</v>
      </c>
      <c r="N315" t="s">
        <v>686</v>
      </c>
      <c r="O315">
        <v>125</v>
      </c>
      <c r="P315" s="33">
        <f t="shared" si="36"/>
        <v>2.2368000000000001</v>
      </c>
      <c r="Q315" s="34">
        <f>P315/(I315*2*J315*K315/10000000)</f>
        <v>0.82690089610504847</v>
      </c>
      <c r="R315" s="33"/>
      <c r="S315" s="28"/>
      <c r="T315" s="32" t="str">
        <f t="shared" si="35"/>
        <v/>
      </c>
    </row>
    <row r="316" spans="1:20" x14ac:dyDescent="0.2">
      <c r="A316">
        <v>289</v>
      </c>
      <c r="B316" t="s">
        <v>1016</v>
      </c>
      <c r="C316" t="s">
        <v>2113</v>
      </c>
      <c r="D316" s="11"/>
      <c r="E316" s="28"/>
      <c r="F316" s="28"/>
      <c r="G316" s="29"/>
      <c r="H316" s="29"/>
      <c r="I316" s="29"/>
      <c r="J316" s="28"/>
      <c r="K316" s="28"/>
      <c r="L316">
        <v>48</v>
      </c>
      <c r="M316">
        <v>27</v>
      </c>
      <c r="N316" t="s">
        <v>678</v>
      </c>
      <c r="O316">
        <v>115</v>
      </c>
      <c r="P316" s="33">
        <f t="shared" si="36"/>
        <v>2.2368000000000001</v>
      </c>
      <c r="Q316" s="34"/>
      <c r="R316" s="33">
        <f>0.0732*M316</f>
        <v>1.9763999999999999</v>
      </c>
      <c r="S316" s="28"/>
      <c r="T316" s="32">
        <f t="shared" si="35"/>
        <v>8.2844444444444443E-2</v>
      </c>
    </row>
    <row r="317" spans="1:20" x14ac:dyDescent="0.2">
      <c r="A317">
        <v>285</v>
      </c>
      <c r="B317" t="s">
        <v>1016</v>
      </c>
      <c r="C317" t="s">
        <v>2107</v>
      </c>
      <c r="D317" s="11">
        <f>P317</f>
        <v>1.631</v>
      </c>
      <c r="E317" s="28"/>
      <c r="F317" s="28"/>
      <c r="G317" s="29"/>
      <c r="H317" s="29"/>
      <c r="I317" s="29"/>
      <c r="J317" s="28"/>
      <c r="K317" s="28"/>
      <c r="L317">
        <v>35</v>
      </c>
      <c r="M317">
        <v>19</v>
      </c>
      <c r="N317" t="s">
        <v>678</v>
      </c>
      <c r="O317">
        <v>115</v>
      </c>
      <c r="P317" s="33">
        <f t="shared" si="36"/>
        <v>1.631</v>
      </c>
      <c r="Q317" s="34"/>
      <c r="R317" s="33">
        <f>0.0732*M317</f>
        <v>1.3908</v>
      </c>
      <c r="S317" s="28"/>
      <c r="T317" s="32">
        <f t="shared" si="35"/>
        <v>8.58421052631579E-2</v>
      </c>
    </row>
    <row r="318" spans="1:20" x14ac:dyDescent="0.2">
      <c r="A318">
        <v>286</v>
      </c>
      <c r="B318" t="s">
        <v>1016</v>
      </c>
      <c r="C318" t="s">
        <v>2110</v>
      </c>
      <c r="D318" s="11">
        <f>P318</f>
        <v>1.6776</v>
      </c>
      <c r="E318" s="28" t="s">
        <v>683</v>
      </c>
      <c r="F318" s="28">
        <v>1620</v>
      </c>
      <c r="G318" s="29" t="s">
        <v>691</v>
      </c>
      <c r="H318" s="29" t="s">
        <v>1018</v>
      </c>
      <c r="I318" s="29">
        <v>139.5</v>
      </c>
      <c r="J318" s="28">
        <v>230</v>
      </c>
      <c r="K318" s="28">
        <v>177</v>
      </c>
      <c r="L318">
        <v>36</v>
      </c>
      <c r="N318" t="s">
        <v>686</v>
      </c>
      <c r="O318">
        <v>130</v>
      </c>
      <c r="P318" s="33">
        <f t="shared" si="36"/>
        <v>1.6776</v>
      </c>
      <c r="Q318" s="34">
        <f>P318/(I318*2*J318*K318/10000000)</f>
        <v>1.4770088985031813</v>
      </c>
      <c r="R318" s="33"/>
      <c r="S318" s="28"/>
      <c r="T318" s="32" t="str">
        <f t="shared" si="35"/>
        <v/>
      </c>
    </row>
    <row r="319" spans="1:20" x14ac:dyDescent="0.2">
      <c r="A319">
        <v>287</v>
      </c>
      <c r="B319" t="s">
        <v>1016</v>
      </c>
      <c r="C319" t="s">
        <v>2110</v>
      </c>
      <c r="D319" s="11"/>
      <c r="E319" s="28"/>
      <c r="F319" s="28"/>
      <c r="G319" s="29"/>
      <c r="H319" s="29"/>
      <c r="I319" s="29"/>
      <c r="J319" s="28"/>
      <c r="K319" s="28"/>
      <c r="L319">
        <v>36</v>
      </c>
      <c r="M319">
        <v>20</v>
      </c>
      <c r="N319" t="s">
        <v>678</v>
      </c>
      <c r="O319">
        <v>115</v>
      </c>
      <c r="P319" s="33">
        <f t="shared" si="36"/>
        <v>1.6776</v>
      </c>
      <c r="Q319" s="34"/>
      <c r="R319" s="33">
        <f>0.0732*M319</f>
        <v>1.464</v>
      </c>
      <c r="S319" s="28"/>
      <c r="T319" s="32">
        <f t="shared" si="35"/>
        <v>8.3879999999999996E-2</v>
      </c>
    </row>
    <row r="320" spans="1:20" x14ac:dyDescent="0.2">
      <c r="A320">
        <v>272</v>
      </c>
      <c r="B320" t="s">
        <v>999</v>
      </c>
      <c r="C320" t="s">
        <v>1000</v>
      </c>
      <c r="D320" s="11">
        <f>P320</f>
        <v>0.93200000000000005</v>
      </c>
      <c r="E320" s="28" t="s">
        <v>2094</v>
      </c>
      <c r="F320" s="28">
        <v>314</v>
      </c>
      <c r="G320" s="29" t="s">
        <v>1001</v>
      </c>
      <c r="H320" s="29" t="s">
        <v>2329</v>
      </c>
      <c r="I320" s="29">
        <v>32.5</v>
      </c>
      <c r="J320" s="28">
        <v>265</v>
      </c>
      <c r="K320" s="28">
        <v>190</v>
      </c>
      <c r="L320">
        <v>20</v>
      </c>
      <c r="N320" t="s">
        <v>686</v>
      </c>
      <c r="O320">
        <v>103</v>
      </c>
      <c r="P320" s="33">
        <f t="shared" si="36"/>
        <v>0.93200000000000005</v>
      </c>
      <c r="Q320" s="34">
        <f>P320/(I320*2*J320*K320/10000000)</f>
        <v>2.8477580016805444</v>
      </c>
      <c r="R320" s="33"/>
      <c r="S320" s="28"/>
      <c r="T320" s="32" t="str">
        <f t="shared" si="35"/>
        <v/>
      </c>
    </row>
    <row r="321" spans="1:20" x14ac:dyDescent="0.2">
      <c r="A321">
        <v>290</v>
      </c>
      <c r="B321" t="s">
        <v>1020</v>
      </c>
      <c r="C321" t="s">
        <v>1021</v>
      </c>
      <c r="D321" s="12">
        <f>R321</f>
        <v>2.6352000000000002</v>
      </c>
      <c r="E321" s="28"/>
      <c r="F321" s="28"/>
      <c r="G321" s="29"/>
      <c r="H321" s="29"/>
      <c r="I321" s="29"/>
      <c r="J321" s="28"/>
      <c r="K321" s="28"/>
      <c r="M321">
        <v>36</v>
      </c>
      <c r="N321" t="s">
        <v>678</v>
      </c>
      <c r="O321">
        <v>113</v>
      </c>
      <c r="P321" s="33"/>
      <c r="Q321" s="34"/>
      <c r="R321" s="33">
        <f>0.0732*M321</f>
        <v>2.6352000000000002</v>
      </c>
      <c r="S321" s="28"/>
      <c r="T321" s="32" t="str">
        <f t="shared" si="35"/>
        <v/>
      </c>
    </row>
    <row r="322" spans="1:20" x14ac:dyDescent="0.2">
      <c r="A322">
        <v>291</v>
      </c>
      <c r="B322" t="s">
        <v>1022</v>
      </c>
      <c r="C322" t="s">
        <v>2177</v>
      </c>
      <c r="D322" s="12">
        <f>R322</f>
        <v>4.3920000000000003</v>
      </c>
      <c r="E322" s="28"/>
      <c r="F322" s="28"/>
      <c r="G322" s="29"/>
      <c r="H322" s="29"/>
      <c r="I322" s="29"/>
      <c r="J322" s="28"/>
      <c r="K322" s="28"/>
      <c r="M322">
        <v>60</v>
      </c>
      <c r="N322" t="s">
        <v>678</v>
      </c>
      <c r="O322">
        <v>117</v>
      </c>
      <c r="P322" s="33"/>
      <c r="Q322" s="34"/>
      <c r="R322" s="33">
        <f>0.0732*M322</f>
        <v>4.3920000000000003</v>
      </c>
      <c r="S322" s="28"/>
      <c r="T322" s="32" t="str">
        <f t="shared" si="35"/>
        <v/>
      </c>
    </row>
    <row r="323" spans="1:20" x14ac:dyDescent="0.2">
      <c r="A323">
        <v>292</v>
      </c>
      <c r="B323" t="s">
        <v>1023</v>
      </c>
      <c r="C323" t="s">
        <v>2233</v>
      </c>
      <c r="D323" s="11">
        <f>P323</f>
        <v>2.6562000000000001</v>
      </c>
      <c r="E323" s="28" t="s">
        <v>2169</v>
      </c>
      <c r="F323" s="28" t="s">
        <v>1024</v>
      </c>
      <c r="G323" s="29" t="s">
        <v>691</v>
      </c>
      <c r="H323" s="29" t="s">
        <v>1025</v>
      </c>
      <c r="I323" s="29">
        <v>128.75</v>
      </c>
      <c r="J323" s="28">
        <v>415</v>
      </c>
      <c r="K323" s="28">
        <v>260</v>
      </c>
      <c r="L323">
        <v>57</v>
      </c>
      <c r="N323" t="s">
        <v>686</v>
      </c>
      <c r="O323">
        <v>98</v>
      </c>
      <c r="P323" s="33">
        <f>L323*0.0466</f>
        <v>2.6562000000000001</v>
      </c>
      <c r="Q323" s="34">
        <f>P323/(I323*2*J323*K323/10000000)</f>
        <v>0.95600924984478619</v>
      </c>
      <c r="R323" s="33"/>
      <c r="S323" s="28"/>
      <c r="T323" s="32" t="str">
        <f t="shared" si="35"/>
        <v/>
      </c>
    </row>
    <row r="324" spans="1:20" x14ac:dyDescent="0.2">
      <c r="A324">
        <v>293</v>
      </c>
      <c r="B324" t="s">
        <v>1023</v>
      </c>
      <c r="C324" t="s">
        <v>2233</v>
      </c>
      <c r="E324" s="28" t="s">
        <v>683</v>
      </c>
      <c r="F324" s="28">
        <v>212</v>
      </c>
      <c r="G324" s="29" t="s">
        <v>1026</v>
      </c>
      <c r="H324" s="29" t="s">
        <v>1027</v>
      </c>
      <c r="I324" s="29">
        <v>128</v>
      </c>
      <c r="J324" s="28">
        <v>383</v>
      </c>
      <c r="K324" s="28">
        <v>247</v>
      </c>
      <c r="L324">
        <v>66</v>
      </c>
      <c r="N324" t="s">
        <v>686</v>
      </c>
      <c r="O324">
        <v>158</v>
      </c>
      <c r="P324" s="33">
        <f>L324*0.0466</f>
        <v>3.0756000000000001</v>
      </c>
      <c r="Q324" s="34">
        <f>P324/(I324*2*J324*K324/10000000)</f>
        <v>1.2699720404646884</v>
      </c>
      <c r="R324" s="33"/>
      <c r="S324" s="28"/>
      <c r="T324" s="32" t="str">
        <f t="shared" si="35"/>
        <v/>
      </c>
    </row>
    <row r="325" spans="1:20" x14ac:dyDescent="0.2">
      <c r="A325">
        <v>425</v>
      </c>
      <c r="B325" t="s">
        <v>1801</v>
      </c>
      <c r="C325" t="s">
        <v>1802</v>
      </c>
      <c r="D325" s="10">
        <v>0.11</v>
      </c>
      <c r="E325" s="28"/>
      <c r="F325" s="28"/>
      <c r="G325" s="29"/>
      <c r="H325" s="29"/>
      <c r="I325" s="29"/>
      <c r="J325" s="28"/>
      <c r="K325" s="28"/>
      <c r="N325" t="s">
        <v>1803</v>
      </c>
      <c r="O325" t="s">
        <v>1804</v>
      </c>
      <c r="P325" s="31"/>
      <c r="Q325" s="28"/>
      <c r="R325" s="28"/>
      <c r="S325" s="28"/>
      <c r="T325" s="28"/>
    </row>
    <row r="326" spans="1:20" x14ac:dyDescent="0.2">
      <c r="A326">
        <v>312</v>
      </c>
      <c r="B326" t="s">
        <v>1054</v>
      </c>
      <c r="C326" t="s">
        <v>1055</v>
      </c>
      <c r="D326" s="11">
        <f>P326</f>
        <v>2.0038</v>
      </c>
      <c r="E326" s="28"/>
      <c r="F326" s="28"/>
      <c r="G326" s="29"/>
      <c r="H326" s="29"/>
      <c r="I326" s="29"/>
      <c r="J326" s="28"/>
      <c r="K326" s="28"/>
      <c r="L326">
        <v>43</v>
      </c>
      <c r="M326">
        <v>36</v>
      </c>
      <c r="N326" t="s">
        <v>678</v>
      </c>
      <c r="O326">
        <v>112</v>
      </c>
      <c r="P326" s="33">
        <f>L326*0.0466</f>
        <v>2.0038</v>
      </c>
      <c r="Q326" s="34"/>
      <c r="R326" s="33">
        <f>0.0732*M326</f>
        <v>2.6352000000000002</v>
      </c>
      <c r="S326" s="28"/>
      <c r="T326" s="32">
        <f>IF(ISNUMBER(P326/M326),IF(P326/M326&lt;&gt;0,P326/M326,""),"")</f>
        <v>5.5661111111111113E-2</v>
      </c>
    </row>
    <row r="327" spans="1:20" x14ac:dyDescent="0.2">
      <c r="A327">
        <v>297</v>
      </c>
      <c r="B327" t="s">
        <v>1028</v>
      </c>
      <c r="C327" t="s">
        <v>1032</v>
      </c>
      <c r="D327" s="12">
        <f>R327</f>
        <v>1.7568000000000001</v>
      </c>
      <c r="E327" s="28"/>
      <c r="F327" s="28"/>
      <c r="G327" s="29"/>
      <c r="H327" s="29"/>
      <c r="I327" s="29"/>
      <c r="J327" s="28"/>
      <c r="K327" s="28"/>
      <c r="M327">
        <v>24</v>
      </c>
      <c r="N327" t="s">
        <v>678</v>
      </c>
      <c r="O327">
        <v>117</v>
      </c>
      <c r="P327" s="33"/>
      <c r="Q327" s="34"/>
      <c r="R327" s="33">
        <f>0.0732*M327</f>
        <v>1.7568000000000001</v>
      </c>
      <c r="S327" s="28"/>
      <c r="T327" s="32" t="str">
        <f>IF(ISNUMBER(P327/M327),IF(P327/M327&lt;&gt;0,P327/M327,""),"")</f>
        <v/>
      </c>
    </row>
    <row r="328" spans="1:20" x14ac:dyDescent="0.2">
      <c r="A328">
        <v>294</v>
      </c>
      <c r="B328" t="s">
        <v>1028</v>
      </c>
      <c r="C328" t="s">
        <v>1029</v>
      </c>
      <c r="D328" s="11">
        <f>P328</f>
        <v>2.6562000000000001</v>
      </c>
      <c r="E328" s="28" t="s">
        <v>2094</v>
      </c>
      <c r="F328" s="28">
        <v>302</v>
      </c>
      <c r="G328" s="29" t="s">
        <v>691</v>
      </c>
      <c r="H328" s="29" t="s">
        <v>1030</v>
      </c>
      <c r="I328" s="29">
        <v>238.75</v>
      </c>
      <c r="J328" s="28">
        <v>254</v>
      </c>
      <c r="K328" s="28">
        <v>175</v>
      </c>
      <c r="L328">
        <v>57</v>
      </c>
      <c r="N328" t="s">
        <v>686</v>
      </c>
      <c r="O328">
        <v>102</v>
      </c>
      <c r="P328" s="33">
        <f>L328*0.0466</f>
        <v>2.6562000000000001</v>
      </c>
      <c r="Q328" s="34">
        <f>P328/(I328*2*J328*K328/10000000)</f>
        <v>1.2514561334283476</v>
      </c>
      <c r="R328" s="33"/>
      <c r="S328" s="28"/>
      <c r="T328" s="32" t="str">
        <f>IF(ISNUMBER(P328/M328),IF(P328/M328&lt;&gt;0,P328/M328,""),"")</f>
        <v/>
      </c>
    </row>
    <row r="329" spans="1:20" x14ac:dyDescent="0.2">
      <c r="A329">
        <v>295</v>
      </c>
      <c r="B329" t="s">
        <v>1028</v>
      </c>
      <c r="C329" t="s">
        <v>1031</v>
      </c>
      <c r="D329" s="16"/>
      <c r="E329" s="28"/>
      <c r="F329" s="28"/>
      <c r="G329" s="29"/>
      <c r="H329" s="29"/>
      <c r="I329" s="29"/>
      <c r="J329" s="28"/>
      <c r="K329" s="28"/>
      <c r="M329">
        <v>36</v>
      </c>
      <c r="N329" t="s">
        <v>678</v>
      </c>
      <c r="O329">
        <v>113</v>
      </c>
      <c r="P329" s="33"/>
      <c r="Q329" s="34"/>
      <c r="R329" s="33">
        <f>0.0732*M329</f>
        <v>2.6352000000000002</v>
      </c>
      <c r="S329" s="28"/>
      <c r="T329" s="32" t="str">
        <f>IF(ISNUMBER(P329/M329),IF(P329/M329&lt;&gt;0,P329/M329,""),"")</f>
        <v/>
      </c>
    </row>
    <row r="330" spans="1:20" x14ac:dyDescent="0.2">
      <c r="A330">
        <v>296</v>
      </c>
      <c r="B330" t="s">
        <v>1028</v>
      </c>
      <c r="C330" t="s">
        <v>1031</v>
      </c>
      <c r="D330" s="12">
        <f>R330</f>
        <v>3.5136000000000003</v>
      </c>
      <c r="E330" s="28"/>
      <c r="F330" s="28"/>
      <c r="G330" s="29"/>
      <c r="H330" s="29"/>
      <c r="I330" s="29"/>
      <c r="J330" s="28"/>
      <c r="K330" s="28"/>
      <c r="M330">
        <v>48</v>
      </c>
      <c r="N330" t="s">
        <v>678</v>
      </c>
      <c r="O330">
        <v>117</v>
      </c>
      <c r="P330" s="33"/>
      <c r="Q330" s="34"/>
      <c r="R330" s="33">
        <f>0.0732*M330</f>
        <v>3.5136000000000003</v>
      </c>
      <c r="S330" s="28"/>
      <c r="T330" s="32" t="str">
        <f>IF(ISNUMBER(P330/M330),IF(P330/M330&lt;&gt;0,P330/M330,""),"")</f>
        <v/>
      </c>
    </row>
    <row r="331" spans="1:20" x14ac:dyDescent="0.2">
      <c r="A331">
        <v>444</v>
      </c>
      <c r="B331" t="s">
        <v>1865</v>
      </c>
      <c r="C331" t="s">
        <v>1866</v>
      </c>
      <c r="D331" s="10">
        <v>11.4</v>
      </c>
      <c r="E331" s="28"/>
      <c r="F331" s="28"/>
      <c r="G331" s="29"/>
      <c r="H331" s="29"/>
      <c r="I331" s="29"/>
      <c r="J331" s="28"/>
      <c r="K331" s="28"/>
      <c r="N331" t="s">
        <v>1867</v>
      </c>
      <c r="O331" t="s">
        <v>1868</v>
      </c>
      <c r="P331" s="31"/>
      <c r="Q331" s="28"/>
      <c r="R331" s="28"/>
      <c r="S331" s="28"/>
      <c r="T331" s="28"/>
    </row>
    <row r="332" spans="1:20" x14ac:dyDescent="0.2">
      <c r="A332">
        <v>298</v>
      </c>
      <c r="B332" t="s">
        <v>1033</v>
      </c>
      <c r="C332" t="s">
        <v>2113</v>
      </c>
      <c r="D332" s="16"/>
      <c r="E332" s="28" t="s">
        <v>2139</v>
      </c>
      <c r="F332" s="28" t="s">
        <v>1034</v>
      </c>
      <c r="G332" s="29" t="s">
        <v>739</v>
      </c>
      <c r="H332" s="29" t="s">
        <v>1035</v>
      </c>
      <c r="I332" s="29">
        <v>257.5</v>
      </c>
      <c r="J332" s="28">
        <v>336</v>
      </c>
      <c r="K332" s="28">
        <v>237</v>
      </c>
      <c r="L332">
        <v>85</v>
      </c>
      <c r="N332" t="s">
        <v>686</v>
      </c>
      <c r="O332">
        <v>114</v>
      </c>
      <c r="P332" s="33">
        <f t="shared" ref="P332:P339" si="39">L332*0.0466</f>
        <v>3.9610000000000003</v>
      </c>
      <c r="Q332" s="34">
        <f>P332/(I332*2*J332*K332/10000000)</f>
        <v>0.96585068011883812</v>
      </c>
      <c r="R332" s="33"/>
      <c r="S332" s="28"/>
      <c r="T332" s="32" t="str">
        <f t="shared" ref="T332:T345" si="40">IF(ISNUMBER(P332/M332),IF(P332/M332&lt;&gt;0,P332/M332,""),"")</f>
        <v/>
      </c>
    </row>
    <row r="333" spans="1:20" x14ac:dyDescent="0.2">
      <c r="A333">
        <v>299</v>
      </c>
      <c r="B333" t="s">
        <v>1033</v>
      </c>
      <c r="C333" t="s">
        <v>2113</v>
      </c>
      <c r="D333" s="11">
        <f t="shared" ref="D333:D339" si="41">P333</f>
        <v>3.9610000000000003</v>
      </c>
      <c r="E333" s="28" t="s">
        <v>683</v>
      </c>
      <c r="F333" s="28">
        <v>1412</v>
      </c>
      <c r="G333" s="29" t="s">
        <v>691</v>
      </c>
      <c r="H333" s="29" t="s">
        <v>1036</v>
      </c>
      <c r="I333" s="29">
        <v>275</v>
      </c>
      <c r="J333" s="28">
        <v>360</v>
      </c>
      <c r="K333" s="28">
        <v>247</v>
      </c>
      <c r="L333">
        <v>85</v>
      </c>
      <c r="N333" t="s">
        <v>686</v>
      </c>
      <c r="O333">
        <v>122</v>
      </c>
      <c r="P333" s="33">
        <f t="shared" si="39"/>
        <v>3.9610000000000003</v>
      </c>
      <c r="Q333" s="34">
        <f>P333/(I333*2*J333*K333/10000000)</f>
        <v>0.80992107307896788</v>
      </c>
      <c r="R333" s="33"/>
      <c r="S333" s="28"/>
      <c r="T333" s="32" t="str">
        <f t="shared" si="40"/>
        <v/>
      </c>
    </row>
    <row r="334" spans="1:20" x14ac:dyDescent="0.2">
      <c r="A334">
        <v>300</v>
      </c>
      <c r="B334" t="s">
        <v>1037</v>
      </c>
      <c r="C334" t="s">
        <v>1038</v>
      </c>
      <c r="D334" s="11">
        <f t="shared" si="41"/>
        <v>0.74560000000000004</v>
      </c>
      <c r="E334" s="28"/>
      <c r="F334" s="28"/>
      <c r="G334" s="29"/>
      <c r="H334" s="29"/>
      <c r="I334" s="29"/>
      <c r="J334" s="28"/>
      <c r="K334" s="28"/>
      <c r="L334">
        <v>16</v>
      </c>
      <c r="M334">
        <v>16</v>
      </c>
      <c r="N334" t="s">
        <v>678</v>
      </c>
      <c r="O334">
        <v>112</v>
      </c>
      <c r="P334" s="33">
        <f t="shared" si="39"/>
        <v>0.74560000000000004</v>
      </c>
      <c r="Q334" s="34"/>
      <c r="R334" s="33">
        <f>0.0732*M334</f>
        <v>1.1712</v>
      </c>
      <c r="S334" s="28"/>
      <c r="T334" s="32">
        <f t="shared" si="40"/>
        <v>4.6600000000000003E-2</v>
      </c>
    </row>
    <row r="335" spans="1:20" x14ac:dyDescent="0.2">
      <c r="A335">
        <v>302</v>
      </c>
      <c r="B335" t="s">
        <v>1039</v>
      </c>
      <c r="C335" t="s">
        <v>1041</v>
      </c>
      <c r="D335" s="11">
        <f t="shared" si="41"/>
        <v>2.0504000000000002</v>
      </c>
      <c r="E335" s="28"/>
      <c r="F335" s="28"/>
      <c r="G335" s="29"/>
      <c r="H335" s="29"/>
      <c r="I335" s="29"/>
      <c r="J335" s="28"/>
      <c r="K335" s="28"/>
      <c r="L335">
        <v>44</v>
      </c>
      <c r="M335">
        <v>22</v>
      </c>
      <c r="N335" t="s">
        <v>678</v>
      </c>
      <c r="O335">
        <v>115</v>
      </c>
      <c r="P335" s="33">
        <f t="shared" si="39"/>
        <v>2.0504000000000002</v>
      </c>
      <c r="Q335" s="34"/>
      <c r="R335" s="33">
        <f>0.0732*M335</f>
        <v>1.6104000000000001</v>
      </c>
      <c r="S335" s="28"/>
      <c r="T335" s="32">
        <f t="shared" si="40"/>
        <v>9.3200000000000005E-2</v>
      </c>
    </row>
    <row r="336" spans="1:20" x14ac:dyDescent="0.2">
      <c r="A336">
        <v>301</v>
      </c>
      <c r="B336" t="s">
        <v>1039</v>
      </c>
      <c r="C336" t="s">
        <v>1040</v>
      </c>
      <c r="D336" s="11">
        <f t="shared" si="41"/>
        <v>0.83879999999999999</v>
      </c>
      <c r="E336" s="28"/>
      <c r="F336" s="28"/>
      <c r="G336" s="29"/>
      <c r="H336" s="29"/>
      <c r="I336" s="29"/>
      <c r="J336" s="28"/>
      <c r="K336" s="28"/>
      <c r="L336">
        <v>18</v>
      </c>
      <c r="M336">
        <v>9</v>
      </c>
      <c r="N336" t="s">
        <v>678</v>
      </c>
      <c r="O336">
        <v>113</v>
      </c>
      <c r="P336" s="33">
        <f t="shared" si="39"/>
        <v>0.83879999999999999</v>
      </c>
      <c r="Q336" s="34"/>
      <c r="R336" s="33">
        <f>0.0732*M336</f>
        <v>0.65880000000000005</v>
      </c>
      <c r="S336" s="28"/>
      <c r="T336" s="32">
        <f t="shared" si="40"/>
        <v>9.3200000000000005E-2</v>
      </c>
    </row>
    <row r="337" spans="1:20" x14ac:dyDescent="0.2">
      <c r="A337">
        <v>303</v>
      </c>
      <c r="B337" t="s">
        <v>1042</v>
      </c>
      <c r="C337" t="s">
        <v>1043</v>
      </c>
      <c r="D337" s="11">
        <f t="shared" si="41"/>
        <v>0.8155</v>
      </c>
      <c r="E337" s="28"/>
      <c r="F337" s="28"/>
      <c r="G337" s="29"/>
      <c r="H337" s="29"/>
      <c r="I337" s="29"/>
      <c r="J337" s="28"/>
      <c r="K337" s="28"/>
      <c r="L337">
        <v>17.5</v>
      </c>
      <c r="N337" t="s">
        <v>696</v>
      </c>
      <c r="O337">
        <v>149</v>
      </c>
      <c r="P337" s="33">
        <f t="shared" si="39"/>
        <v>0.8155</v>
      </c>
      <c r="Q337" s="34"/>
      <c r="R337" s="33"/>
      <c r="S337" s="28"/>
      <c r="T337" s="32" t="str">
        <f t="shared" si="40"/>
        <v/>
      </c>
    </row>
    <row r="338" spans="1:20" x14ac:dyDescent="0.2">
      <c r="A338">
        <v>304</v>
      </c>
      <c r="B338" t="s">
        <v>1042</v>
      </c>
      <c r="C338" t="s">
        <v>1044</v>
      </c>
      <c r="D338" s="11">
        <f t="shared" si="41"/>
        <v>2.7633800000000002</v>
      </c>
      <c r="E338" s="28"/>
      <c r="F338" s="28"/>
      <c r="G338" s="29"/>
      <c r="H338" s="29"/>
      <c r="I338" s="29"/>
      <c r="J338" s="28"/>
      <c r="K338" s="28"/>
      <c r="L338">
        <v>59.3</v>
      </c>
      <c r="N338" t="s">
        <v>696</v>
      </c>
      <c r="O338">
        <v>149</v>
      </c>
      <c r="P338" s="33">
        <f t="shared" si="39"/>
        <v>2.7633800000000002</v>
      </c>
      <c r="Q338" s="34"/>
      <c r="R338" s="33"/>
      <c r="S338" s="28"/>
      <c r="T338" s="32" t="str">
        <f t="shared" si="40"/>
        <v/>
      </c>
    </row>
    <row r="339" spans="1:20" x14ac:dyDescent="0.2">
      <c r="A339">
        <v>305</v>
      </c>
      <c r="B339" t="s">
        <v>1042</v>
      </c>
      <c r="C339" t="s">
        <v>1008</v>
      </c>
      <c r="D339" s="11">
        <f t="shared" si="41"/>
        <v>0.53590000000000004</v>
      </c>
      <c r="E339" s="28"/>
      <c r="F339" s="28"/>
      <c r="G339" s="29"/>
      <c r="H339" s="29"/>
      <c r="I339" s="29"/>
      <c r="J339" s="28"/>
      <c r="K339" s="28"/>
      <c r="L339">
        <v>11.5</v>
      </c>
      <c r="N339" t="s">
        <v>696</v>
      </c>
      <c r="O339">
        <v>149</v>
      </c>
      <c r="P339" s="33">
        <f t="shared" si="39"/>
        <v>0.53590000000000004</v>
      </c>
      <c r="Q339" s="34"/>
      <c r="R339" s="33"/>
      <c r="S339" s="28"/>
      <c r="T339" s="32" t="str">
        <f t="shared" si="40"/>
        <v/>
      </c>
    </row>
    <row r="340" spans="1:20" x14ac:dyDescent="0.2">
      <c r="A340">
        <v>306</v>
      </c>
      <c r="B340" t="s">
        <v>1045</v>
      </c>
      <c r="C340" t="s">
        <v>1046</v>
      </c>
      <c r="D340" s="12">
        <f>R340</f>
        <v>4.3920000000000003</v>
      </c>
      <c r="E340" s="28"/>
      <c r="F340" s="28"/>
      <c r="G340" s="29"/>
      <c r="H340" s="29"/>
      <c r="I340" s="29"/>
      <c r="J340" s="28"/>
      <c r="K340" s="28"/>
      <c r="M340">
        <v>60</v>
      </c>
      <c r="N340" t="s">
        <v>678</v>
      </c>
      <c r="O340">
        <v>117</v>
      </c>
      <c r="P340" s="33"/>
      <c r="Q340" s="34"/>
      <c r="R340" s="33">
        <f>0.0732*M340</f>
        <v>4.3920000000000003</v>
      </c>
      <c r="S340" s="28"/>
      <c r="T340" s="32" t="str">
        <f t="shared" si="40"/>
        <v/>
      </c>
    </row>
    <row r="341" spans="1:20" x14ac:dyDescent="0.2">
      <c r="A341">
        <v>307</v>
      </c>
      <c r="B341" t="s">
        <v>1047</v>
      </c>
      <c r="C341" t="s">
        <v>1048</v>
      </c>
      <c r="D341" s="11">
        <f>P341</f>
        <v>0.60580000000000001</v>
      </c>
      <c r="E341" s="28"/>
      <c r="F341" s="28"/>
      <c r="G341" s="29"/>
      <c r="H341" s="29"/>
      <c r="I341" s="29"/>
      <c r="J341" s="28"/>
      <c r="K341" s="28"/>
      <c r="L341">
        <v>13</v>
      </c>
      <c r="N341" t="s">
        <v>696</v>
      </c>
      <c r="O341">
        <v>149</v>
      </c>
      <c r="P341" s="33">
        <f>L341*0.0466</f>
        <v>0.60580000000000001</v>
      </c>
      <c r="Q341" s="34"/>
      <c r="R341" s="33"/>
      <c r="S341" s="28"/>
      <c r="T341" s="32" t="str">
        <f t="shared" si="40"/>
        <v/>
      </c>
    </row>
    <row r="342" spans="1:20" x14ac:dyDescent="0.2">
      <c r="A342">
        <v>308</v>
      </c>
      <c r="B342" t="s">
        <v>1047</v>
      </c>
      <c r="C342" t="s">
        <v>1049</v>
      </c>
      <c r="D342" s="11">
        <f>P342</f>
        <v>1.5844</v>
      </c>
      <c r="E342" s="28" t="s">
        <v>683</v>
      </c>
      <c r="F342" s="28">
        <v>2085</v>
      </c>
      <c r="G342" s="29" t="s">
        <v>691</v>
      </c>
      <c r="H342" s="29" t="s">
        <v>1050</v>
      </c>
      <c r="I342" s="29">
        <v>91</v>
      </c>
      <c r="J342" s="28">
        <v>370</v>
      </c>
      <c r="K342" s="28">
        <v>250</v>
      </c>
      <c r="L342">
        <v>34</v>
      </c>
      <c r="N342" t="s">
        <v>686</v>
      </c>
      <c r="O342">
        <v>148</v>
      </c>
      <c r="P342" s="33">
        <f>L342*0.0466</f>
        <v>1.5844</v>
      </c>
      <c r="Q342" s="34">
        <f>P342/(I342*2*J342*K342/10000000)</f>
        <v>0.9411345411345412</v>
      </c>
      <c r="R342" s="33"/>
      <c r="S342" s="28"/>
      <c r="T342" s="32" t="str">
        <f t="shared" si="40"/>
        <v/>
      </c>
    </row>
    <row r="343" spans="1:20" x14ac:dyDescent="0.2">
      <c r="A343">
        <v>309</v>
      </c>
      <c r="B343" t="s">
        <v>1047</v>
      </c>
      <c r="C343" t="s">
        <v>1051</v>
      </c>
      <c r="D343" s="11">
        <f>P343</f>
        <v>0.32620000000000005</v>
      </c>
      <c r="E343" s="28"/>
      <c r="F343" s="28"/>
      <c r="G343" s="29"/>
      <c r="H343" s="29"/>
      <c r="I343" s="29"/>
      <c r="J343" s="28"/>
      <c r="K343" s="28"/>
      <c r="L343">
        <v>7</v>
      </c>
      <c r="N343" t="s">
        <v>696</v>
      </c>
      <c r="O343">
        <v>149</v>
      </c>
      <c r="P343" s="33">
        <f>L343*0.0466</f>
        <v>0.32620000000000005</v>
      </c>
      <c r="Q343" s="34"/>
      <c r="R343" s="33"/>
      <c r="S343" s="28"/>
      <c r="T343" s="32" t="str">
        <f t="shared" si="40"/>
        <v/>
      </c>
    </row>
    <row r="344" spans="1:20" x14ac:dyDescent="0.2">
      <c r="A344">
        <v>310</v>
      </c>
      <c r="B344" t="s">
        <v>1047</v>
      </c>
      <c r="C344" t="s">
        <v>1052</v>
      </c>
      <c r="D344" s="11">
        <f>P344</f>
        <v>0.90870000000000006</v>
      </c>
      <c r="E344" s="28"/>
      <c r="F344" s="28"/>
      <c r="G344" s="29"/>
      <c r="H344" s="29"/>
      <c r="I344" s="29"/>
      <c r="J344" s="28"/>
      <c r="K344" s="28"/>
      <c r="L344">
        <v>19.5</v>
      </c>
      <c r="N344" t="s">
        <v>696</v>
      </c>
      <c r="O344">
        <v>149</v>
      </c>
      <c r="P344" s="33">
        <f>L344*0.0466</f>
        <v>0.90870000000000006</v>
      </c>
      <c r="Q344" s="34"/>
      <c r="R344" s="33"/>
      <c r="S344" s="28"/>
      <c r="T344" s="32" t="str">
        <f t="shared" si="40"/>
        <v/>
      </c>
    </row>
    <row r="345" spans="1:20" x14ac:dyDescent="0.2">
      <c r="A345">
        <v>311</v>
      </c>
      <c r="B345" t="s">
        <v>1047</v>
      </c>
      <c r="C345" t="s">
        <v>1053</v>
      </c>
      <c r="D345" s="11">
        <f>P345</f>
        <v>0.2097</v>
      </c>
      <c r="E345" s="28"/>
      <c r="F345" s="28"/>
      <c r="G345" s="29"/>
      <c r="H345" s="29"/>
      <c r="I345" s="29"/>
      <c r="J345" s="28"/>
      <c r="K345" s="28"/>
      <c r="L345">
        <v>4.5</v>
      </c>
      <c r="N345" t="s">
        <v>696</v>
      </c>
      <c r="O345">
        <v>149</v>
      </c>
      <c r="P345" s="33">
        <f>L345*0.0466</f>
        <v>0.2097</v>
      </c>
      <c r="Q345" s="34"/>
      <c r="R345" s="33"/>
      <c r="S345" s="28"/>
      <c r="T345" s="32" t="str">
        <f t="shared" si="40"/>
        <v/>
      </c>
    </row>
    <row r="346" spans="1:20" x14ac:dyDescent="0.2">
      <c r="A346">
        <v>455</v>
      </c>
      <c r="B346" t="s">
        <v>1368</v>
      </c>
      <c r="C346" t="s">
        <v>1369</v>
      </c>
      <c r="D346" s="10">
        <v>1.3</v>
      </c>
      <c r="E346" s="28"/>
      <c r="F346" s="28"/>
      <c r="G346" s="29"/>
      <c r="H346" s="29"/>
      <c r="I346" s="29"/>
      <c r="J346" s="28"/>
      <c r="K346" s="28"/>
      <c r="N346" t="s">
        <v>1370</v>
      </c>
      <c r="O346" t="s">
        <v>1371</v>
      </c>
      <c r="P346" s="31"/>
      <c r="Q346" s="28"/>
      <c r="R346" s="28"/>
      <c r="S346" s="28"/>
      <c r="T346" s="28"/>
    </row>
    <row r="347" spans="1:20" x14ac:dyDescent="0.2">
      <c r="A347">
        <v>395</v>
      </c>
      <c r="B347" t="s">
        <v>564</v>
      </c>
      <c r="C347" t="s">
        <v>1175</v>
      </c>
      <c r="D347" s="14">
        <v>0.94</v>
      </c>
      <c r="E347" s="28"/>
      <c r="F347" s="28"/>
      <c r="G347" s="29"/>
      <c r="H347" s="29"/>
      <c r="I347" s="29"/>
      <c r="J347" s="28"/>
      <c r="K347" s="28"/>
      <c r="N347" t="s">
        <v>1176</v>
      </c>
      <c r="P347" s="31"/>
      <c r="Q347" s="28"/>
      <c r="R347" s="28"/>
      <c r="S347" s="28"/>
      <c r="T347" s="28"/>
    </row>
    <row r="348" spans="1:20" x14ac:dyDescent="0.2">
      <c r="A348">
        <v>313</v>
      </c>
      <c r="B348" t="s">
        <v>1056</v>
      </c>
      <c r="C348" t="s">
        <v>1057</v>
      </c>
      <c r="D348" s="11">
        <f t="shared" ref="D348:D364" si="42">P348</f>
        <v>1.5844</v>
      </c>
      <c r="E348" s="28"/>
      <c r="F348" s="28"/>
      <c r="G348" s="29"/>
      <c r="H348" s="29"/>
      <c r="I348" s="29"/>
      <c r="J348" s="28"/>
      <c r="K348" s="28"/>
      <c r="L348">
        <v>34</v>
      </c>
      <c r="M348">
        <v>18</v>
      </c>
      <c r="N348" t="s">
        <v>678</v>
      </c>
      <c r="O348">
        <v>113</v>
      </c>
      <c r="P348" s="33">
        <f t="shared" ref="P348:P379" si="43">L348*0.0466</f>
        <v>1.5844</v>
      </c>
      <c r="Q348" s="34"/>
      <c r="R348" s="33">
        <f>0.0732*M348</f>
        <v>1.3176000000000001</v>
      </c>
      <c r="S348" s="28"/>
      <c r="T348" s="32">
        <f t="shared" ref="T348:T379" si="44">IF(ISNUMBER(P348/M348),IF(P348/M348&lt;&gt;0,P348/M348,""),"")</f>
        <v>8.8022222222222224E-2</v>
      </c>
    </row>
    <row r="349" spans="1:20" x14ac:dyDescent="0.2">
      <c r="A349">
        <v>314</v>
      </c>
      <c r="B349" t="s">
        <v>1058</v>
      </c>
      <c r="C349" t="s">
        <v>1059</v>
      </c>
      <c r="D349" s="11">
        <f t="shared" si="42"/>
        <v>0.29358000000000001</v>
      </c>
      <c r="E349" s="28"/>
      <c r="F349" s="28"/>
      <c r="G349" s="29"/>
      <c r="H349" s="29"/>
      <c r="I349" s="29"/>
      <c r="J349" s="28"/>
      <c r="K349" s="28"/>
      <c r="L349">
        <v>6.3</v>
      </c>
      <c r="N349" t="s">
        <v>696</v>
      </c>
      <c r="O349">
        <v>149</v>
      </c>
      <c r="P349" s="33">
        <f t="shared" si="43"/>
        <v>0.29358000000000001</v>
      </c>
      <c r="Q349" s="34"/>
      <c r="R349" s="33"/>
      <c r="S349" s="28"/>
      <c r="T349" s="32" t="str">
        <f t="shared" si="44"/>
        <v/>
      </c>
    </row>
    <row r="350" spans="1:20" x14ac:dyDescent="0.2">
      <c r="A350">
        <v>315</v>
      </c>
      <c r="B350" t="s">
        <v>1058</v>
      </c>
      <c r="C350" t="s">
        <v>1060</v>
      </c>
      <c r="D350" s="11">
        <f t="shared" si="42"/>
        <v>0.29358000000000001</v>
      </c>
      <c r="E350" s="28"/>
      <c r="F350" s="28"/>
      <c r="G350" s="29"/>
      <c r="H350" s="29"/>
      <c r="I350" s="29"/>
      <c r="J350" s="28"/>
      <c r="K350" s="28"/>
      <c r="L350">
        <v>6.3</v>
      </c>
      <c r="N350" t="s">
        <v>696</v>
      </c>
      <c r="O350">
        <v>149</v>
      </c>
      <c r="P350" s="33">
        <f t="shared" si="43"/>
        <v>0.29358000000000001</v>
      </c>
      <c r="Q350" s="34"/>
      <c r="R350" s="33"/>
      <c r="S350" s="28"/>
      <c r="T350" s="32" t="str">
        <f t="shared" si="44"/>
        <v/>
      </c>
    </row>
    <row r="351" spans="1:20" x14ac:dyDescent="0.2">
      <c r="A351">
        <v>316</v>
      </c>
      <c r="B351" t="s">
        <v>1058</v>
      </c>
      <c r="C351" t="s">
        <v>1061</v>
      </c>
      <c r="D351" s="11">
        <f t="shared" si="42"/>
        <v>1.3886800000000001</v>
      </c>
      <c r="E351" s="28"/>
      <c r="F351" s="28"/>
      <c r="G351" s="29"/>
      <c r="H351" s="29"/>
      <c r="I351" s="29"/>
      <c r="J351" s="28"/>
      <c r="K351" s="28"/>
      <c r="L351">
        <v>29.8</v>
      </c>
      <c r="N351" t="s">
        <v>696</v>
      </c>
      <c r="O351">
        <v>149</v>
      </c>
      <c r="P351" s="33">
        <f t="shared" si="43"/>
        <v>1.3886800000000001</v>
      </c>
      <c r="Q351" s="34"/>
      <c r="R351" s="33"/>
      <c r="S351" s="28"/>
      <c r="T351" s="32" t="str">
        <f t="shared" si="44"/>
        <v/>
      </c>
    </row>
    <row r="352" spans="1:20" x14ac:dyDescent="0.2">
      <c r="A352">
        <v>317</v>
      </c>
      <c r="B352" t="s">
        <v>1058</v>
      </c>
      <c r="C352" t="s">
        <v>1062</v>
      </c>
      <c r="D352" s="11">
        <f t="shared" si="42"/>
        <v>2.9358</v>
      </c>
      <c r="E352" s="28"/>
      <c r="F352" s="28"/>
      <c r="G352" s="29"/>
      <c r="H352" s="29"/>
      <c r="I352" s="29"/>
      <c r="J352" s="28"/>
      <c r="K352" s="28"/>
      <c r="L352">
        <v>63</v>
      </c>
      <c r="N352" t="s">
        <v>696</v>
      </c>
      <c r="O352">
        <v>149</v>
      </c>
      <c r="P352" s="33">
        <f t="shared" si="43"/>
        <v>2.9358</v>
      </c>
      <c r="Q352" s="34"/>
      <c r="R352" s="33"/>
      <c r="S352" s="28"/>
      <c r="T352" s="32" t="str">
        <f t="shared" si="44"/>
        <v/>
      </c>
    </row>
    <row r="353" spans="1:20" x14ac:dyDescent="0.2">
      <c r="A353">
        <v>318</v>
      </c>
      <c r="B353" t="s">
        <v>1058</v>
      </c>
      <c r="C353" t="s">
        <v>1063</v>
      </c>
      <c r="D353" s="11">
        <f t="shared" si="42"/>
        <v>2.3672800000000001</v>
      </c>
      <c r="E353" s="28"/>
      <c r="F353" s="28"/>
      <c r="G353" s="29"/>
      <c r="H353" s="29"/>
      <c r="I353" s="29"/>
      <c r="J353" s="28"/>
      <c r="K353" s="28"/>
      <c r="L353">
        <v>50.8</v>
      </c>
      <c r="N353" t="s">
        <v>696</v>
      </c>
      <c r="O353">
        <v>149</v>
      </c>
      <c r="P353" s="33">
        <f t="shared" si="43"/>
        <v>2.3672800000000001</v>
      </c>
      <c r="Q353" s="34"/>
      <c r="R353" s="33"/>
      <c r="S353" s="28"/>
      <c r="T353" s="32" t="str">
        <f t="shared" si="44"/>
        <v/>
      </c>
    </row>
    <row r="354" spans="1:20" x14ac:dyDescent="0.2">
      <c r="A354">
        <v>319</v>
      </c>
      <c r="B354" t="s">
        <v>1058</v>
      </c>
      <c r="C354" t="s">
        <v>1064</v>
      </c>
      <c r="D354" s="11">
        <f t="shared" si="42"/>
        <v>4.3244800000000003</v>
      </c>
      <c r="E354" s="28"/>
      <c r="F354" s="28"/>
      <c r="G354" s="29"/>
      <c r="H354" s="29"/>
      <c r="I354" s="29"/>
      <c r="J354" s="28"/>
      <c r="K354" s="28"/>
      <c r="L354">
        <v>92.8</v>
      </c>
      <c r="N354" t="s">
        <v>696</v>
      </c>
      <c r="O354">
        <v>149</v>
      </c>
      <c r="P354" s="33">
        <f t="shared" si="43"/>
        <v>4.3244800000000003</v>
      </c>
      <c r="Q354" s="34"/>
      <c r="R354" s="33"/>
      <c r="S354" s="28"/>
      <c r="T354" s="32" t="str">
        <f t="shared" si="44"/>
        <v/>
      </c>
    </row>
    <row r="355" spans="1:20" x14ac:dyDescent="0.2">
      <c r="A355">
        <v>320</v>
      </c>
      <c r="B355" t="s">
        <v>1058</v>
      </c>
      <c r="C355" t="s">
        <v>1065</v>
      </c>
      <c r="D355" s="11">
        <f t="shared" si="42"/>
        <v>3.0569600000000001</v>
      </c>
      <c r="E355" s="28"/>
      <c r="F355" s="28"/>
      <c r="G355" s="29"/>
      <c r="H355" s="29"/>
      <c r="I355" s="29"/>
      <c r="J355" s="28"/>
      <c r="K355" s="28"/>
      <c r="L355">
        <v>65.599999999999994</v>
      </c>
      <c r="N355" t="s">
        <v>696</v>
      </c>
      <c r="O355">
        <v>149</v>
      </c>
      <c r="P355" s="33">
        <f t="shared" si="43"/>
        <v>3.0569600000000001</v>
      </c>
      <c r="Q355" s="34"/>
      <c r="R355" s="33"/>
      <c r="S355" s="28"/>
      <c r="T355" s="32" t="str">
        <f t="shared" si="44"/>
        <v/>
      </c>
    </row>
    <row r="356" spans="1:20" x14ac:dyDescent="0.2">
      <c r="A356">
        <v>321</v>
      </c>
      <c r="B356" t="s">
        <v>1058</v>
      </c>
      <c r="C356" t="s">
        <v>1066</v>
      </c>
      <c r="D356" s="11">
        <f t="shared" si="42"/>
        <v>3.4157800000000003</v>
      </c>
      <c r="E356" s="28"/>
      <c r="F356" s="28"/>
      <c r="G356" s="29"/>
      <c r="H356" s="29"/>
      <c r="I356" s="29"/>
      <c r="J356" s="28"/>
      <c r="K356" s="28"/>
      <c r="L356">
        <v>73.3</v>
      </c>
      <c r="N356" t="s">
        <v>696</v>
      </c>
      <c r="O356">
        <v>149</v>
      </c>
      <c r="P356" s="33">
        <f t="shared" si="43"/>
        <v>3.4157800000000003</v>
      </c>
      <c r="Q356" s="34"/>
      <c r="R356" s="33"/>
      <c r="S356" s="28"/>
      <c r="T356" s="32" t="str">
        <f t="shared" si="44"/>
        <v/>
      </c>
    </row>
    <row r="357" spans="1:20" x14ac:dyDescent="0.2">
      <c r="A357">
        <v>322</v>
      </c>
      <c r="B357" t="s">
        <v>1058</v>
      </c>
      <c r="C357" t="s">
        <v>1067</v>
      </c>
      <c r="D357" s="11">
        <f t="shared" si="42"/>
        <v>0.13980000000000001</v>
      </c>
      <c r="E357" s="28"/>
      <c r="F357" s="28"/>
      <c r="G357" s="29"/>
      <c r="H357" s="29"/>
      <c r="I357" s="29"/>
      <c r="J357" s="28"/>
      <c r="K357" s="28"/>
      <c r="L357">
        <v>3</v>
      </c>
      <c r="N357" t="s">
        <v>696</v>
      </c>
      <c r="O357">
        <v>149</v>
      </c>
      <c r="P357" s="33">
        <f t="shared" si="43"/>
        <v>0.13980000000000001</v>
      </c>
      <c r="Q357" s="34"/>
      <c r="R357" s="33"/>
      <c r="S357" s="28"/>
      <c r="T357" s="32" t="str">
        <f t="shared" si="44"/>
        <v/>
      </c>
    </row>
    <row r="358" spans="1:20" x14ac:dyDescent="0.2">
      <c r="A358">
        <v>323</v>
      </c>
      <c r="B358" t="s">
        <v>1058</v>
      </c>
      <c r="C358" t="s">
        <v>1068</v>
      </c>
      <c r="D358" s="11">
        <f t="shared" si="42"/>
        <v>3.1455000000000002</v>
      </c>
      <c r="E358" s="28"/>
      <c r="F358" s="28"/>
      <c r="G358" s="29"/>
      <c r="H358" s="29"/>
      <c r="I358" s="29"/>
      <c r="J358" s="28"/>
      <c r="K358" s="28"/>
      <c r="L358">
        <v>67.5</v>
      </c>
      <c r="N358" t="s">
        <v>696</v>
      </c>
      <c r="O358">
        <v>149</v>
      </c>
      <c r="P358" s="33">
        <f t="shared" si="43"/>
        <v>3.1455000000000002</v>
      </c>
      <c r="Q358" s="34"/>
      <c r="R358" s="33"/>
      <c r="S358" s="28"/>
      <c r="T358" s="32" t="str">
        <f t="shared" si="44"/>
        <v/>
      </c>
    </row>
    <row r="359" spans="1:20" x14ac:dyDescent="0.2">
      <c r="A359">
        <v>324</v>
      </c>
      <c r="B359" t="s">
        <v>1058</v>
      </c>
      <c r="C359" t="s">
        <v>1069</v>
      </c>
      <c r="D359" s="11">
        <f t="shared" si="42"/>
        <v>0.62909999999999999</v>
      </c>
      <c r="E359" s="28"/>
      <c r="F359" s="28"/>
      <c r="G359" s="29"/>
      <c r="H359" s="29"/>
      <c r="I359" s="29"/>
      <c r="J359" s="28"/>
      <c r="K359" s="28"/>
      <c r="L359">
        <v>13.5</v>
      </c>
      <c r="N359" t="s">
        <v>696</v>
      </c>
      <c r="O359">
        <v>149</v>
      </c>
      <c r="P359" s="33">
        <f t="shared" si="43"/>
        <v>0.62909999999999999</v>
      </c>
      <c r="Q359" s="34"/>
      <c r="R359" s="33"/>
      <c r="S359" s="28"/>
      <c r="T359" s="32" t="str">
        <f t="shared" si="44"/>
        <v/>
      </c>
    </row>
    <row r="360" spans="1:20" x14ac:dyDescent="0.2">
      <c r="A360">
        <v>325</v>
      </c>
      <c r="B360" t="s">
        <v>1058</v>
      </c>
      <c r="C360" t="s">
        <v>1070</v>
      </c>
      <c r="D360" s="11">
        <f t="shared" si="42"/>
        <v>9.3200000000000005E-2</v>
      </c>
      <c r="E360" s="28"/>
      <c r="F360" s="28"/>
      <c r="G360" s="29"/>
      <c r="H360" s="29"/>
      <c r="I360" s="29"/>
      <c r="J360" s="28"/>
      <c r="K360" s="28"/>
      <c r="L360">
        <v>2</v>
      </c>
      <c r="N360" t="s">
        <v>696</v>
      </c>
      <c r="O360">
        <v>150</v>
      </c>
      <c r="P360" s="33">
        <f t="shared" si="43"/>
        <v>9.3200000000000005E-2</v>
      </c>
      <c r="Q360" s="34"/>
      <c r="R360" s="33"/>
      <c r="S360" s="28"/>
      <c r="T360" s="32" t="str">
        <f t="shared" si="44"/>
        <v/>
      </c>
    </row>
    <row r="361" spans="1:20" x14ac:dyDescent="0.2">
      <c r="A361">
        <v>326</v>
      </c>
      <c r="B361" t="s">
        <v>1058</v>
      </c>
      <c r="C361" t="s">
        <v>1071</v>
      </c>
      <c r="D361" s="11">
        <f t="shared" si="42"/>
        <v>0.69900000000000007</v>
      </c>
      <c r="E361" s="28"/>
      <c r="F361" s="28"/>
      <c r="G361" s="29"/>
      <c r="H361" s="29"/>
      <c r="I361" s="29"/>
      <c r="J361" s="28"/>
      <c r="K361" s="28"/>
      <c r="L361">
        <v>15</v>
      </c>
      <c r="N361" t="s">
        <v>696</v>
      </c>
      <c r="O361">
        <v>150</v>
      </c>
      <c r="P361" s="33">
        <f t="shared" si="43"/>
        <v>0.69900000000000007</v>
      </c>
      <c r="Q361" s="34"/>
      <c r="R361" s="33"/>
      <c r="S361" s="28"/>
      <c r="T361" s="32" t="str">
        <f t="shared" si="44"/>
        <v/>
      </c>
    </row>
    <row r="362" spans="1:20" x14ac:dyDescent="0.2">
      <c r="A362">
        <v>327</v>
      </c>
      <c r="B362" t="s">
        <v>1072</v>
      </c>
      <c r="C362" t="s">
        <v>1073</v>
      </c>
      <c r="D362" s="11">
        <f t="shared" si="42"/>
        <v>0.46600000000000003</v>
      </c>
      <c r="E362" s="28"/>
      <c r="F362" s="28"/>
      <c r="G362" s="29"/>
      <c r="H362" s="29"/>
      <c r="I362" s="29"/>
      <c r="J362" s="28"/>
      <c r="K362" s="28"/>
      <c r="L362">
        <v>10</v>
      </c>
      <c r="M362">
        <v>6</v>
      </c>
      <c r="N362" t="s">
        <v>678</v>
      </c>
      <c r="O362">
        <v>113</v>
      </c>
      <c r="P362" s="33">
        <f t="shared" si="43"/>
        <v>0.46600000000000003</v>
      </c>
      <c r="Q362" s="34"/>
      <c r="R362" s="33">
        <f>0.0732*M362</f>
        <v>0.43920000000000003</v>
      </c>
      <c r="S362" s="28"/>
      <c r="T362" s="32">
        <f t="shared" si="44"/>
        <v>7.7666666666666676E-2</v>
      </c>
    </row>
    <row r="363" spans="1:20" x14ac:dyDescent="0.2">
      <c r="A363">
        <v>328</v>
      </c>
      <c r="B363" t="s">
        <v>1074</v>
      </c>
      <c r="C363" t="s">
        <v>1075</v>
      </c>
      <c r="D363" s="11">
        <f t="shared" si="42"/>
        <v>2.8426</v>
      </c>
      <c r="E363" s="28"/>
      <c r="F363" s="28"/>
      <c r="G363" s="29"/>
      <c r="H363" s="29"/>
      <c r="I363" s="29"/>
      <c r="J363" s="28"/>
      <c r="K363" s="28"/>
      <c r="L363">
        <v>61</v>
      </c>
      <c r="M363">
        <v>24</v>
      </c>
      <c r="N363" t="s">
        <v>678</v>
      </c>
      <c r="O363">
        <v>116</v>
      </c>
      <c r="P363" s="33">
        <f t="shared" si="43"/>
        <v>2.8426</v>
      </c>
      <c r="Q363" s="34"/>
      <c r="R363" s="33">
        <f>0.0732*M363</f>
        <v>1.7568000000000001</v>
      </c>
      <c r="S363" s="28"/>
      <c r="T363" s="32">
        <f t="shared" si="44"/>
        <v>0.11844166666666667</v>
      </c>
    </row>
    <row r="364" spans="1:20" x14ac:dyDescent="0.2">
      <c r="A364">
        <v>329</v>
      </c>
      <c r="B364" t="s">
        <v>1074</v>
      </c>
      <c r="C364" t="s">
        <v>1076</v>
      </c>
      <c r="D364" s="11">
        <f t="shared" si="42"/>
        <v>2.1901999999999999</v>
      </c>
      <c r="E364" s="28"/>
      <c r="F364" s="28"/>
      <c r="G364" s="29"/>
      <c r="H364" s="29"/>
      <c r="I364" s="29"/>
      <c r="J364" s="28"/>
      <c r="K364" s="28"/>
      <c r="L364">
        <v>47</v>
      </c>
      <c r="M364">
        <v>20</v>
      </c>
      <c r="N364" t="s">
        <v>678</v>
      </c>
      <c r="O364">
        <v>116</v>
      </c>
      <c r="P364" s="33">
        <f t="shared" si="43"/>
        <v>2.1901999999999999</v>
      </c>
      <c r="Q364" s="34"/>
      <c r="R364" s="33">
        <f>0.0732*M364</f>
        <v>1.464</v>
      </c>
      <c r="S364" s="28"/>
      <c r="T364" s="32">
        <f t="shared" si="44"/>
        <v>0.10951</v>
      </c>
    </row>
    <row r="365" spans="1:20" x14ac:dyDescent="0.2">
      <c r="A365">
        <v>337</v>
      </c>
      <c r="B365" t="s">
        <v>1077</v>
      </c>
      <c r="C365" t="s">
        <v>1087</v>
      </c>
      <c r="D365" s="11"/>
      <c r="E365" s="28" t="s">
        <v>2094</v>
      </c>
      <c r="F365" s="28">
        <v>449</v>
      </c>
      <c r="G365" s="29" t="s">
        <v>691</v>
      </c>
      <c r="H365" s="29" t="s">
        <v>1088</v>
      </c>
      <c r="I365" s="29">
        <v>195</v>
      </c>
      <c r="J365" s="28">
        <v>330</v>
      </c>
      <c r="K365" s="28">
        <v>232</v>
      </c>
      <c r="L365">
        <v>40</v>
      </c>
      <c r="N365" t="s">
        <v>686</v>
      </c>
      <c r="O365">
        <v>104</v>
      </c>
      <c r="P365" s="33">
        <f t="shared" si="43"/>
        <v>1.8640000000000001</v>
      </c>
      <c r="Q365" s="34">
        <f>P365/(I365*2*J365*K365/10000000)</f>
        <v>0.62427993462476228</v>
      </c>
      <c r="R365" s="33"/>
      <c r="S365" s="28"/>
      <c r="T365" s="32" t="str">
        <f t="shared" si="44"/>
        <v/>
      </c>
    </row>
    <row r="366" spans="1:20" x14ac:dyDescent="0.2">
      <c r="A366">
        <v>338</v>
      </c>
      <c r="B366" t="s">
        <v>1077</v>
      </c>
      <c r="C366" t="s">
        <v>1089</v>
      </c>
      <c r="D366" s="11">
        <f>P366</f>
        <v>1.9106000000000001</v>
      </c>
      <c r="E366" s="28"/>
      <c r="F366" s="28"/>
      <c r="G366" s="29"/>
      <c r="H366" s="29"/>
      <c r="I366" s="29"/>
      <c r="J366" s="28"/>
      <c r="K366" s="28"/>
      <c r="L366">
        <v>41</v>
      </c>
      <c r="M366">
        <v>20</v>
      </c>
      <c r="N366" t="s">
        <v>678</v>
      </c>
      <c r="O366">
        <v>115</v>
      </c>
      <c r="P366" s="33">
        <f t="shared" si="43"/>
        <v>1.9106000000000001</v>
      </c>
      <c r="Q366" s="34"/>
      <c r="R366" s="33">
        <f>0.0732*M366</f>
        <v>1.464</v>
      </c>
      <c r="S366" s="28"/>
      <c r="T366" s="32">
        <f t="shared" si="44"/>
        <v>9.5530000000000004E-2</v>
      </c>
    </row>
    <row r="367" spans="1:20" x14ac:dyDescent="0.2">
      <c r="A367">
        <v>335</v>
      </c>
      <c r="B367" t="s">
        <v>1077</v>
      </c>
      <c r="C367" t="s">
        <v>1085</v>
      </c>
      <c r="D367" s="11"/>
      <c r="E367" s="28" t="s">
        <v>2094</v>
      </c>
      <c r="F367" s="28">
        <v>448</v>
      </c>
      <c r="G367" s="29" t="s">
        <v>691</v>
      </c>
      <c r="H367" s="29" t="s">
        <v>1086</v>
      </c>
      <c r="I367" s="29">
        <v>210</v>
      </c>
      <c r="J367" s="28">
        <v>335</v>
      </c>
      <c r="K367" s="28">
        <v>237</v>
      </c>
      <c r="L367">
        <v>47</v>
      </c>
      <c r="N367" t="s">
        <v>686</v>
      </c>
      <c r="O367">
        <v>104</v>
      </c>
      <c r="P367" s="33">
        <f t="shared" si="43"/>
        <v>2.1901999999999999</v>
      </c>
      <c r="Q367" s="34">
        <f>P367/(I367*2*J367*K367/10000000)</f>
        <v>0.656812381732087</v>
      </c>
      <c r="R367" s="33"/>
      <c r="S367" s="28"/>
      <c r="T367" s="32" t="str">
        <f t="shared" si="44"/>
        <v/>
      </c>
    </row>
    <row r="368" spans="1:20" x14ac:dyDescent="0.2">
      <c r="A368">
        <v>336</v>
      </c>
      <c r="B368" t="s">
        <v>1077</v>
      </c>
      <c r="C368" t="s">
        <v>1085</v>
      </c>
      <c r="D368" s="11">
        <f>P368</f>
        <v>1.8640000000000001</v>
      </c>
      <c r="E368" s="28"/>
      <c r="F368" s="28"/>
      <c r="G368" s="29"/>
      <c r="H368" s="29"/>
      <c r="I368" s="29"/>
      <c r="J368" s="28"/>
      <c r="K368" s="28"/>
      <c r="L368">
        <v>40</v>
      </c>
      <c r="M368">
        <v>24</v>
      </c>
      <c r="N368" t="s">
        <v>678</v>
      </c>
      <c r="O368">
        <v>114</v>
      </c>
      <c r="P368" s="33">
        <f t="shared" si="43"/>
        <v>1.8640000000000001</v>
      </c>
      <c r="Q368" s="34"/>
      <c r="R368" s="33">
        <f>0.0732*M368</f>
        <v>1.7568000000000001</v>
      </c>
      <c r="S368" s="28"/>
      <c r="T368" s="32">
        <f t="shared" si="44"/>
        <v>7.7666666666666676E-2</v>
      </c>
    </row>
    <row r="369" spans="1:20" x14ac:dyDescent="0.2">
      <c r="A369">
        <v>332</v>
      </c>
      <c r="B369" t="s">
        <v>1077</v>
      </c>
      <c r="C369" t="s">
        <v>1081</v>
      </c>
      <c r="D369" s="11">
        <f>P369</f>
        <v>0.93200000000000005</v>
      </c>
      <c r="E369" s="28" t="s">
        <v>2132</v>
      </c>
      <c r="F369" s="28">
        <v>378</v>
      </c>
      <c r="G369" s="29" t="s">
        <v>1082</v>
      </c>
      <c r="H369" s="29" t="s">
        <v>1083</v>
      </c>
      <c r="I369" s="29">
        <v>61</v>
      </c>
      <c r="J369" s="28">
        <v>354</v>
      </c>
      <c r="K369" s="28">
        <v>254</v>
      </c>
      <c r="L369">
        <v>20</v>
      </c>
      <c r="N369" t="s">
        <v>686</v>
      </c>
      <c r="O369">
        <v>94</v>
      </c>
      <c r="P369" s="33">
        <f t="shared" si="43"/>
        <v>0.93200000000000005</v>
      </c>
      <c r="Q369" s="34">
        <f>P369/(I369*2*J369*K369/10000000)</f>
        <v>0.84960899754160357</v>
      </c>
      <c r="R369" s="33"/>
      <c r="S369" s="28"/>
      <c r="T369" s="32" t="str">
        <f t="shared" si="44"/>
        <v/>
      </c>
    </row>
    <row r="370" spans="1:20" x14ac:dyDescent="0.2">
      <c r="A370">
        <v>333</v>
      </c>
      <c r="B370" t="s">
        <v>1077</v>
      </c>
      <c r="C370" t="s">
        <v>1081</v>
      </c>
      <c r="D370" s="11"/>
      <c r="E370" s="28"/>
      <c r="F370" s="28"/>
      <c r="G370" s="29"/>
      <c r="H370" s="29"/>
      <c r="I370" s="29"/>
      <c r="J370" s="28"/>
      <c r="K370" s="28"/>
      <c r="L370">
        <v>20</v>
      </c>
      <c r="M370">
        <v>16</v>
      </c>
      <c r="N370" t="s">
        <v>678</v>
      </c>
      <c r="O370">
        <v>114</v>
      </c>
      <c r="P370" s="33">
        <f t="shared" si="43"/>
        <v>0.93200000000000005</v>
      </c>
      <c r="Q370" s="34"/>
      <c r="R370" s="33">
        <f>0.0732*M370</f>
        <v>1.1712</v>
      </c>
      <c r="S370" s="28"/>
      <c r="T370" s="32">
        <f t="shared" si="44"/>
        <v>5.8250000000000003E-2</v>
      </c>
    </row>
    <row r="371" spans="1:20" x14ac:dyDescent="0.2">
      <c r="A371">
        <v>334</v>
      </c>
      <c r="B371" t="s">
        <v>1077</v>
      </c>
      <c r="C371" t="s">
        <v>1081</v>
      </c>
      <c r="D371" s="11"/>
      <c r="E371" s="28" t="s">
        <v>2094</v>
      </c>
      <c r="F371" s="28">
        <v>447</v>
      </c>
      <c r="G371" s="29" t="s">
        <v>691</v>
      </c>
      <c r="H371" s="29" t="s">
        <v>1084</v>
      </c>
      <c r="I371" s="29">
        <v>94.5</v>
      </c>
      <c r="J371" s="28">
        <v>332</v>
      </c>
      <c r="K371" s="28">
        <v>232</v>
      </c>
      <c r="L371">
        <v>20</v>
      </c>
      <c r="N371" t="s">
        <v>686</v>
      </c>
      <c r="O371">
        <v>104</v>
      </c>
      <c r="P371" s="33">
        <f t="shared" si="43"/>
        <v>0.93200000000000005</v>
      </c>
      <c r="Q371" s="34">
        <f>P371/(I371*2*J371*K371/10000000)</f>
        <v>0.64021823473422979</v>
      </c>
      <c r="R371" s="33"/>
      <c r="S371" s="28"/>
      <c r="T371" s="32" t="str">
        <f t="shared" si="44"/>
        <v/>
      </c>
    </row>
    <row r="372" spans="1:20" x14ac:dyDescent="0.2">
      <c r="A372">
        <v>330</v>
      </c>
      <c r="B372" t="s">
        <v>1077</v>
      </c>
      <c r="C372" t="s">
        <v>1078</v>
      </c>
      <c r="D372" s="11"/>
      <c r="E372" s="28" t="s">
        <v>2132</v>
      </c>
      <c r="F372" s="28">
        <v>378</v>
      </c>
      <c r="G372" s="29" t="s">
        <v>691</v>
      </c>
      <c r="H372" s="29" t="s">
        <v>1079</v>
      </c>
      <c r="I372" s="29">
        <v>178</v>
      </c>
      <c r="J372" s="28">
        <v>354</v>
      </c>
      <c r="K372" s="28">
        <v>254</v>
      </c>
      <c r="L372">
        <v>57</v>
      </c>
      <c r="N372" t="s">
        <v>686</v>
      </c>
      <c r="O372">
        <v>94</v>
      </c>
      <c r="P372" s="33">
        <f t="shared" si="43"/>
        <v>2.6562000000000001</v>
      </c>
      <c r="Q372" s="34">
        <f>P372/(I372*2*J372*K372/10000000)</f>
        <v>0.82980069787981903</v>
      </c>
      <c r="R372" s="33"/>
      <c r="S372" s="28"/>
      <c r="T372" s="32" t="str">
        <f t="shared" si="44"/>
        <v/>
      </c>
    </row>
    <row r="373" spans="1:20" x14ac:dyDescent="0.2">
      <c r="A373">
        <v>331</v>
      </c>
      <c r="B373" t="s">
        <v>1077</v>
      </c>
      <c r="C373" t="s">
        <v>1080</v>
      </c>
      <c r="D373" s="11">
        <f>P373</f>
        <v>2.6562000000000001</v>
      </c>
      <c r="E373" s="28"/>
      <c r="F373" s="28"/>
      <c r="G373" s="29"/>
      <c r="H373" s="29"/>
      <c r="I373" s="29"/>
      <c r="J373" s="28"/>
      <c r="K373" s="28"/>
      <c r="L373">
        <v>57</v>
      </c>
      <c r="M373">
        <v>36</v>
      </c>
      <c r="N373" t="s">
        <v>678</v>
      </c>
      <c r="O373">
        <v>114</v>
      </c>
      <c r="P373" s="33">
        <f t="shared" si="43"/>
        <v>2.6562000000000001</v>
      </c>
      <c r="Q373" s="34"/>
      <c r="R373" s="33">
        <f>0.0732*M373</f>
        <v>2.6352000000000002</v>
      </c>
      <c r="S373" s="28"/>
      <c r="T373" s="32">
        <f t="shared" si="44"/>
        <v>7.378333333333334E-2</v>
      </c>
    </row>
    <row r="374" spans="1:20" x14ac:dyDescent="0.2">
      <c r="A374">
        <v>370</v>
      </c>
      <c r="B374" t="s">
        <v>1077</v>
      </c>
      <c r="C374" t="s">
        <v>1129</v>
      </c>
      <c r="D374" s="11">
        <f>P374</f>
        <v>0.32620000000000005</v>
      </c>
      <c r="E374" s="28"/>
      <c r="F374" s="28"/>
      <c r="G374" s="29"/>
      <c r="H374" s="29"/>
      <c r="I374" s="29"/>
      <c r="J374" s="28"/>
      <c r="K374" s="28"/>
      <c r="L374">
        <v>7</v>
      </c>
      <c r="M374">
        <v>4</v>
      </c>
      <c r="N374" t="s">
        <v>678</v>
      </c>
      <c r="O374">
        <v>115</v>
      </c>
      <c r="P374" s="33">
        <f t="shared" si="43"/>
        <v>0.32620000000000005</v>
      </c>
      <c r="Q374" s="34"/>
      <c r="R374" s="33">
        <f>0.0732*M374</f>
        <v>0.2928</v>
      </c>
      <c r="S374" s="28"/>
      <c r="T374" s="32">
        <f t="shared" si="44"/>
        <v>8.1550000000000011E-2</v>
      </c>
    </row>
    <row r="375" spans="1:20" x14ac:dyDescent="0.2">
      <c r="A375">
        <v>366</v>
      </c>
      <c r="B375" t="s">
        <v>1077</v>
      </c>
      <c r="C375" t="s">
        <v>1125</v>
      </c>
      <c r="D375" s="11">
        <f>P375</f>
        <v>0.23300000000000001</v>
      </c>
      <c r="E375" s="28"/>
      <c r="F375" s="28"/>
      <c r="G375" s="29"/>
      <c r="H375" s="29"/>
      <c r="I375" s="29"/>
      <c r="J375" s="28"/>
      <c r="K375" s="28"/>
      <c r="L375">
        <v>5</v>
      </c>
      <c r="M375">
        <v>3</v>
      </c>
      <c r="N375" t="s">
        <v>678</v>
      </c>
      <c r="O375">
        <v>114</v>
      </c>
      <c r="P375" s="33">
        <f t="shared" si="43"/>
        <v>0.23300000000000001</v>
      </c>
      <c r="Q375" s="34"/>
      <c r="R375" s="33">
        <f>0.0732*M375</f>
        <v>0.21960000000000002</v>
      </c>
      <c r="S375" s="28"/>
      <c r="T375" s="32">
        <f t="shared" si="44"/>
        <v>7.7666666666666676E-2</v>
      </c>
    </row>
    <row r="376" spans="1:20" x14ac:dyDescent="0.2">
      <c r="A376">
        <v>339</v>
      </c>
      <c r="B376" t="s">
        <v>1077</v>
      </c>
      <c r="C376" t="s">
        <v>1090</v>
      </c>
      <c r="D376" s="11"/>
      <c r="E376" s="28" t="s">
        <v>2169</v>
      </c>
      <c r="F376" s="28" t="s">
        <v>1091</v>
      </c>
      <c r="G376" s="29" t="s">
        <v>1092</v>
      </c>
      <c r="H376" s="29" t="s">
        <v>1093</v>
      </c>
      <c r="I376" s="29">
        <v>179.5</v>
      </c>
      <c r="J376" s="28">
        <v>280</v>
      </c>
      <c r="K376" s="28">
        <v>196</v>
      </c>
      <c r="L376">
        <v>64</v>
      </c>
      <c r="N376" t="s">
        <v>686</v>
      </c>
      <c r="O376">
        <v>99</v>
      </c>
      <c r="P376" s="33">
        <f t="shared" si="43"/>
        <v>2.9824000000000002</v>
      </c>
      <c r="Q376" s="34">
        <f>P376/(I376*2*J376*K376/10000000)</f>
        <v>1.5137610953653249</v>
      </c>
      <c r="R376" s="33"/>
      <c r="S376" s="28"/>
      <c r="T376" s="32" t="str">
        <f t="shared" si="44"/>
        <v/>
      </c>
    </row>
    <row r="377" spans="1:20" x14ac:dyDescent="0.2">
      <c r="A377">
        <v>340</v>
      </c>
      <c r="B377" t="s">
        <v>1077</v>
      </c>
      <c r="C377" t="s">
        <v>1090</v>
      </c>
      <c r="D377" s="11">
        <f>P377</f>
        <v>3.0756000000000001</v>
      </c>
      <c r="E377" s="28" t="s">
        <v>1094</v>
      </c>
      <c r="F377" s="28"/>
      <c r="G377" s="29"/>
      <c r="H377" s="29"/>
      <c r="I377" s="29"/>
      <c r="J377" s="28"/>
      <c r="K377" s="28"/>
      <c r="L377">
        <v>66</v>
      </c>
      <c r="M377">
        <v>36</v>
      </c>
      <c r="N377" t="s">
        <v>678</v>
      </c>
      <c r="O377">
        <v>114</v>
      </c>
      <c r="P377" s="33">
        <f t="shared" si="43"/>
        <v>3.0756000000000001</v>
      </c>
      <c r="Q377" s="34"/>
      <c r="R377" s="33">
        <f>0.0732*M377</f>
        <v>2.6352000000000002</v>
      </c>
      <c r="S377" s="28"/>
      <c r="T377" s="32">
        <f t="shared" si="44"/>
        <v>8.5433333333333333E-2</v>
      </c>
    </row>
    <row r="378" spans="1:20" x14ac:dyDescent="0.2">
      <c r="A378">
        <v>369</v>
      </c>
      <c r="B378" t="s">
        <v>1077</v>
      </c>
      <c r="C378" t="s">
        <v>1128</v>
      </c>
      <c r="D378" s="11">
        <f>P378</f>
        <v>0.65240000000000009</v>
      </c>
      <c r="E378" s="28"/>
      <c r="F378" s="28"/>
      <c r="G378" s="29"/>
      <c r="H378" s="29"/>
      <c r="I378" s="29"/>
      <c r="J378" s="28"/>
      <c r="K378" s="28"/>
      <c r="L378">
        <v>14</v>
      </c>
      <c r="M378">
        <v>7</v>
      </c>
      <c r="N378" t="s">
        <v>678</v>
      </c>
      <c r="O378">
        <v>115</v>
      </c>
      <c r="P378" s="33">
        <f t="shared" si="43"/>
        <v>0.65240000000000009</v>
      </c>
      <c r="Q378" s="34"/>
      <c r="R378" s="33">
        <f>0.0732*M378</f>
        <v>0.51239999999999997</v>
      </c>
      <c r="S378" s="28"/>
      <c r="T378" s="32">
        <f t="shared" si="44"/>
        <v>9.3200000000000019E-2</v>
      </c>
    </row>
    <row r="379" spans="1:20" x14ac:dyDescent="0.2">
      <c r="A379">
        <v>368</v>
      </c>
      <c r="B379" t="s">
        <v>1077</v>
      </c>
      <c r="C379" t="s">
        <v>1127</v>
      </c>
      <c r="D379" s="11">
        <f>P379</f>
        <v>1.3048000000000002</v>
      </c>
      <c r="E379" s="28"/>
      <c r="F379" s="28"/>
      <c r="G379" s="29"/>
      <c r="H379" s="29"/>
      <c r="I379" s="29"/>
      <c r="J379" s="28"/>
      <c r="K379" s="28"/>
      <c r="L379">
        <v>28</v>
      </c>
      <c r="M379">
        <v>14</v>
      </c>
      <c r="N379" t="s">
        <v>678</v>
      </c>
      <c r="O379">
        <v>114</v>
      </c>
      <c r="P379" s="33">
        <f t="shared" si="43"/>
        <v>1.3048000000000002</v>
      </c>
      <c r="Q379" s="34"/>
      <c r="R379" s="33">
        <f>0.0732*M379</f>
        <v>1.0247999999999999</v>
      </c>
      <c r="S379" s="28"/>
      <c r="T379" s="32">
        <f t="shared" si="44"/>
        <v>9.3200000000000019E-2</v>
      </c>
    </row>
    <row r="380" spans="1:20" x14ac:dyDescent="0.2">
      <c r="A380">
        <v>365</v>
      </c>
      <c r="B380" t="s">
        <v>1077</v>
      </c>
      <c r="C380" t="s">
        <v>1124</v>
      </c>
      <c r="D380" s="11">
        <f>P380</f>
        <v>1.3048000000000002</v>
      </c>
      <c r="E380" s="28"/>
      <c r="F380" s="28"/>
      <c r="G380" s="29"/>
      <c r="H380" s="29"/>
      <c r="I380" s="29"/>
      <c r="J380" s="28"/>
      <c r="K380" s="28"/>
      <c r="L380">
        <v>28</v>
      </c>
      <c r="M380">
        <v>14</v>
      </c>
      <c r="N380" t="s">
        <v>678</v>
      </c>
      <c r="O380">
        <v>114</v>
      </c>
      <c r="P380" s="33">
        <f t="shared" ref="P380:P405" si="45">L380*0.0466</f>
        <v>1.3048000000000002</v>
      </c>
      <c r="Q380" s="34"/>
      <c r="R380" s="33">
        <f>0.0732*M380</f>
        <v>1.0247999999999999</v>
      </c>
      <c r="S380" s="28"/>
      <c r="T380" s="32">
        <f t="shared" ref="T380:T405" si="46">IF(ISNUMBER(P380/M380),IF(P380/M380&lt;&gt;0,P380/M380,""),"")</f>
        <v>9.3200000000000019E-2</v>
      </c>
    </row>
    <row r="381" spans="1:20" x14ac:dyDescent="0.2">
      <c r="A381">
        <v>367</v>
      </c>
      <c r="B381" t="s">
        <v>1077</v>
      </c>
      <c r="C381" t="s">
        <v>1126</v>
      </c>
      <c r="D381" s="11">
        <f>P381</f>
        <v>1.1184000000000001</v>
      </c>
      <c r="E381" s="28"/>
      <c r="F381" s="28"/>
      <c r="G381" s="29"/>
      <c r="H381" s="29"/>
      <c r="I381" s="29"/>
      <c r="J381" s="28"/>
      <c r="K381" s="28"/>
      <c r="L381">
        <v>24</v>
      </c>
      <c r="M381">
        <v>12</v>
      </c>
      <c r="N381" t="s">
        <v>678</v>
      </c>
      <c r="O381">
        <v>114</v>
      </c>
      <c r="P381" s="33">
        <f t="shared" si="45"/>
        <v>1.1184000000000001</v>
      </c>
      <c r="Q381" s="34"/>
      <c r="R381" s="33">
        <f>0.0732*M381</f>
        <v>0.87840000000000007</v>
      </c>
      <c r="S381" s="28"/>
      <c r="T381" s="32">
        <f t="shared" si="46"/>
        <v>9.3200000000000005E-2</v>
      </c>
    </row>
    <row r="382" spans="1:20" x14ac:dyDescent="0.2">
      <c r="A382">
        <v>351</v>
      </c>
      <c r="B382" t="s">
        <v>1077</v>
      </c>
      <c r="C382" t="s">
        <v>1106</v>
      </c>
      <c r="D382" s="11"/>
      <c r="E382" s="28" t="s">
        <v>683</v>
      </c>
      <c r="F382" s="28">
        <v>1480</v>
      </c>
      <c r="G382" s="29" t="s">
        <v>691</v>
      </c>
      <c r="H382" s="29" t="s">
        <v>1107</v>
      </c>
      <c r="I382" s="29">
        <v>189.5</v>
      </c>
      <c r="J382" s="28">
        <v>310</v>
      </c>
      <c r="K382" s="28">
        <v>210</v>
      </c>
      <c r="L382">
        <v>57</v>
      </c>
      <c r="N382" t="s">
        <v>686</v>
      </c>
      <c r="O382">
        <v>126</v>
      </c>
      <c r="P382" s="33">
        <f t="shared" si="45"/>
        <v>2.6562000000000001</v>
      </c>
      <c r="Q382" s="34">
        <f>P382/(I382*2*J382*K382/10000000)</f>
        <v>1.0765657867538878</v>
      </c>
      <c r="R382" s="33"/>
      <c r="S382" s="28"/>
      <c r="T382" s="32" t="str">
        <f t="shared" si="46"/>
        <v/>
      </c>
    </row>
    <row r="383" spans="1:20" x14ac:dyDescent="0.2">
      <c r="A383">
        <v>352</v>
      </c>
      <c r="B383" t="s">
        <v>1077</v>
      </c>
      <c r="C383" t="s">
        <v>1106</v>
      </c>
      <c r="D383" s="11">
        <f>P383</f>
        <v>2.6562000000000001</v>
      </c>
      <c r="E383" s="28"/>
      <c r="F383" s="28"/>
      <c r="G383" s="29"/>
      <c r="H383" s="29"/>
      <c r="I383" s="29"/>
      <c r="J383" s="28"/>
      <c r="K383" s="28"/>
      <c r="L383">
        <v>57</v>
      </c>
      <c r="M383">
        <v>36</v>
      </c>
      <c r="N383" t="s">
        <v>678</v>
      </c>
      <c r="O383">
        <v>115</v>
      </c>
      <c r="P383" s="33">
        <f t="shared" si="45"/>
        <v>2.6562000000000001</v>
      </c>
      <c r="Q383" s="34"/>
      <c r="R383" s="33">
        <f>0.0732*M383</f>
        <v>2.6352000000000002</v>
      </c>
      <c r="S383" s="28"/>
      <c r="T383" s="32">
        <f t="shared" si="46"/>
        <v>7.378333333333334E-2</v>
      </c>
    </row>
    <row r="384" spans="1:20" x14ac:dyDescent="0.2">
      <c r="A384">
        <v>341</v>
      </c>
      <c r="B384" t="s">
        <v>1077</v>
      </c>
      <c r="C384" t="s">
        <v>1095</v>
      </c>
      <c r="D384" s="11"/>
      <c r="E384" s="28" t="s">
        <v>2135</v>
      </c>
      <c r="F384" s="28">
        <v>17</v>
      </c>
      <c r="G384" s="29" t="s">
        <v>739</v>
      </c>
      <c r="H384" s="29" t="s">
        <v>1096</v>
      </c>
      <c r="I384" s="29">
        <v>132.5</v>
      </c>
      <c r="J384" s="28">
        <v>360</v>
      </c>
      <c r="K384" s="28">
        <v>255</v>
      </c>
      <c r="L384">
        <v>37</v>
      </c>
      <c r="N384" t="s">
        <v>686</v>
      </c>
      <c r="O384">
        <v>107</v>
      </c>
      <c r="P384" s="33">
        <f t="shared" si="45"/>
        <v>1.7242000000000002</v>
      </c>
      <c r="Q384" s="34">
        <f>P384/(I384*2*J384*K384/10000000)</f>
        <v>0.70875981419821599</v>
      </c>
      <c r="R384" s="33"/>
      <c r="S384" s="28"/>
      <c r="T384" s="32" t="str">
        <f t="shared" si="46"/>
        <v/>
      </c>
    </row>
    <row r="385" spans="1:20" x14ac:dyDescent="0.2">
      <c r="A385">
        <v>342</v>
      </c>
      <c r="B385" t="s">
        <v>1077</v>
      </c>
      <c r="C385" t="s">
        <v>1095</v>
      </c>
      <c r="D385" s="11"/>
      <c r="E385" s="28" t="s">
        <v>2135</v>
      </c>
      <c r="F385" s="28">
        <v>107</v>
      </c>
      <c r="G385" s="29" t="s">
        <v>739</v>
      </c>
      <c r="H385" s="29" t="s">
        <v>1097</v>
      </c>
      <c r="I385" s="29">
        <v>189</v>
      </c>
      <c r="J385" s="28">
        <v>335</v>
      </c>
      <c r="K385" s="28">
        <v>240</v>
      </c>
      <c r="L385">
        <v>56</v>
      </c>
      <c r="N385" t="s">
        <v>686</v>
      </c>
      <c r="O385">
        <v>108</v>
      </c>
      <c r="P385" s="33">
        <f t="shared" si="45"/>
        <v>2.6096000000000004</v>
      </c>
      <c r="Q385" s="34">
        <f>P385/(I385*2*J385*K385/10000000)</f>
        <v>0.85866961488852045</v>
      </c>
      <c r="R385" s="33"/>
      <c r="S385" s="28"/>
      <c r="T385" s="32" t="str">
        <f t="shared" si="46"/>
        <v/>
      </c>
    </row>
    <row r="386" spans="1:20" x14ac:dyDescent="0.2">
      <c r="A386">
        <v>343</v>
      </c>
      <c r="B386" t="s">
        <v>1077</v>
      </c>
      <c r="C386" t="s">
        <v>1095</v>
      </c>
      <c r="D386" s="11"/>
      <c r="E386" s="28" t="s">
        <v>2135</v>
      </c>
      <c r="F386" s="28">
        <v>390</v>
      </c>
      <c r="G386" s="29" t="s">
        <v>691</v>
      </c>
      <c r="H386" s="29" t="s">
        <v>1098</v>
      </c>
      <c r="I386" s="29">
        <v>164.5</v>
      </c>
      <c r="J386" s="28">
        <v>335</v>
      </c>
      <c r="K386" s="28">
        <v>240</v>
      </c>
      <c r="L386">
        <v>60</v>
      </c>
      <c r="N386" t="s">
        <v>686</v>
      </c>
      <c r="O386">
        <v>110</v>
      </c>
      <c r="P386" s="33">
        <f t="shared" si="45"/>
        <v>2.7960000000000003</v>
      </c>
      <c r="Q386" s="34">
        <f>P386/(I386*2*J386*K386/10000000)</f>
        <v>1.0570249058658077</v>
      </c>
      <c r="R386" s="33"/>
      <c r="S386" s="28"/>
      <c r="T386" s="32" t="str">
        <f t="shared" si="46"/>
        <v/>
      </c>
    </row>
    <row r="387" spans="1:20" x14ac:dyDescent="0.2">
      <c r="A387">
        <v>344</v>
      </c>
      <c r="B387" t="s">
        <v>1077</v>
      </c>
      <c r="C387" t="s">
        <v>1095</v>
      </c>
      <c r="D387" s="11">
        <f>P387</f>
        <v>2.6096000000000004</v>
      </c>
      <c r="E387" s="28"/>
      <c r="F387" s="28"/>
      <c r="G387" s="29"/>
      <c r="H387" s="29"/>
      <c r="I387" s="29"/>
      <c r="J387" s="28"/>
      <c r="K387" s="28"/>
      <c r="L387">
        <v>56</v>
      </c>
      <c r="M387">
        <v>36</v>
      </c>
      <c r="N387" t="s">
        <v>678</v>
      </c>
      <c r="O387">
        <v>114</v>
      </c>
      <c r="P387" s="33">
        <f t="shared" si="45"/>
        <v>2.6096000000000004</v>
      </c>
      <c r="Q387" s="34"/>
      <c r="R387" s="33">
        <f>0.0732*M387</f>
        <v>2.6352000000000002</v>
      </c>
      <c r="S387" s="28"/>
      <c r="T387" s="32">
        <f t="shared" si="46"/>
        <v>7.2488888888888894E-2</v>
      </c>
    </row>
    <row r="388" spans="1:20" x14ac:dyDescent="0.2">
      <c r="A388">
        <v>345</v>
      </c>
      <c r="B388" t="s">
        <v>1077</v>
      </c>
      <c r="C388" t="s">
        <v>1099</v>
      </c>
      <c r="D388" s="11"/>
      <c r="E388" s="28" t="s">
        <v>2169</v>
      </c>
      <c r="F388" s="28" t="s">
        <v>1100</v>
      </c>
      <c r="G388" s="29" t="s">
        <v>691</v>
      </c>
      <c r="H388" s="29">
        <v>232</v>
      </c>
      <c r="I388" s="29">
        <v>232</v>
      </c>
      <c r="J388" s="28">
        <v>415</v>
      </c>
      <c r="K388" s="28">
        <v>260</v>
      </c>
      <c r="L388">
        <v>61</v>
      </c>
      <c r="N388" t="s">
        <v>686</v>
      </c>
      <c r="O388">
        <v>98</v>
      </c>
      <c r="P388" s="33">
        <f t="shared" si="45"/>
        <v>2.8426</v>
      </c>
      <c r="Q388" s="34">
        <f>P388/(I388*2*J388*K388/10000000)</f>
        <v>0.56777507909622571</v>
      </c>
      <c r="R388" s="33"/>
      <c r="S388" s="28"/>
      <c r="T388" s="32" t="str">
        <f t="shared" si="46"/>
        <v/>
      </c>
    </row>
    <row r="389" spans="1:20" x14ac:dyDescent="0.2">
      <c r="A389">
        <v>346</v>
      </c>
      <c r="B389" t="s">
        <v>1077</v>
      </c>
      <c r="C389" t="s">
        <v>1099</v>
      </c>
      <c r="D389" s="11">
        <f>P389</f>
        <v>2.7960000000000003</v>
      </c>
      <c r="E389" s="28"/>
      <c r="F389" s="28"/>
      <c r="G389" s="29"/>
      <c r="H389" s="29"/>
      <c r="I389" s="29"/>
      <c r="J389" s="28"/>
      <c r="K389" s="28"/>
      <c r="L389">
        <v>60</v>
      </c>
      <c r="M389">
        <v>36</v>
      </c>
      <c r="N389" t="s">
        <v>678</v>
      </c>
      <c r="O389">
        <v>114</v>
      </c>
      <c r="P389" s="33">
        <f t="shared" si="45"/>
        <v>2.7960000000000003</v>
      </c>
      <c r="Q389" s="34"/>
      <c r="R389" s="33">
        <f>0.0732*M389</f>
        <v>2.6352000000000002</v>
      </c>
      <c r="S389" s="28"/>
      <c r="T389" s="32">
        <f t="shared" si="46"/>
        <v>7.7666666666666676E-2</v>
      </c>
    </row>
    <row r="390" spans="1:20" x14ac:dyDescent="0.2">
      <c r="A390">
        <v>347</v>
      </c>
      <c r="B390" t="s">
        <v>1077</v>
      </c>
      <c r="C390" t="s">
        <v>1101</v>
      </c>
      <c r="D390" s="11"/>
      <c r="E390" s="28" t="s">
        <v>2132</v>
      </c>
      <c r="F390" s="28">
        <v>139</v>
      </c>
      <c r="G390" s="29" t="s">
        <v>739</v>
      </c>
      <c r="H390" s="29" t="s">
        <v>1102</v>
      </c>
      <c r="I390" s="29">
        <v>234</v>
      </c>
      <c r="J390" s="28">
        <v>335</v>
      </c>
      <c r="K390" s="28">
        <v>255</v>
      </c>
      <c r="L390">
        <v>26</v>
      </c>
      <c r="M390" t="s">
        <v>693</v>
      </c>
      <c r="N390" t="s">
        <v>686</v>
      </c>
      <c r="O390">
        <v>92</v>
      </c>
      <c r="P390" s="33">
        <f t="shared" si="45"/>
        <v>1.2116</v>
      </c>
      <c r="Q390" s="34">
        <f>P390/(I390*2*J390*K390/10000000)</f>
        <v>0.30305986407830132</v>
      </c>
      <c r="R390" s="33"/>
      <c r="S390" s="28"/>
      <c r="T390" s="32" t="str">
        <f t="shared" si="46"/>
        <v/>
      </c>
    </row>
    <row r="391" spans="1:20" x14ac:dyDescent="0.2">
      <c r="A391">
        <v>348</v>
      </c>
      <c r="B391" t="s">
        <v>1077</v>
      </c>
      <c r="C391" t="s">
        <v>1101</v>
      </c>
      <c r="D391" s="11"/>
      <c r="E391" s="28" t="s">
        <v>2137</v>
      </c>
      <c r="F391" s="28" t="s">
        <v>1103</v>
      </c>
      <c r="G391" s="29" t="s">
        <v>691</v>
      </c>
      <c r="H391" s="29" t="s">
        <v>1104</v>
      </c>
      <c r="I391" s="29">
        <v>308.5</v>
      </c>
      <c r="J391" s="28">
        <v>340</v>
      </c>
      <c r="K391" s="28">
        <v>240</v>
      </c>
      <c r="L391">
        <v>82</v>
      </c>
      <c r="N391" t="s">
        <v>686</v>
      </c>
      <c r="O391">
        <v>110</v>
      </c>
      <c r="P391" s="33">
        <f t="shared" si="45"/>
        <v>3.8212000000000002</v>
      </c>
      <c r="Q391" s="34">
        <f>P391/(I391*2*J391*K391/10000000)</f>
        <v>0.75896971430387394</v>
      </c>
      <c r="R391" s="33"/>
      <c r="S391" s="28"/>
      <c r="T391" s="32" t="str">
        <f t="shared" si="46"/>
        <v/>
      </c>
    </row>
    <row r="392" spans="1:20" x14ac:dyDescent="0.2">
      <c r="A392">
        <v>349</v>
      </c>
      <c r="B392" t="s">
        <v>1077</v>
      </c>
      <c r="C392" t="s">
        <v>1101</v>
      </c>
      <c r="D392" s="11"/>
      <c r="E392" s="28" t="s">
        <v>2248</v>
      </c>
      <c r="F392" s="28">
        <v>37</v>
      </c>
      <c r="G392" s="29" t="s">
        <v>691</v>
      </c>
      <c r="H392" s="29" t="s">
        <v>1105</v>
      </c>
      <c r="I392" s="29">
        <v>278.5</v>
      </c>
      <c r="J392" s="28">
        <v>358</v>
      </c>
      <c r="K392" s="28">
        <v>246</v>
      </c>
      <c r="L392">
        <v>82</v>
      </c>
      <c r="N392" t="s">
        <v>686</v>
      </c>
      <c r="O392">
        <v>169</v>
      </c>
      <c r="P392" s="33">
        <f t="shared" si="45"/>
        <v>3.8212000000000002</v>
      </c>
      <c r="Q392" s="34">
        <f>P392/(I392*2*J392*K392/10000000)</f>
        <v>0.77898023797344784</v>
      </c>
      <c r="R392" s="33"/>
      <c r="S392" s="28"/>
      <c r="T392" s="32" t="str">
        <f t="shared" si="46"/>
        <v/>
      </c>
    </row>
    <row r="393" spans="1:20" x14ac:dyDescent="0.2">
      <c r="A393">
        <v>350</v>
      </c>
      <c r="B393" t="s">
        <v>1077</v>
      </c>
      <c r="C393" t="s">
        <v>1101</v>
      </c>
      <c r="D393" s="11">
        <f>P393</f>
        <v>3.8212000000000002</v>
      </c>
      <c r="E393" s="28"/>
      <c r="F393" s="28"/>
      <c r="G393" s="29"/>
      <c r="H393" s="29"/>
      <c r="I393" s="29"/>
      <c r="J393" s="28"/>
      <c r="K393" s="28"/>
      <c r="L393">
        <v>82</v>
      </c>
      <c r="M393">
        <v>48</v>
      </c>
      <c r="N393" t="s">
        <v>678</v>
      </c>
      <c r="O393">
        <v>114</v>
      </c>
      <c r="P393" s="33">
        <f t="shared" si="45"/>
        <v>3.8212000000000002</v>
      </c>
      <c r="Q393" s="34"/>
      <c r="R393" s="33">
        <f>0.0732*M393</f>
        <v>3.5136000000000003</v>
      </c>
      <c r="S393" s="28"/>
      <c r="T393" s="32">
        <f t="shared" si="46"/>
        <v>7.9608333333333337E-2</v>
      </c>
    </row>
    <row r="394" spans="1:20" x14ac:dyDescent="0.2">
      <c r="A394">
        <v>353</v>
      </c>
      <c r="B394" t="s">
        <v>1077</v>
      </c>
      <c r="C394" t="s">
        <v>1108</v>
      </c>
      <c r="D394" s="11">
        <f>P394</f>
        <v>2.4698000000000002</v>
      </c>
      <c r="E394" s="28" t="s">
        <v>727</v>
      </c>
      <c r="F394" s="28">
        <v>240</v>
      </c>
      <c r="G394" s="29" t="s">
        <v>1109</v>
      </c>
      <c r="H394" s="29" t="s">
        <v>1110</v>
      </c>
      <c r="I394" s="29">
        <v>126.5</v>
      </c>
      <c r="J394" s="28">
        <v>320</v>
      </c>
      <c r="K394" s="28">
        <v>242</v>
      </c>
      <c r="L394">
        <v>53</v>
      </c>
      <c r="N394" t="s">
        <v>686</v>
      </c>
      <c r="O394">
        <v>121</v>
      </c>
      <c r="P394" s="33">
        <f t="shared" si="45"/>
        <v>2.4698000000000002</v>
      </c>
      <c r="Q394" s="34">
        <f>P394/(I394*2*J394*K394/10000000)</f>
        <v>1.2605959886322804</v>
      </c>
      <c r="R394" s="33"/>
      <c r="S394" s="28"/>
      <c r="T394" s="32" t="str">
        <f t="shared" si="46"/>
        <v/>
      </c>
    </row>
    <row r="395" spans="1:20" x14ac:dyDescent="0.2">
      <c r="A395">
        <v>354</v>
      </c>
      <c r="B395" t="s">
        <v>1077</v>
      </c>
      <c r="C395" t="s">
        <v>1111</v>
      </c>
      <c r="D395" s="11"/>
      <c r="E395" s="28" t="s">
        <v>683</v>
      </c>
      <c r="F395" s="28">
        <v>1437</v>
      </c>
      <c r="G395" s="29" t="s">
        <v>691</v>
      </c>
      <c r="H395" s="29" t="s">
        <v>1112</v>
      </c>
      <c r="I395" s="29">
        <v>97.25</v>
      </c>
      <c r="J395" s="28">
        <v>325</v>
      </c>
      <c r="K395" s="28">
        <v>236</v>
      </c>
      <c r="L395">
        <v>37</v>
      </c>
      <c r="N395" t="s">
        <v>686</v>
      </c>
      <c r="O395">
        <v>123</v>
      </c>
      <c r="P395" s="33">
        <f t="shared" si="45"/>
        <v>1.7242000000000002</v>
      </c>
      <c r="Q395" s="34">
        <f>P395/(I395*2*J395*K395/10000000)</f>
        <v>1.1557733365062024</v>
      </c>
      <c r="R395" s="33"/>
      <c r="S395" s="28"/>
      <c r="T395" s="32" t="str">
        <f t="shared" si="46"/>
        <v/>
      </c>
    </row>
    <row r="396" spans="1:20" x14ac:dyDescent="0.2">
      <c r="A396">
        <v>355</v>
      </c>
      <c r="B396" t="s">
        <v>1077</v>
      </c>
      <c r="C396" t="s">
        <v>1111</v>
      </c>
      <c r="D396" s="11"/>
      <c r="E396" s="28" t="s">
        <v>683</v>
      </c>
      <c r="F396" s="28">
        <v>1479</v>
      </c>
      <c r="G396" s="29" t="s">
        <v>691</v>
      </c>
      <c r="H396" s="29" t="s">
        <v>1113</v>
      </c>
      <c r="I396" s="29">
        <v>82.5</v>
      </c>
      <c r="J396" s="28">
        <v>310</v>
      </c>
      <c r="K396" s="28">
        <v>215</v>
      </c>
      <c r="L396">
        <v>37</v>
      </c>
      <c r="N396" t="s">
        <v>686</v>
      </c>
      <c r="O396">
        <v>125</v>
      </c>
      <c r="P396" s="33">
        <f t="shared" si="45"/>
        <v>1.7242000000000002</v>
      </c>
      <c r="Q396" s="34">
        <f>P396/(I396*2*J396*K396/10000000)</f>
        <v>1.5678465070813159</v>
      </c>
      <c r="R396" s="33"/>
      <c r="S396" s="28"/>
      <c r="T396" s="32" t="str">
        <f t="shared" si="46"/>
        <v/>
      </c>
    </row>
    <row r="397" spans="1:20" x14ac:dyDescent="0.2">
      <c r="A397">
        <v>356</v>
      </c>
      <c r="B397" t="s">
        <v>1077</v>
      </c>
      <c r="C397" t="s">
        <v>1111</v>
      </c>
      <c r="D397" s="11">
        <f>P397</f>
        <v>1.7242000000000002</v>
      </c>
      <c r="E397" s="28"/>
      <c r="F397" s="28"/>
      <c r="G397" s="29"/>
      <c r="H397" s="29"/>
      <c r="I397" s="29"/>
      <c r="J397" s="28"/>
      <c r="K397" s="28"/>
      <c r="L397">
        <v>37</v>
      </c>
      <c r="M397">
        <v>24</v>
      </c>
      <c r="N397" t="s">
        <v>678</v>
      </c>
      <c r="O397">
        <v>114</v>
      </c>
      <c r="P397" s="33">
        <f t="shared" si="45"/>
        <v>1.7242000000000002</v>
      </c>
      <c r="Q397" s="34"/>
      <c r="R397" s="33">
        <f>0.0732*M397</f>
        <v>1.7568000000000001</v>
      </c>
      <c r="S397" s="28"/>
      <c r="T397" s="32">
        <f t="shared" si="46"/>
        <v>7.1841666666666679E-2</v>
      </c>
    </row>
    <row r="398" spans="1:20" x14ac:dyDescent="0.2">
      <c r="A398">
        <v>361</v>
      </c>
      <c r="B398" t="s">
        <v>1077</v>
      </c>
      <c r="C398" t="s">
        <v>1119</v>
      </c>
      <c r="D398" s="11"/>
      <c r="E398" s="28" t="s">
        <v>2180</v>
      </c>
      <c r="F398" s="28">
        <v>246</v>
      </c>
      <c r="G398" s="29" t="s">
        <v>691</v>
      </c>
      <c r="H398" s="29" t="s">
        <v>1120</v>
      </c>
      <c r="I398" s="29">
        <v>359.5</v>
      </c>
      <c r="J398" s="28">
        <v>355</v>
      </c>
      <c r="K398" s="28">
        <v>245</v>
      </c>
      <c r="L398">
        <v>84</v>
      </c>
      <c r="N398" t="s">
        <v>686</v>
      </c>
      <c r="O398">
        <v>96</v>
      </c>
      <c r="P398" s="33">
        <f t="shared" si="45"/>
        <v>3.9144000000000001</v>
      </c>
      <c r="Q398" s="34">
        <f>P398/(I398*2*J398*K398/10000000)</f>
        <v>0.62595321581785568</v>
      </c>
      <c r="R398" s="33"/>
      <c r="S398" s="28"/>
      <c r="T398" s="32" t="str">
        <f t="shared" si="46"/>
        <v/>
      </c>
    </row>
    <row r="399" spans="1:20" x14ac:dyDescent="0.2">
      <c r="A399">
        <v>362</v>
      </c>
      <c r="B399" t="s">
        <v>1077</v>
      </c>
      <c r="C399" t="s">
        <v>1119</v>
      </c>
      <c r="D399" s="11"/>
      <c r="E399" s="28" t="s">
        <v>683</v>
      </c>
      <c r="F399" s="28">
        <v>1414</v>
      </c>
      <c r="G399" s="29" t="s">
        <v>691</v>
      </c>
      <c r="H399" s="29" t="s">
        <v>1121</v>
      </c>
      <c r="I399" s="29">
        <v>247.75</v>
      </c>
      <c r="J399" s="28">
        <v>340</v>
      </c>
      <c r="K399" s="28">
        <v>227</v>
      </c>
      <c r="L399">
        <v>81</v>
      </c>
      <c r="N399" t="s">
        <v>686</v>
      </c>
      <c r="O399">
        <v>123</v>
      </c>
      <c r="P399" s="33">
        <f t="shared" si="45"/>
        <v>3.7746000000000004</v>
      </c>
      <c r="Q399" s="34">
        <f>P399/(I399*2*J399*K399/10000000)</f>
        <v>0.98701215840203715</v>
      </c>
      <c r="R399" s="33"/>
      <c r="S399" s="28"/>
      <c r="T399" s="32" t="str">
        <f t="shared" si="46"/>
        <v/>
      </c>
    </row>
    <row r="400" spans="1:20" x14ac:dyDescent="0.2">
      <c r="A400">
        <v>363</v>
      </c>
      <c r="B400" t="s">
        <v>1077</v>
      </c>
      <c r="C400" t="s">
        <v>1119</v>
      </c>
      <c r="D400" s="11">
        <f>P400</f>
        <v>3.7746000000000004</v>
      </c>
      <c r="E400" s="28"/>
      <c r="F400" s="28"/>
      <c r="G400" s="29"/>
      <c r="H400" s="29"/>
      <c r="I400" s="29"/>
      <c r="J400" s="28"/>
      <c r="K400" s="28"/>
      <c r="L400">
        <v>81</v>
      </c>
      <c r="M400">
        <v>48</v>
      </c>
      <c r="N400" t="s">
        <v>678</v>
      </c>
      <c r="O400">
        <v>114</v>
      </c>
      <c r="P400" s="33">
        <f t="shared" si="45"/>
        <v>3.7746000000000004</v>
      </c>
      <c r="Q400" s="34"/>
      <c r="R400" s="33">
        <f>0.0732*M400</f>
        <v>3.5136000000000003</v>
      </c>
      <c r="S400" s="28"/>
      <c r="T400" s="32">
        <f t="shared" si="46"/>
        <v>7.8637500000000013E-2</v>
      </c>
    </row>
    <row r="401" spans="1:20" x14ac:dyDescent="0.2">
      <c r="A401">
        <v>357</v>
      </c>
      <c r="B401" t="s">
        <v>1077</v>
      </c>
      <c r="C401" t="s">
        <v>1114</v>
      </c>
      <c r="D401" s="11"/>
      <c r="E401" s="28" t="s">
        <v>683</v>
      </c>
      <c r="F401" s="28">
        <v>1437</v>
      </c>
      <c r="G401" s="29" t="s">
        <v>1112</v>
      </c>
      <c r="H401" s="29" t="s">
        <v>1115</v>
      </c>
      <c r="I401" s="29">
        <v>132</v>
      </c>
      <c r="J401" s="28">
        <v>325</v>
      </c>
      <c r="K401" s="28">
        <v>236</v>
      </c>
      <c r="L401">
        <v>47</v>
      </c>
      <c r="N401" t="s">
        <v>686</v>
      </c>
      <c r="O401">
        <v>123</v>
      </c>
      <c r="P401" s="33">
        <f t="shared" si="45"/>
        <v>2.1901999999999999</v>
      </c>
      <c r="Q401" s="34">
        <f>P401/(I401*2*J401*K401/10000000)</f>
        <v>1.0816443443562087</v>
      </c>
      <c r="R401" s="33"/>
      <c r="S401" s="28"/>
      <c r="T401" s="32" t="str">
        <f t="shared" si="46"/>
        <v/>
      </c>
    </row>
    <row r="402" spans="1:20" x14ac:dyDescent="0.2">
      <c r="A402">
        <v>358</v>
      </c>
      <c r="B402" t="s">
        <v>1077</v>
      </c>
      <c r="C402" t="s">
        <v>1114</v>
      </c>
      <c r="D402" s="11"/>
      <c r="E402" s="28" t="s">
        <v>2248</v>
      </c>
      <c r="F402" s="28">
        <v>99</v>
      </c>
      <c r="G402" s="29" t="s">
        <v>1116</v>
      </c>
      <c r="H402" s="29" t="s">
        <v>1117</v>
      </c>
      <c r="I402" s="29">
        <v>102</v>
      </c>
      <c r="J402" s="28">
        <v>310</v>
      </c>
      <c r="K402" s="28">
        <v>232</v>
      </c>
      <c r="L402">
        <v>47</v>
      </c>
      <c r="N402" t="s">
        <v>686</v>
      </c>
      <c r="O402">
        <v>170</v>
      </c>
      <c r="P402" s="33">
        <f t="shared" si="45"/>
        <v>2.1901999999999999</v>
      </c>
      <c r="Q402" s="34">
        <f>P402/(I402*2*J402*K402/10000000)</f>
        <v>1.4928079129315797</v>
      </c>
      <c r="R402" s="33"/>
      <c r="S402" s="28"/>
      <c r="T402" s="32" t="str">
        <f t="shared" si="46"/>
        <v/>
      </c>
    </row>
    <row r="403" spans="1:20" x14ac:dyDescent="0.2">
      <c r="A403">
        <v>359</v>
      </c>
      <c r="B403" t="s">
        <v>1077</v>
      </c>
      <c r="C403" t="s">
        <v>1114</v>
      </c>
      <c r="D403" s="11">
        <f>P403</f>
        <v>2.1901999999999999</v>
      </c>
      <c r="E403" s="28"/>
      <c r="F403" s="28"/>
      <c r="G403" s="29"/>
      <c r="H403" s="29"/>
      <c r="I403" s="29"/>
      <c r="J403" s="28"/>
      <c r="K403" s="28"/>
      <c r="L403">
        <v>47</v>
      </c>
      <c r="M403">
        <v>24</v>
      </c>
      <c r="N403" t="s">
        <v>678</v>
      </c>
      <c r="O403">
        <v>114</v>
      </c>
      <c r="P403" s="33">
        <f t="shared" si="45"/>
        <v>2.1901999999999999</v>
      </c>
      <c r="Q403" s="34"/>
      <c r="R403" s="33">
        <f>0.0732*M403</f>
        <v>1.7568000000000001</v>
      </c>
      <c r="S403" s="28"/>
      <c r="T403" s="32">
        <f t="shared" si="46"/>
        <v>9.125833333333333E-2</v>
      </c>
    </row>
    <row r="404" spans="1:20" x14ac:dyDescent="0.2">
      <c r="A404">
        <v>360</v>
      </c>
      <c r="B404" t="s">
        <v>1077</v>
      </c>
      <c r="C404" t="s">
        <v>1118</v>
      </c>
      <c r="D404" s="11">
        <f>P404</f>
        <v>2.33</v>
      </c>
      <c r="E404" s="28"/>
      <c r="F404" s="28"/>
      <c r="G404" s="29"/>
      <c r="H404" s="29"/>
      <c r="I404" s="29"/>
      <c r="J404" s="28"/>
      <c r="K404" s="28"/>
      <c r="L404">
        <v>50</v>
      </c>
      <c r="M404">
        <v>24</v>
      </c>
      <c r="N404" t="s">
        <v>678</v>
      </c>
      <c r="O404">
        <v>114</v>
      </c>
      <c r="P404" s="33">
        <f t="shared" si="45"/>
        <v>2.33</v>
      </c>
      <c r="Q404" s="34"/>
      <c r="R404" s="33">
        <f>0.0732*M404</f>
        <v>1.7568000000000001</v>
      </c>
      <c r="S404" s="28"/>
      <c r="T404" s="32">
        <f t="shared" si="46"/>
        <v>9.7083333333333341E-2</v>
      </c>
    </row>
    <row r="405" spans="1:20" x14ac:dyDescent="0.2">
      <c r="A405">
        <v>364</v>
      </c>
      <c r="B405" t="s">
        <v>1077</v>
      </c>
      <c r="C405" t="s">
        <v>1122</v>
      </c>
      <c r="D405" s="11">
        <f>P405</f>
        <v>0.37280000000000002</v>
      </c>
      <c r="E405" s="28" t="s">
        <v>698</v>
      </c>
      <c r="F405" s="28">
        <v>21</v>
      </c>
      <c r="G405" s="29" t="s">
        <v>758</v>
      </c>
      <c r="H405" s="29" t="s">
        <v>1123</v>
      </c>
      <c r="I405" s="29">
        <v>30.25</v>
      </c>
      <c r="J405" s="28">
        <v>307</v>
      </c>
      <c r="K405" s="28">
        <v>215</v>
      </c>
      <c r="L405">
        <v>8</v>
      </c>
      <c r="N405" t="s">
        <v>686</v>
      </c>
      <c r="O405">
        <v>119</v>
      </c>
      <c r="P405" s="33">
        <f t="shared" si="45"/>
        <v>0.37280000000000002</v>
      </c>
      <c r="Q405" s="34">
        <f>P405/(I405*2*J405*K405/10000000)</f>
        <v>0.93356313477378694</v>
      </c>
      <c r="R405" s="33"/>
      <c r="S405" s="28"/>
      <c r="T405" s="32" t="str">
        <f t="shared" si="46"/>
        <v/>
      </c>
    </row>
    <row r="406" spans="1:20" x14ac:dyDescent="0.2">
      <c r="A406">
        <v>430</v>
      </c>
      <c r="B406" t="s">
        <v>1077</v>
      </c>
      <c r="C406" t="s">
        <v>1821</v>
      </c>
      <c r="D406" s="14">
        <v>2.4</v>
      </c>
      <c r="E406" s="28"/>
      <c r="F406" s="28"/>
      <c r="G406" s="29"/>
      <c r="H406" s="29"/>
      <c r="I406" s="29"/>
      <c r="J406" s="28"/>
      <c r="K406" s="28"/>
      <c r="N406" t="s">
        <v>1822</v>
      </c>
      <c r="O406" t="s">
        <v>1823</v>
      </c>
      <c r="P406" s="31"/>
      <c r="Q406" s="28"/>
      <c r="R406" s="28"/>
      <c r="S406" s="28"/>
      <c r="T406" s="28"/>
    </row>
    <row r="407" spans="1:20" x14ac:dyDescent="0.2">
      <c r="A407">
        <v>371</v>
      </c>
      <c r="B407" t="s">
        <v>1130</v>
      </c>
      <c r="C407" t="s">
        <v>1131</v>
      </c>
      <c r="D407" s="11">
        <f>P407</f>
        <v>2.8426</v>
      </c>
      <c r="E407" s="28" t="s">
        <v>2256</v>
      </c>
      <c r="F407" s="28" t="s">
        <v>1132</v>
      </c>
      <c r="G407" s="29" t="s">
        <v>691</v>
      </c>
      <c r="H407" s="29" t="s">
        <v>1133</v>
      </c>
      <c r="I407" s="29">
        <v>340.25</v>
      </c>
      <c r="J407" s="28">
        <v>215</v>
      </c>
      <c r="K407" s="28">
        <v>160</v>
      </c>
      <c r="L407">
        <v>61</v>
      </c>
      <c r="N407" t="s">
        <v>686</v>
      </c>
      <c r="O407">
        <v>71</v>
      </c>
      <c r="P407" s="33">
        <f>L407*0.0466</f>
        <v>2.8426</v>
      </c>
      <c r="Q407" s="34">
        <f>P407/(I407*2*J407*K407/10000000)</f>
        <v>1.2143089041915145</v>
      </c>
      <c r="R407" s="33"/>
      <c r="S407" s="28"/>
      <c r="T407" s="32" t="str">
        <f>IF(ISNUMBER(P407/M407),IF(P407/M407&lt;&gt;0,P407/M407,""),"")</f>
        <v/>
      </c>
    </row>
    <row r="408" spans="1:20" x14ac:dyDescent="0.2">
      <c r="A408">
        <v>433</v>
      </c>
      <c r="B408" t="s">
        <v>1831</v>
      </c>
      <c r="C408" t="s">
        <v>1832</v>
      </c>
      <c r="D408" s="10">
        <v>1.1000000000000001</v>
      </c>
      <c r="E408" s="28"/>
      <c r="F408" s="28"/>
      <c r="G408" s="29"/>
      <c r="H408" s="29"/>
      <c r="I408" s="29"/>
      <c r="J408" s="28"/>
      <c r="K408" s="28"/>
      <c r="N408" t="s">
        <v>1833</v>
      </c>
      <c r="O408" t="s">
        <v>1834</v>
      </c>
      <c r="P408" s="31"/>
      <c r="Q408" s="28"/>
      <c r="R408" s="28"/>
      <c r="S408" s="28"/>
      <c r="T408" s="28"/>
    </row>
    <row r="409" spans="1:20" x14ac:dyDescent="0.2">
      <c r="A409">
        <v>447</v>
      </c>
      <c r="B409" t="s">
        <v>1875</v>
      </c>
      <c r="C409" t="s">
        <v>1876</v>
      </c>
      <c r="D409" s="10">
        <v>0.74</v>
      </c>
      <c r="E409" s="28"/>
      <c r="F409" s="28"/>
      <c r="G409" s="29"/>
      <c r="H409" s="29"/>
      <c r="I409" s="29"/>
      <c r="J409" s="28"/>
      <c r="K409" s="28"/>
      <c r="N409" t="s">
        <v>1877</v>
      </c>
      <c r="O409" t="s">
        <v>1843</v>
      </c>
      <c r="P409" s="31"/>
      <c r="Q409" s="28"/>
      <c r="R409" s="28"/>
      <c r="S409" s="28"/>
      <c r="T409" s="28"/>
    </row>
    <row r="410" spans="1:20" x14ac:dyDescent="0.2">
      <c r="A410">
        <v>372</v>
      </c>
      <c r="B410" t="s">
        <v>1134</v>
      </c>
      <c r="C410" t="s">
        <v>1135</v>
      </c>
      <c r="D410" s="11">
        <f>P410</f>
        <v>3.4950000000000001</v>
      </c>
      <c r="E410" s="28" t="s">
        <v>683</v>
      </c>
      <c r="F410" s="28">
        <v>1611</v>
      </c>
      <c r="G410" s="29" t="s">
        <v>691</v>
      </c>
      <c r="H410" s="29" t="s">
        <v>1136</v>
      </c>
      <c r="I410" s="29">
        <v>368</v>
      </c>
      <c r="J410" s="28">
        <v>233</v>
      </c>
      <c r="K410" s="28">
        <v>162</v>
      </c>
      <c r="L410">
        <v>75</v>
      </c>
      <c r="N410" t="s">
        <v>686</v>
      </c>
      <c r="O410">
        <v>130</v>
      </c>
      <c r="P410" s="33">
        <f>L410*0.0466</f>
        <v>3.4950000000000001</v>
      </c>
      <c r="Q410" s="34">
        <f>P410/(I410*2*J410*K410/10000000)</f>
        <v>1.2580515297906603</v>
      </c>
      <c r="R410" s="33"/>
      <c r="S410" s="28"/>
      <c r="T410" s="32" t="str">
        <f>IF(ISNUMBER(P410/M410),IF(P410/M410&lt;&gt;0,P410/M410,""),"")</f>
        <v/>
      </c>
    </row>
    <row r="411" spans="1:20" x14ac:dyDescent="0.2">
      <c r="A411">
        <v>443</v>
      </c>
      <c r="B411" t="s">
        <v>1863</v>
      </c>
      <c r="C411" t="s">
        <v>1533</v>
      </c>
      <c r="D411" s="14">
        <v>0.98399999999999999</v>
      </c>
      <c r="E411" s="28"/>
      <c r="F411" s="28"/>
      <c r="G411" s="29"/>
      <c r="H411" s="29"/>
      <c r="I411" s="29"/>
      <c r="J411" s="28"/>
      <c r="K411" s="28"/>
      <c r="N411" t="s">
        <v>1864</v>
      </c>
      <c r="P411" s="31"/>
      <c r="Q411" s="28"/>
      <c r="R411" s="28"/>
      <c r="S411" s="28"/>
      <c r="T411" s="28"/>
    </row>
    <row r="412" spans="1:20" x14ac:dyDescent="0.2">
      <c r="A412">
        <v>374</v>
      </c>
      <c r="B412" t="s">
        <v>1137</v>
      </c>
      <c r="C412" t="s">
        <v>1139</v>
      </c>
      <c r="D412" s="11">
        <f>P412</f>
        <v>4.194</v>
      </c>
      <c r="E412" s="28"/>
      <c r="F412" s="28"/>
      <c r="G412" s="29"/>
      <c r="H412" s="29"/>
      <c r="I412" s="29"/>
      <c r="J412" s="28"/>
      <c r="K412" s="28"/>
      <c r="L412">
        <v>90</v>
      </c>
      <c r="M412">
        <v>36</v>
      </c>
      <c r="N412" t="s">
        <v>678</v>
      </c>
      <c r="O412">
        <v>117</v>
      </c>
      <c r="P412" s="33">
        <f>L412*0.0466</f>
        <v>4.194</v>
      </c>
      <c r="Q412" s="34"/>
      <c r="R412" s="33">
        <f>0.0732*M412</f>
        <v>2.6352000000000002</v>
      </c>
      <c r="S412" s="28"/>
      <c r="T412" s="32">
        <f>IF(ISNUMBER(P412/M412),IF(P412/M412&lt;&gt;0,P412/M412,""),"")</f>
        <v>0.11649999999999999</v>
      </c>
    </row>
    <row r="413" spans="1:20" x14ac:dyDescent="0.2">
      <c r="A413">
        <v>373</v>
      </c>
      <c r="B413" t="s">
        <v>1137</v>
      </c>
      <c r="C413" t="s">
        <v>1138</v>
      </c>
      <c r="D413" s="11">
        <f>P413</f>
        <v>1.4912000000000001</v>
      </c>
      <c r="E413" s="28"/>
      <c r="F413" s="28"/>
      <c r="G413" s="29"/>
      <c r="H413" s="29"/>
      <c r="I413" s="29"/>
      <c r="J413" s="28"/>
      <c r="K413" s="28"/>
      <c r="L413">
        <v>32</v>
      </c>
      <c r="M413">
        <v>15</v>
      </c>
      <c r="N413" t="s">
        <v>678</v>
      </c>
      <c r="O413">
        <v>117</v>
      </c>
      <c r="P413" s="33">
        <f>L413*0.0466</f>
        <v>1.4912000000000001</v>
      </c>
      <c r="Q413" s="34"/>
      <c r="R413" s="33">
        <f>0.0732*M413</f>
        <v>1.0980000000000001</v>
      </c>
      <c r="S413" s="28"/>
      <c r="T413" s="32">
        <f>IF(ISNUMBER(P413/M413),IF(P413/M413&lt;&gt;0,P413/M413,""),"")</f>
        <v>9.941333333333334E-2</v>
      </c>
    </row>
    <row r="414" spans="1:20" x14ac:dyDescent="0.2">
      <c r="A414">
        <v>375</v>
      </c>
      <c r="B414" t="s">
        <v>1140</v>
      </c>
      <c r="C414" t="s">
        <v>1141</v>
      </c>
      <c r="D414" s="11">
        <f>P414</f>
        <v>5.0327999999999999</v>
      </c>
      <c r="E414" s="28"/>
      <c r="F414" s="28"/>
      <c r="G414" s="29"/>
      <c r="H414" s="29"/>
      <c r="I414" s="29"/>
      <c r="J414" s="28"/>
      <c r="K414" s="28"/>
      <c r="L414">
        <v>108</v>
      </c>
      <c r="M414">
        <v>72</v>
      </c>
      <c r="N414" t="s">
        <v>678</v>
      </c>
      <c r="O414">
        <v>113</v>
      </c>
      <c r="P414" s="33">
        <f>L414*0.0466</f>
        <v>5.0327999999999999</v>
      </c>
      <c r="Q414" s="28"/>
      <c r="R414" s="33">
        <f>0.0732*M414</f>
        <v>5.2704000000000004</v>
      </c>
      <c r="S414" s="28"/>
      <c r="T414" s="32">
        <f>IF(ISNUMBER(P414/M414),IF(P414/M414&lt;&gt;0,P414/M414,""),"")</f>
        <v>6.9900000000000004E-2</v>
      </c>
    </row>
    <row r="415" spans="1:20" x14ac:dyDescent="0.2">
      <c r="A415">
        <v>396</v>
      </c>
      <c r="B415" t="s">
        <v>1177</v>
      </c>
      <c r="C415" t="s">
        <v>1178</v>
      </c>
      <c r="D415" s="14">
        <v>0.2</v>
      </c>
      <c r="E415" s="28"/>
      <c r="F415" s="28"/>
      <c r="G415" s="29"/>
      <c r="H415" s="29"/>
      <c r="I415" s="29"/>
      <c r="J415" s="28"/>
      <c r="K415" s="28"/>
      <c r="N415" t="s">
        <v>1176</v>
      </c>
      <c r="P415" s="31"/>
      <c r="Q415" s="28"/>
      <c r="R415" s="28"/>
      <c r="S415" s="28"/>
      <c r="T415" s="28"/>
    </row>
    <row r="416" spans="1:20" x14ac:dyDescent="0.2">
      <c r="A416">
        <v>450</v>
      </c>
      <c r="C416" t="s">
        <v>1884</v>
      </c>
      <c r="D416" s="10">
        <v>0.62</v>
      </c>
      <c r="E416" s="28"/>
      <c r="F416" s="28"/>
      <c r="G416" s="29"/>
      <c r="H416" s="29"/>
      <c r="I416" s="29"/>
      <c r="J416" s="28"/>
      <c r="K416" s="28"/>
      <c r="N416" t="s">
        <v>1885</v>
      </c>
      <c r="O416" t="s">
        <v>1886</v>
      </c>
      <c r="P416" s="31"/>
      <c r="Q416" s="28"/>
      <c r="R416" s="28"/>
      <c r="S416" s="28"/>
      <c r="T416" s="28"/>
    </row>
    <row r="417" spans="1:20" x14ac:dyDescent="0.2">
      <c r="A417">
        <v>379</v>
      </c>
      <c r="C417" t="s">
        <v>2313</v>
      </c>
      <c r="D417" s="12">
        <f>R417</f>
        <v>3.5136000000000003</v>
      </c>
      <c r="E417" s="28"/>
      <c r="F417" s="28"/>
      <c r="G417" s="29"/>
      <c r="H417" s="29"/>
      <c r="I417" s="29"/>
      <c r="J417" s="28"/>
      <c r="K417" s="28"/>
      <c r="M417">
        <v>48</v>
      </c>
      <c r="N417" t="s">
        <v>678</v>
      </c>
      <c r="O417">
        <v>117</v>
      </c>
      <c r="P417" s="31"/>
      <c r="Q417" s="28"/>
      <c r="R417" s="33">
        <f>0.0732*M417</f>
        <v>3.5136000000000003</v>
      </c>
      <c r="S417" s="28"/>
      <c r="T417" s="32" t="str">
        <f t="shared" ref="T417:T422" si="47">IF(ISNUMBER(P417/M417),IF(P417/M417&lt;&gt;0,P417/M417,""),"")</f>
        <v/>
      </c>
    </row>
    <row r="418" spans="1:20" x14ac:dyDescent="0.2">
      <c r="A418">
        <v>381</v>
      </c>
      <c r="C418" t="s">
        <v>2313</v>
      </c>
      <c r="D418" s="12">
        <f>R418</f>
        <v>3.5136000000000003</v>
      </c>
      <c r="E418" s="28"/>
      <c r="F418" s="28"/>
      <c r="G418" s="29"/>
      <c r="H418" s="29"/>
      <c r="I418" s="29"/>
      <c r="J418" s="28"/>
      <c r="K418" s="28"/>
      <c r="M418">
        <v>48</v>
      </c>
      <c r="N418" t="s">
        <v>678</v>
      </c>
      <c r="O418">
        <v>117</v>
      </c>
      <c r="P418" s="31"/>
      <c r="Q418" s="28"/>
      <c r="R418" s="33">
        <f>0.0732*M418</f>
        <v>3.5136000000000003</v>
      </c>
      <c r="S418" s="28"/>
      <c r="T418" s="32" t="str">
        <f t="shared" si="47"/>
        <v/>
      </c>
    </row>
    <row r="419" spans="1:20" x14ac:dyDescent="0.2">
      <c r="A419">
        <v>383</v>
      </c>
      <c r="C419" t="s">
        <v>2313</v>
      </c>
      <c r="D419" s="12">
        <f>R419</f>
        <v>3.5136000000000003</v>
      </c>
      <c r="E419" s="28"/>
      <c r="F419" s="28"/>
      <c r="G419" s="29"/>
      <c r="H419" s="29"/>
      <c r="I419" s="29"/>
      <c r="J419" s="28"/>
      <c r="K419" s="28"/>
      <c r="M419">
        <v>48</v>
      </c>
      <c r="N419" t="s">
        <v>678</v>
      </c>
      <c r="O419">
        <v>117</v>
      </c>
      <c r="P419" s="31"/>
      <c r="Q419" s="28"/>
      <c r="R419" s="33">
        <f>0.0732*M419</f>
        <v>3.5136000000000003</v>
      </c>
      <c r="S419" s="28"/>
      <c r="T419" s="32" t="str">
        <f t="shared" si="47"/>
        <v/>
      </c>
    </row>
    <row r="420" spans="1:20" x14ac:dyDescent="0.2">
      <c r="A420">
        <v>385</v>
      </c>
      <c r="C420" t="s">
        <v>2313</v>
      </c>
      <c r="D420" s="12">
        <f>R420</f>
        <v>4.3920000000000003</v>
      </c>
      <c r="E420" s="28"/>
      <c r="F420" s="28"/>
      <c r="G420" s="29"/>
      <c r="H420" s="29"/>
      <c r="I420" s="29"/>
      <c r="J420" s="28"/>
      <c r="K420" s="28"/>
      <c r="M420">
        <v>60</v>
      </c>
      <c r="N420" t="s">
        <v>678</v>
      </c>
      <c r="O420">
        <v>117</v>
      </c>
      <c r="P420" s="31"/>
      <c r="Q420" s="28"/>
      <c r="R420" s="33">
        <f>0.0732*M420</f>
        <v>4.3920000000000003</v>
      </c>
      <c r="S420" s="28"/>
      <c r="T420" s="32" t="str">
        <f t="shared" si="47"/>
        <v/>
      </c>
    </row>
    <row r="421" spans="1:20" x14ac:dyDescent="0.2">
      <c r="A421">
        <v>377</v>
      </c>
      <c r="C421" t="s">
        <v>1143</v>
      </c>
      <c r="D421" s="12">
        <f>R421</f>
        <v>4.3920000000000003</v>
      </c>
      <c r="E421" s="28"/>
      <c r="F421" s="28"/>
      <c r="G421" s="29"/>
      <c r="H421" s="29"/>
      <c r="I421" s="29"/>
      <c r="J421" s="28"/>
      <c r="K421" s="28"/>
      <c r="M421">
        <v>60</v>
      </c>
      <c r="N421" t="s">
        <v>678</v>
      </c>
      <c r="O421">
        <v>117</v>
      </c>
      <c r="P421" s="31"/>
      <c r="Q421" s="28"/>
      <c r="R421" s="33">
        <f>0.0732*M421</f>
        <v>4.3920000000000003</v>
      </c>
      <c r="S421" s="28"/>
      <c r="T421" s="32" t="str">
        <f t="shared" si="47"/>
        <v/>
      </c>
    </row>
    <row r="422" spans="1:20" x14ac:dyDescent="0.2">
      <c r="A422">
        <v>1</v>
      </c>
      <c r="C422" t="s">
        <v>670</v>
      </c>
      <c r="D422" s="13">
        <v>4.0129999999999999</v>
      </c>
      <c r="E422" s="28"/>
      <c r="F422" s="28"/>
      <c r="G422" s="29"/>
      <c r="H422" s="29"/>
      <c r="I422" s="30"/>
      <c r="J422" s="28"/>
      <c r="K422" s="28"/>
      <c r="N422" t="s">
        <v>671</v>
      </c>
      <c r="P422" s="33">
        <v>4.0129999999999999</v>
      </c>
      <c r="Q422" s="28"/>
      <c r="R422" s="28"/>
      <c r="S422" s="28"/>
      <c r="T422" s="32" t="str">
        <f t="shared" si="47"/>
        <v/>
      </c>
    </row>
    <row r="423" spans="1:20" x14ac:dyDescent="0.2">
      <c r="A423">
        <v>402</v>
      </c>
      <c r="C423" t="s">
        <v>1186</v>
      </c>
      <c r="D423" s="10">
        <v>5.2</v>
      </c>
      <c r="E423" s="28"/>
      <c r="F423" s="28"/>
      <c r="G423" s="29"/>
      <c r="H423" s="29"/>
      <c r="I423" s="29"/>
      <c r="J423" s="28"/>
      <c r="K423" s="28"/>
      <c r="N423" t="s">
        <v>1187</v>
      </c>
      <c r="O423" t="s">
        <v>1188</v>
      </c>
      <c r="P423" s="31"/>
      <c r="Q423" s="28"/>
      <c r="R423" s="28"/>
      <c r="S423" s="28"/>
      <c r="T423" s="28"/>
    </row>
    <row r="424" spans="1:20" x14ac:dyDescent="0.2">
      <c r="A424">
        <v>403</v>
      </c>
      <c r="C424" t="s">
        <v>1189</v>
      </c>
      <c r="D424" s="10">
        <v>6.2</v>
      </c>
      <c r="E424" s="28"/>
      <c r="F424" s="28"/>
      <c r="G424" s="29"/>
      <c r="H424" s="29"/>
      <c r="I424" s="29"/>
      <c r="J424" s="28"/>
      <c r="K424" s="28"/>
      <c r="N424" t="s">
        <v>1187</v>
      </c>
      <c r="O424" t="s">
        <v>1190</v>
      </c>
      <c r="P424" s="31"/>
      <c r="Q424" s="28"/>
      <c r="R424" s="28"/>
      <c r="S424" s="28"/>
      <c r="T424" s="28"/>
    </row>
    <row r="425" spans="1:20" x14ac:dyDescent="0.2">
      <c r="A425">
        <v>404</v>
      </c>
      <c r="C425" t="s">
        <v>1191</v>
      </c>
      <c r="D425" s="10">
        <v>5.6</v>
      </c>
      <c r="E425" s="28"/>
      <c r="F425" s="28"/>
      <c r="G425" s="29"/>
      <c r="H425" s="29"/>
      <c r="I425" s="29"/>
      <c r="J425" s="28"/>
      <c r="K425" s="28"/>
      <c r="N425" t="s">
        <v>1187</v>
      </c>
      <c r="O425" t="s">
        <v>1755</v>
      </c>
      <c r="P425" s="31"/>
      <c r="Q425" s="28"/>
      <c r="R425" s="28"/>
      <c r="S425" s="28"/>
      <c r="T425" s="28"/>
    </row>
    <row r="426" spans="1:20" x14ac:dyDescent="0.2">
      <c r="A426">
        <v>405</v>
      </c>
      <c r="C426" t="s">
        <v>1756</v>
      </c>
      <c r="D426" s="10">
        <v>6.1</v>
      </c>
      <c r="E426" s="28"/>
      <c r="F426" s="28"/>
      <c r="G426" s="29"/>
      <c r="H426" s="29"/>
      <c r="I426" s="29"/>
      <c r="J426" s="28"/>
      <c r="K426" s="28"/>
      <c r="N426" t="s">
        <v>1187</v>
      </c>
      <c r="O426" t="s">
        <v>1757</v>
      </c>
      <c r="P426" s="31"/>
      <c r="Q426" s="28"/>
      <c r="R426" s="28"/>
      <c r="S426" s="28"/>
      <c r="T426" s="28"/>
    </row>
    <row r="427" spans="1:20" x14ac:dyDescent="0.2">
      <c r="A427">
        <v>448</v>
      </c>
      <c r="C427" t="s">
        <v>1878</v>
      </c>
      <c r="D427" s="10">
        <v>0.92</v>
      </c>
      <c r="E427" s="28"/>
      <c r="F427" s="28"/>
      <c r="G427" s="29"/>
      <c r="H427" s="29"/>
      <c r="I427" s="29"/>
      <c r="J427" s="28"/>
      <c r="K427" s="28"/>
      <c r="N427" t="s">
        <v>1879</v>
      </c>
      <c r="O427" t="s">
        <v>1880</v>
      </c>
      <c r="P427" s="31"/>
      <c r="Q427" s="28"/>
      <c r="R427" s="28"/>
      <c r="S427" s="28"/>
      <c r="T427" s="28"/>
    </row>
    <row r="428" spans="1:20" x14ac:dyDescent="0.2">
      <c r="A428">
        <v>7</v>
      </c>
      <c r="C428" t="s">
        <v>680</v>
      </c>
      <c r="D428" s="11">
        <f>P428</f>
        <v>0.83879999999999999</v>
      </c>
      <c r="E428" s="28"/>
      <c r="F428" s="28"/>
      <c r="G428" s="29"/>
      <c r="H428" s="29"/>
      <c r="I428" s="30"/>
      <c r="J428" s="28"/>
      <c r="K428" s="28"/>
      <c r="L428">
        <v>18</v>
      </c>
      <c r="M428">
        <v>9</v>
      </c>
      <c r="N428" t="s">
        <v>678</v>
      </c>
      <c r="O428">
        <v>113</v>
      </c>
      <c r="P428" s="33">
        <f>L428*0.0466</f>
        <v>0.83879999999999999</v>
      </c>
      <c r="Q428" s="28"/>
      <c r="R428" s="33">
        <f>0.0732*M428</f>
        <v>0.65880000000000005</v>
      </c>
      <c r="S428" s="28"/>
      <c r="T428" s="32">
        <f>IF(ISNUMBER(P428/M428),IF(P428/M428&lt;&gt;0,P428/M428,""),"")</f>
        <v>9.3200000000000005E-2</v>
      </c>
    </row>
    <row r="429" spans="1:20" x14ac:dyDescent="0.2">
      <c r="A429">
        <v>5</v>
      </c>
      <c r="C429" t="s">
        <v>677</v>
      </c>
      <c r="D429" s="12">
        <f>R429</f>
        <v>1.7568000000000001</v>
      </c>
      <c r="E429" s="28"/>
      <c r="F429" s="28"/>
      <c r="G429" s="29"/>
      <c r="H429" s="29"/>
      <c r="I429" s="30"/>
      <c r="J429" s="28"/>
      <c r="K429" s="28"/>
      <c r="M429">
        <v>24</v>
      </c>
      <c r="N429" t="s">
        <v>678</v>
      </c>
      <c r="O429">
        <v>113</v>
      </c>
      <c r="P429" s="33"/>
      <c r="Q429" s="28"/>
      <c r="R429" s="33">
        <f>0.0732*M429</f>
        <v>1.7568000000000001</v>
      </c>
      <c r="S429" s="28"/>
      <c r="T429" s="32" t="str">
        <f>IF(ISNUMBER(P429/M429),IF(P429/M429&lt;&gt;0,P429/M429,""),"")</f>
        <v/>
      </c>
    </row>
    <row r="430" spans="1:20" x14ac:dyDescent="0.2">
      <c r="A430">
        <v>440</v>
      </c>
      <c r="C430" t="s">
        <v>1855</v>
      </c>
      <c r="D430" s="10">
        <v>0.59</v>
      </c>
      <c r="E430" s="28"/>
      <c r="F430" s="28"/>
      <c r="G430" s="29"/>
      <c r="H430" s="29"/>
      <c r="I430" s="29"/>
      <c r="J430" s="28"/>
      <c r="K430" s="28"/>
      <c r="N430" t="s">
        <v>1856</v>
      </c>
      <c r="O430" t="s">
        <v>676</v>
      </c>
      <c r="P430" s="31"/>
      <c r="Q430" s="28"/>
      <c r="R430" s="28"/>
      <c r="S430" s="28"/>
      <c r="T430" s="28"/>
    </row>
    <row r="431" spans="1:20" x14ac:dyDescent="0.2">
      <c r="A431">
        <v>454</v>
      </c>
      <c r="C431" t="s">
        <v>1365</v>
      </c>
      <c r="D431" s="10">
        <v>5.0999999999999996</v>
      </c>
      <c r="E431" s="28"/>
      <c r="F431" s="28"/>
      <c r="G431" s="29"/>
      <c r="H431" s="29"/>
      <c r="I431" s="29"/>
      <c r="J431" s="28"/>
      <c r="K431" s="28"/>
      <c r="N431" t="s">
        <v>1366</v>
      </c>
      <c r="O431" t="s">
        <v>1367</v>
      </c>
      <c r="P431" s="31"/>
      <c r="Q431" s="28"/>
      <c r="R431" s="28"/>
      <c r="S431" s="28"/>
      <c r="T431" s="28"/>
    </row>
    <row r="432" spans="1:20" x14ac:dyDescent="0.2">
      <c r="A432">
        <v>453</v>
      </c>
      <c r="C432" t="s">
        <v>1893</v>
      </c>
      <c r="D432" s="10">
        <v>4.4000000000000004</v>
      </c>
      <c r="E432" s="28"/>
      <c r="F432" s="28"/>
      <c r="G432" s="29"/>
      <c r="H432" s="29"/>
      <c r="I432" s="29"/>
      <c r="J432" s="28"/>
      <c r="K432" s="28"/>
      <c r="N432" t="s">
        <v>1894</v>
      </c>
      <c r="O432" t="s">
        <v>1895</v>
      </c>
      <c r="P432" s="31"/>
      <c r="Q432" s="28"/>
      <c r="R432" s="28"/>
      <c r="S432" s="28"/>
      <c r="T432" s="28"/>
    </row>
    <row r="433" spans="1:20" x14ac:dyDescent="0.2">
      <c r="A433">
        <v>435</v>
      </c>
      <c r="C433" t="s">
        <v>1838</v>
      </c>
      <c r="D433" s="10">
        <v>9.6999999999999993</v>
      </c>
      <c r="E433" s="28"/>
      <c r="F433" s="28"/>
      <c r="G433" s="29"/>
      <c r="H433" s="29"/>
      <c r="I433" s="29"/>
      <c r="J433" s="28"/>
      <c r="K433" s="28"/>
      <c r="N433" t="s">
        <v>1839</v>
      </c>
      <c r="O433" t="s">
        <v>1840</v>
      </c>
      <c r="P433" s="31"/>
      <c r="Q433" s="28"/>
      <c r="R433" s="28"/>
      <c r="S433" s="28"/>
      <c r="T433" s="28"/>
    </row>
    <row r="434" spans="1:20" x14ac:dyDescent="0.2">
      <c r="A434">
        <v>109</v>
      </c>
      <c r="C434" t="s">
        <v>2121</v>
      </c>
      <c r="D434" s="12">
        <f t="shared" ref="D434:D443" si="48">R434</f>
        <v>5.1719999999999997</v>
      </c>
      <c r="E434" s="28"/>
      <c r="F434" s="28"/>
      <c r="G434" s="29"/>
      <c r="H434" s="29"/>
      <c r="I434" s="29"/>
      <c r="J434" s="28"/>
      <c r="K434" s="28"/>
      <c r="M434">
        <v>60</v>
      </c>
      <c r="N434" t="s">
        <v>678</v>
      </c>
      <c r="O434">
        <v>116</v>
      </c>
      <c r="P434" s="33"/>
      <c r="Q434" s="34"/>
      <c r="R434" s="33">
        <f t="shared" ref="R434:R443" si="49">0.0862*M434</f>
        <v>5.1719999999999997</v>
      </c>
      <c r="S434" s="28"/>
      <c r="T434" s="32" t="str">
        <f t="shared" ref="T434:T443" si="50">IF(ISNUMBER(P434/M434),IF(P434/M434&lt;&gt;0,P434/M434,""),"")</f>
        <v/>
      </c>
    </row>
    <row r="435" spans="1:20" x14ac:dyDescent="0.2">
      <c r="A435">
        <v>110</v>
      </c>
      <c r="C435" t="s">
        <v>2122</v>
      </c>
      <c r="D435" s="12">
        <f t="shared" si="48"/>
        <v>2.0688</v>
      </c>
      <c r="E435" s="28"/>
      <c r="F435" s="28"/>
      <c r="G435" s="29"/>
      <c r="H435" s="29"/>
      <c r="I435" s="29"/>
      <c r="J435" s="28"/>
      <c r="K435" s="28"/>
      <c r="M435">
        <v>24</v>
      </c>
      <c r="N435" t="s">
        <v>678</v>
      </c>
      <c r="O435">
        <v>116</v>
      </c>
      <c r="P435" s="33"/>
      <c r="Q435" s="34"/>
      <c r="R435" s="33">
        <f t="shared" si="49"/>
        <v>2.0688</v>
      </c>
      <c r="S435" s="28"/>
      <c r="T435" s="32" t="str">
        <f t="shared" si="50"/>
        <v/>
      </c>
    </row>
    <row r="436" spans="1:20" x14ac:dyDescent="0.2">
      <c r="A436">
        <v>116</v>
      </c>
      <c r="C436" t="s">
        <v>2128</v>
      </c>
      <c r="D436" s="12">
        <f t="shared" si="48"/>
        <v>2.0688</v>
      </c>
      <c r="E436" s="28"/>
      <c r="F436" s="28"/>
      <c r="G436" s="29"/>
      <c r="H436" s="29"/>
      <c r="I436" s="29"/>
      <c r="J436" s="28"/>
      <c r="K436" s="28"/>
      <c r="M436">
        <v>24</v>
      </c>
      <c r="N436" t="s">
        <v>678</v>
      </c>
      <c r="O436">
        <v>116</v>
      </c>
      <c r="P436" s="33"/>
      <c r="Q436" s="34"/>
      <c r="R436" s="33">
        <f t="shared" si="49"/>
        <v>2.0688</v>
      </c>
      <c r="S436" s="28"/>
      <c r="T436" s="32" t="str">
        <f t="shared" si="50"/>
        <v/>
      </c>
    </row>
    <row r="437" spans="1:20" x14ac:dyDescent="0.2">
      <c r="A437">
        <v>111</v>
      </c>
      <c r="C437" t="s">
        <v>2123</v>
      </c>
      <c r="D437" s="12">
        <f t="shared" si="48"/>
        <v>2.0688</v>
      </c>
      <c r="E437" s="28"/>
      <c r="F437" s="28"/>
      <c r="G437" s="29"/>
      <c r="H437" s="29"/>
      <c r="I437" s="29"/>
      <c r="J437" s="28"/>
      <c r="K437" s="28"/>
      <c r="M437">
        <v>24</v>
      </c>
      <c r="N437" t="s">
        <v>678</v>
      </c>
      <c r="O437">
        <v>116</v>
      </c>
      <c r="P437" s="33"/>
      <c r="Q437" s="34"/>
      <c r="R437" s="33">
        <f t="shared" si="49"/>
        <v>2.0688</v>
      </c>
      <c r="S437" s="28"/>
      <c r="T437" s="32" t="str">
        <f t="shared" si="50"/>
        <v/>
      </c>
    </row>
    <row r="438" spans="1:20" x14ac:dyDescent="0.2">
      <c r="A438">
        <v>108</v>
      </c>
      <c r="C438" t="s">
        <v>2120</v>
      </c>
      <c r="D438" s="12">
        <f t="shared" si="48"/>
        <v>5.1719999999999997</v>
      </c>
      <c r="E438" s="28"/>
      <c r="F438" s="28"/>
      <c r="G438" s="29"/>
      <c r="H438" s="29"/>
      <c r="I438" s="29"/>
      <c r="J438" s="28"/>
      <c r="K438" s="28"/>
      <c r="M438">
        <v>60</v>
      </c>
      <c r="N438" t="s">
        <v>678</v>
      </c>
      <c r="O438">
        <v>116</v>
      </c>
      <c r="P438" s="33"/>
      <c r="Q438" s="34"/>
      <c r="R438" s="33">
        <f t="shared" si="49"/>
        <v>5.1719999999999997</v>
      </c>
      <c r="S438" s="28"/>
      <c r="T438" s="32" t="str">
        <f t="shared" si="50"/>
        <v/>
      </c>
    </row>
    <row r="439" spans="1:20" x14ac:dyDescent="0.2">
      <c r="A439">
        <v>114</v>
      </c>
      <c r="C439" t="s">
        <v>2126</v>
      </c>
      <c r="D439" s="12">
        <f t="shared" si="48"/>
        <v>4.1375999999999999</v>
      </c>
      <c r="E439" s="28"/>
      <c r="F439" s="28"/>
      <c r="G439" s="29"/>
      <c r="H439" s="29"/>
      <c r="I439" s="29"/>
      <c r="J439" s="28"/>
      <c r="K439" s="28"/>
      <c r="M439">
        <v>48</v>
      </c>
      <c r="N439" t="s">
        <v>678</v>
      </c>
      <c r="O439">
        <v>116</v>
      </c>
      <c r="P439" s="33"/>
      <c r="Q439" s="34"/>
      <c r="R439" s="33">
        <f t="shared" si="49"/>
        <v>4.1375999999999999</v>
      </c>
      <c r="S439" s="28"/>
      <c r="T439" s="32" t="str">
        <f t="shared" si="50"/>
        <v/>
      </c>
    </row>
    <row r="440" spans="1:20" x14ac:dyDescent="0.2">
      <c r="A440">
        <v>115</v>
      </c>
      <c r="C440" t="s">
        <v>2127</v>
      </c>
      <c r="D440" s="12">
        <f t="shared" si="48"/>
        <v>4.1375999999999999</v>
      </c>
      <c r="E440" s="28"/>
      <c r="F440" s="28"/>
      <c r="G440" s="29"/>
      <c r="H440" s="29"/>
      <c r="I440" s="29"/>
      <c r="J440" s="28"/>
      <c r="K440" s="28"/>
      <c r="M440">
        <v>48</v>
      </c>
      <c r="N440" t="s">
        <v>678</v>
      </c>
      <c r="O440">
        <v>116</v>
      </c>
      <c r="P440" s="33"/>
      <c r="Q440" s="34"/>
      <c r="R440" s="33">
        <f t="shared" si="49"/>
        <v>4.1375999999999999</v>
      </c>
      <c r="S440" s="28"/>
      <c r="T440" s="32" t="str">
        <f t="shared" si="50"/>
        <v/>
      </c>
    </row>
    <row r="441" spans="1:20" x14ac:dyDescent="0.2">
      <c r="A441">
        <v>112</v>
      </c>
      <c r="C441" t="s">
        <v>2124</v>
      </c>
      <c r="D441" s="12">
        <f t="shared" si="48"/>
        <v>4.1375999999999999</v>
      </c>
      <c r="E441" s="28"/>
      <c r="F441" s="28"/>
      <c r="G441" s="29"/>
      <c r="H441" s="29"/>
      <c r="I441" s="29"/>
      <c r="J441" s="28"/>
      <c r="K441" s="28"/>
      <c r="M441">
        <v>48</v>
      </c>
      <c r="N441" t="s">
        <v>678</v>
      </c>
      <c r="O441">
        <v>116</v>
      </c>
      <c r="P441" s="33"/>
      <c r="Q441" s="34"/>
      <c r="R441" s="33">
        <f t="shared" si="49"/>
        <v>4.1375999999999999</v>
      </c>
      <c r="S441" s="28"/>
      <c r="T441" s="32" t="str">
        <f t="shared" si="50"/>
        <v/>
      </c>
    </row>
    <row r="442" spans="1:20" x14ac:dyDescent="0.2">
      <c r="A442">
        <v>113</v>
      </c>
      <c r="C442" t="s">
        <v>2125</v>
      </c>
      <c r="D442" s="12">
        <f t="shared" si="48"/>
        <v>5.1719999999999997</v>
      </c>
      <c r="E442" s="28"/>
      <c r="F442" s="28"/>
      <c r="G442" s="29"/>
      <c r="H442" s="29"/>
      <c r="I442" s="29"/>
      <c r="J442" s="28"/>
      <c r="K442" s="28"/>
      <c r="M442">
        <v>60</v>
      </c>
      <c r="N442" t="s">
        <v>678</v>
      </c>
      <c r="O442">
        <v>116</v>
      </c>
      <c r="P442" s="33"/>
      <c r="Q442" s="34"/>
      <c r="R442" s="33">
        <f t="shared" si="49"/>
        <v>5.1719999999999997</v>
      </c>
      <c r="S442" s="28"/>
      <c r="T442" s="32" t="str">
        <f t="shared" si="50"/>
        <v/>
      </c>
    </row>
    <row r="443" spans="1:20" x14ac:dyDescent="0.2">
      <c r="A443">
        <v>107</v>
      </c>
      <c r="C443" t="s">
        <v>2119</v>
      </c>
      <c r="D443" s="12">
        <f t="shared" si="48"/>
        <v>5.1719999999999997</v>
      </c>
      <c r="E443" s="28"/>
      <c r="F443" s="28"/>
      <c r="G443" s="29"/>
      <c r="H443" s="29"/>
      <c r="I443" s="29"/>
      <c r="J443" s="28"/>
      <c r="K443" s="28"/>
      <c r="M443">
        <v>60</v>
      </c>
      <c r="N443" t="s">
        <v>678</v>
      </c>
      <c r="O443">
        <v>116</v>
      </c>
      <c r="P443" s="33"/>
      <c r="Q443" s="34"/>
      <c r="R443" s="33">
        <f t="shared" si="49"/>
        <v>5.1719999999999997</v>
      </c>
      <c r="S443" s="28"/>
      <c r="T443" s="32" t="str">
        <f t="shared" si="50"/>
        <v/>
      </c>
    </row>
    <row r="444" spans="1:20" x14ac:dyDescent="0.2">
      <c r="A444">
        <v>441</v>
      </c>
      <c r="C444" t="s">
        <v>1857</v>
      </c>
      <c r="D444" s="10">
        <v>0.22</v>
      </c>
      <c r="E444" s="28"/>
      <c r="F444" s="28"/>
      <c r="G444" s="29"/>
      <c r="H444" s="29"/>
      <c r="I444" s="29"/>
      <c r="J444" s="28"/>
      <c r="K444" s="28"/>
      <c r="N444" t="s">
        <v>1858</v>
      </c>
      <c r="O444" t="s">
        <v>1859</v>
      </c>
      <c r="P444" s="31"/>
      <c r="Q444" s="28"/>
      <c r="R444" s="28"/>
      <c r="S444" s="28"/>
      <c r="T444" s="28"/>
    </row>
    <row r="445" spans="1:20" x14ac:dyDescent="0.2">
      <c r="A445">
        <v>411</v>
      </c>
      <c r="C445" t="s">
        <v>1768</v>
      </c>
      <c r="D445" s="10">
        <v>1.9</v>
      </c>
      <c r="E445" s="28"/>
      <c r="F445" s="28"/>
      <c r="G445" s="29"/>
      <c r="H445" s="29"/>
      <c r="I445" s="29"/>
      <c r="J445" s="28"/>
      <c r="K445" s="28"/>
      <c r="N445" t="s">
        <v>1762</v>
      </c>
      <c r="O445" t="s">
        <v>1769</v>
      </c>
      <c r="P445" s="31"/>
      <c r="Q445" s="28"/>
      <c r="R445" s="28"/>
      <c r="S445" s="28"/>
      <c r="T445" s="28"/>
    </row>
    <row r="446" spans="1:20" x14ac:dyDescent="0.2">
      <c r="A446">
        <v>412</v>
      </c>
      <c r="C446" t="s">
        <v>1770</v>
      </c>
      <c r="D446" s="10">
        <v>2.8</v>
      </c>
      <c r="E446" s="28"/>
      <c r="F446" s="28"/>
      <c r="G446" s="29"/>
      <c r="H446" s="29"/>
      <c r="I446" s="29"/>
      <c r="J446" s="28"/>
      <c r="K446" s="28"/>
      <c r="N446" t="s">
        <v>1762</v>
      </c>
      <c r="O446" t="s">
        <v>1771</v>
      </c>
      <c r="P446" s="31"/>
      <c r="Q446" s="28"/>
      <c r="R446" s="28"/>
      <c r="S446" s="28"/>
      <c r="T446" s="28"/>
    </row>
    <row r="447" spans="1:20" x14ac:dyDescent="0.2">
      <c r="A447">
        <v>408</v>
      </c>
      <c r="C447" t="s">
        <v>1761</v>
      </c>
      <c r="D447" s="10">
        <v>3.9</v>
      </c>
      <c r="E447" s="28"/>
      <c r="F447" s="28"/>
      <c r="G447" s="29"/>
      <c r="H447" s="29"/>
      <c r="I447" s="29"/>
      <c r="J447" s="28"/>
      <c r="K447" s="28"/>
      <c r="N447" t="s">
        <v>1762</v>
      </c>
      <c r="O447" t="s">
        <v>1763</v>
      </c>
      <c r="P447" s="31"/>
      <c r="Q447" s="28"/>
      <c r="R447" s="28"/>
      <c r="S447" s="28"/>
      <c r="T447" s="28"/>
    </row>
    <row r="448" spans="1:20" x14ac:dyDescent="0.2">
      <c r="A448">
        <v>409</v>
      </c>
      <c r="C448" t="s">
        <v>1764</v>
      </c>
      <c r="D448" s="10">
        <v>3.9</v>
      </c>
      <c r="E448" s="28"/>
      <c r="F448" s="28"/>
      <c r="G448" s="29"/>
      <c r="H448" s="29"/>
      <c r="I448" s="29"/>
      <c r="J448" s="28"/>
      <c r="K448" s="28"/>
      <c r="N448" t="s">
        <v>1762</v>
      </c>
      <c r="O448" t="s">
        <v>1765</v>
      </c>
      <c r="P448" s="31"/>
      <c r="Q448" s="28"/>
      <c r="R448" s="28"/>
      <c r="S448" s="28"/>
      <c r="T448" s="28"/>
    </row>
    <row r="449" spans="1:20" x14ac:dyDescent="0.2">
      <c r="A449">
        <v>410</v>
      </c>
      <c r="C449" t="s">
        <v>1766</v>
      </c>
      <c r="D449" s="10">
        <v>5.9</v>
      </c>
      <c r="E449" s="28"/>
      <c r="F449" s="28"/>
      <c r="G449" s="29"/>
      <c r="H449" s="29"/>
      <c r="I449" s="29"/>
      <c r="J449" s="28"/>
      <c r="K449" s="28"/>
      <c r="N449" t="s">
        <v>1762</v>
      </c>
      <c r="O449" t="s">
        <v>1767</v>
      </c>
      <c r="P449" s="31"/>
      <c r="Q449" s="28"/>
      <c r="R449" s="28"/>
      <c r="S449" s="28"/>
      <c r="T449" s="28"/>
    </row>
    <row r="450" spans="1:20" x14ac:dyDescent="0.2">
      <c r="A450">
        <v>431</v>
      </c>
      <c r="C450" t="s">
        <v>1824</v>
      </c>
      <c r="D450" s="10">
        <v>5.4</v>
      </c>
      <c r="E450" s="28"/>
      <c r="F450" s="28"/>
      <c r="G450" s="29"/>
      <c r="H450" s="29"/>
      <c r="I450" s="29"/>
      <c r="J450" s="28"/>
      <c r="K450" s="28"/>
      <c r="N450" t="s">
        <v>1825</v>
      </c>
      <c r="O450" t="s">
        <v>1826</v>
      </c>
      <c r="P450" s="31"/>
      <c r="Q450" s="28"/>
      <c r="R450" s="28"/>
      <c r="S450" s="28"/>
      <c r="T450" s="28"/>
    </row>
    <row r="451" spans="1:20" x14ac:dyDescent="0.2">
      <c r="A451">
        <v>442</v>
      </c>
      <c r="C451" t="s">
        <v>1860</v>
      </c>
      <c r="D451" s="10">
        <v>0.44</v>
      </c>
      <c r="E451" s="28"/>
      <c r="F451" s="28"/>
      <c r="G451" s="29"/>
      <c r="H451" s="29"/>
      <c r="I451" s="29"/>
      <c r="J451" s="28"/>
      <c r="K451" s="28"/>
      <c r="N451" t="s">
        <v>1861</v>
      </c>
      <c r="O451" t="s">
        <v>1862</v>
      </c>
      <c r="P451" s="31"/>
      <c r="Q451" s="28"/>
      <c r="R451" s="28"/>
      <c r="S451" s="28"/>
      <c r="T451" s="28"/>
    </row>
    <row r="452" spans="1:20" x14ac:dyDescent="0.2">
      <c r="A452">
        <v>449</v>
      </c>
      <c r="C452" t="s">
        <v>1881</v>
      </c>
      <c r="D452" s="10">
        <v>1.6</v>
      </c>
      <c r="E452" s="28"/>
      <c r="F452" s="28"/>
      <c r="G452" s="29"/>
      <c r="H452" s="29"/>
      <c r="I452" s="29"/>
      <c r="J452" s="28"/>
      <c r="K452" s="28"/>
      <c r="N452" t="s">
        <v>1882</v>
      </c>
      <c r="O452" t="s">
        <v>1883</v>
      </c>
      <c r="P452" s="31"/>
      <c r="Q452" s="28"/>
      <c r="R452" s="28"/>
      <c r="S452" s="28"/>
      <c r="T452" s="28"/>
    </row>
    <row r="453" spans="1:20" x14ac:dyDescent="0.2">
      <c r="A453">
        <v>3</v>
      </c>
      <c r="C453" t="s">
        <v>673</v>
      </c>
      <c r="D453" s="17">
        <v>0.82299999999999995</v>
      </c>
      <c r="E453" s="28"/>
      <c r="F453" s="28"/>
      <c r="G453" s="29"/>
      <c r="H453" s="29"/>
      <c r="I453" s="30"/>
      <c r="J453" s="28"/>
      <c r="K453" s="28"/>
      <c r="N453" t="s">
        <v>671</v>
      </c>
      <c r="P453" s="33">
        <v>0.82299999999999995</v>
      </c>
      <c r="Q453" s="28"/>
      <c r="R453" s="28"/>
      <c r="S453" s="28"/>
      <c r="T453" s="32" t="str">
        <f>IF(ISNUMBER(P453/M453),IF(P453/M453&lt;&gt;0,P453/M453,""),"")</f>
        <v/>
      </c>
    </row>
    <row r="454" spans="1:20" x14ac:dyDescent="0.2">
      <c r="A454">
        <v>2</v>
      </c>
      <c r="C454" t="s">
        <v>672</v>
      </c>
      <c r="D454" s="13">
        <v>3.19</v>
      </c>
      <c r="E454" s="28"/>
      <c r="F454" s="28"/>
      <c r="G454" s="29"/>
      <c r="H454" s="29"/>
      <c r="I454" s="30"/>
      <c r="J454" s="28"/>
      <c r="K454" s="28"/>
      <c r="N454" t="s">
        <v>671</v>
      </c>
      <c r="P454" s="33">
        <v>3.19</v>
      </c>
      <c r="Q454" s="28"/>
      <c r="R454" s="28"/>
      <c r="S454" s="28"/>
      <c r="T454" s="32" t="str">
        <f>IF(ISNUMBER(P454/M454),IF(P454/M454&lt;&gt;0,P454/M454,""),"")</f>
        <v/>
      </c>
    </row>
    <row r="455" spans="1:20" x14ac:dyDescent="0.2">
      <c r="A455">
        <v>451</v>
      </c>
      <c r="C455" t="s">
        <v>1887</v>
      </c>
      <c r="D455" s="10">
        <v>0.7</v>
      </c>
      <c r="E455" s="28"/>
      <c r="F455" s="28"/>
      <c r="G455" s="29"/>
      <c r="H455" s="29"/>
      <c r="I455" s="29"/>
      <c r="J455" s="28"/>
      <c r="K455" s="28"/>
      <c r="N455" t="s">
        <v>1888</v>
      </c>
      <c r="O455" t="s">
        <v>1889</v>
      </c>
      <c r="P455" s="31"/>
      <c r="Q455" s="28"/>
      <c r="R455" s="28"/>
      <c r="S455" s="28"/>
      <c r="T455" s="28"/>
    </row>
    <row r="456" spans="1:20" x14ac:dyDescent="0.2">
      <c r="A456">
        <v>407</v>
      </c>
      <c r="C456" t="s">
        <v>1759</v>
      </c>
      <c r="D456" s="10">
        <v>1.7</v>
      </c>
      <c r="E456" s="28"/>
      <c r="F456" s="28"/>
      <c r="G456" s="29"/>
      <c r="H456" s="29"/>
      <c r="I456" s="29"/>
      <c r="J456" s="28"/>
      <c r="K456" s="28"/>
      <c r="N456" t="s">
        <v>1187</v>
      </c>
      <c r="O456" t="s">
        <v>1760</v>
      </c>
      <c r="P456" s="31"/>
      <c r="Q456" s="28"/>
      <c r="R456" s="28"/>
      <c r="S456" s="28"/>
      <c r="T456" s="28"/>
    </row>
    <row r="457" spans="1:20" x14ac:dyDescent="0.2">
      <c r="A457">
        <v>434</v>
      </c>
      <c r="C457" t="s">
        <v>1835</v>
      </c>
      <c r="D457" s="10">
        <v>6.3</v>
      </c>
      <c r="E457" s="28"/>
      <c r="F457" s="28"/>
      <c r="G457" s="29"/>
      <c r="H457" s="29"/>
      <c r="I457" s="29"/>
      <c r="J457" s="28"/>
      <c r="K457" s="28"/>
      <c r="N457" t="s">
        <v>1836</v>
      </c>
      <c r="O457" t="s">
        <v>1837</v>
      </c>
      <c r="P457" s="31"/>
      <c r="Q457" s="28"/>
      <c r="R457" s="28"/>
      <c r="S457" s="28"/>
      <c r="T457" s="28"/>
    </row>
    <row r="458" spans="1:20" x14ac:dyDescent="0.2">
      <c r="A458">
        <v>382</v>
      </c>
      <c r="C458" t="s">
        <v>1146</v>
      </c>
      <c r="D458" s="12">
        <f t="shared" ref="D458:D463" si="51">R458</f>
        <v>3.5136000000000003</v>
      </c>
      <c r="E458" s="28"/>
      <c r="F458" s="28"/>
      <c r="G458" s="29"/>
      <c r="H458" s="29"/>
      <c r="I458" s="29"/>
      <c r="J458" s="28"/>
      <c r="K458" s="28"/>
      <c r="M458">
        <v>48</v>
      </c>
      <c r="N458" t="s">
        <v>678</v>
      </c>
      <c r="O458">
        <v>117</v>
      </c>
      <c r="P458" s="31"/>
      <c r="Q458" s="28"/>
      <c r="R458" s="33">
        <f t="shared" ref="R458:R463" si="52">0.0732*M458</f>
        <v>3.5136000000000003</v>
      </c>
      <c r="S458" s="28"/>
      <c r="T458" s="32" t="str">
        <f t="shared" ref="T458:T463" si="53">IF(ISNUMBER(P458/M458),IF(P458/M458&lt;&gt;0,P458/M458,""),"")</f>
        <v/>
      </c>
    </row>
    <row r="459" spans="1:20" x14ac:dyDescent="0.2">
      <c r="A459">
        <v>384</v>
      </c>
      <c r="C459" t="s">
        <v>1147</v>
      </c>
      <c r="D459" s="12">
        <f t="shared" si="51"/>
        <v>4.3920000000000003</v>
      </c>
      <c r="E459" s="28"/>
      <c r="F459" s="28"/>
      <c r="G459" s="29"/>
      <c r="H459" s="29"/>
      <c r="I459" s="29"/>
      <c r="J459" s="28"/>
      <c r="K459" s="28"/>
      <c r="M459">
        <v>60</v>
      </c>
      <c r="N459" t="s">
        <v>678</v>
      </c>
      <c r="O459">
        <v>117</v>
      </c>
      <c r="P459" s="31"/>
      <c r="Q459" s="28"/>
      <c r="R459" s="33">
        <f t="shared" si="52"/>
        <v>4.3920000000000003</v>
      </c>
      <c r="S459" s="28"/>
      <c r="T459" s="32" t="str">
        <f t="shared" si="53"/>
        <v/>
      </c>
    </row>
    <row r="460" spans="1:20" x14ac:dyDescent="0.2">
      <c r="A460">
        <v>378</v>
      </c>
      <c r="C460" t="s">
        <v>1144</v>
      </c>
      <c r="D460" s="12">
        <f t="shared" si="51"/>
        <v>3.5136000000000003</v>
      </c>
      <c r="E460" s="28"/>
      <c r="F460" s="28"/>
      <c r="G460" s="29"/>
      <c r="H460" s="29"/>
      <c r="I460" s="29"/>
      <c r="J460" s="28"/>
      <c r="K460" s="28"/>
      <c r="M460">
        <v>48</v>
      </c>
      <c r="N460" t="s">
        <v>678</v>
      </c>
      <c r="O460">
        <v>117</v>
      </c>
      <c r="P460" s="31"/>
      <c r="Q460" s="28"/>
      <c r="R460" s="33">
        <f t="shared" si="52"/>
        <v>3.5136000000000003</v>
      </c>
      <c r="S460" s="28"/>
      <c r="T460" s="32" t="str">
        <f t="shared" si="53"/>
        <v/>
      </c>
    </row>
    <row r="461" spans="1:20" x14ac:dyDescent="0.2">
      <c r="A461">
        <v>376</v>
      </c>
      <c r="C461" t="s">
        <v>1142</v>
      </c>
      <c r="D461" s="12">
        <f t="shared" si="51"/>
        <v>5.2704000000000004</v>
      </c>
      <c r="E461" s="28"/>
      <c r="F461" s="28"/>
      <c r="G461" s="29"/>
      <c r="H461" s="29"/>
      <c r="I461" s="29"/>
      <c r="J461" s="28"/>
      <c r="K461" s="28"/>
      <c r="M461">
        <v>72</v>
      </c>
      <c r="N461" t="s">
        <v>678</v>
      </c>
      <c r="O461">
        <v>117</v>
      </c>
      <c r="P461" s="33"/>
      <c r="Q461" s="28"/>
      <c r="R461" s="33">
        <f t="shared" si="52"/>
        <v>5.2704000000000004</v>
      </c>
      <c r="S461" s="28"/>
      <c r="T461" s="32" t="str">
        <f t="shared" si="53"/>
        <v/>
      </c>
    </row>
    <row r="462" spans="1:20" x14ac:dyDescent="0.2">
      <c r="A462">
        <v>380</v>
      </c>
      <c r="C462" t="s">
        <v>1145</v>
      </c>
      <c r="D462" s="12">
        <f t="shared" si="51"/>
        <v>3.5136000000000003</v>
      </c>
      <c r="E462" s="28"/>
      <c r="F462" s="28"/>
      <c r="G462" s="29"/>
      <c r="H462" s="29"/>
      <c r="I462" s="29"/>
      <c r="J462" s="28"/>
      <c r="K462" s="28"/>
      <c r="M462">
        <v>48</v>
      </c>
      <c r="N462" t="s">
        <v>678</v>
      </c>
      <c r="O462">
        <v>117</v>
      </c>
      <c r="P462" s="31"/>
      <c r="Q462" s="28"/>
      <c r="R462" s="33">
        <f t="shared" si="52"/>
        <v>3.5136000000000003</v>
      </c>
      <c r="S462" s="28"/>
      <c r="T462" s="32" t="str">
        <f t="shared" si="53"/>
        <v/>
      </c>
    </row>
    <row r="463" spans="1:20" x14ac:dyDescent="0.2">
      <c r="A463">
        <v>6</v>
      </c>
      <c r="C463" t="s">
        <v>679</v>
      </c>
      <c r="D463" s="12">
        <f t="shared" si="51"/>
        <v>1.7568000000000001</v>
      </c>
      <c r="E463" s="28"/>
      <c r="F463" s="28"/>
      <c r="G463" s="29"/>
      <c r="H463" s="29"/>
      <c r="I463" s="30"/>
      <c r="J463" s="28"/>
      <c r="K463" s="28"/>
      <c r="M463">
        <v>24</v>
      </c>
      <c r="N463" t="s">
        <v>678</v>
      </c>
      <c r="O463">
        <v>114</v>
      </c>
      <c r="P463" s="33"/>
      <c r="Q463" s="28"/>
      <c r="R463" s="33">
        <f t="shared" si="52"/>
        <v>1.7568000000000001</v>
      </c>
      <c r="S463" s="28"/>
      <c r="T463" s="32" t="str">
        <f t="shared" si="53"/>
        <v/>
      </c>
    </row>
    <row r="464" spans="1:20" x14ac:dyDescent="0.2">
      <c r="A464">
        <v>406</v>
      </c>
      <c r="C464" t="s">
        <v>1758</v>
      </c>
      <c r="D464" s="10">
        <v>23.1</v>
      </c>
      <c r="E464" s="28"/>
      <c r="F464" s="28"/>
      <c r="G464" s="29"/>
      <c r="H464" s="29"/>
      <c r="I464" s="29"/>
      <c r="J464" s="28"/>
      <c r="K464" s="28"/>
      <c r="N464" t="s">
        <v>1187</v>
      </c>
      <c r="P464" s="31"/>
      <c r="Q464" s="28"/>
      <c r="R464" s="28"/>
      <c r="S464" s="28"/>
      <c r="T464" s="28"/>
    </row>
    <row r="465" spans="1:20" x14ac:dyDescent="0.2">
      <c r="A465">
        <v>413</v>
      </c>
      <c r="C465" t="s">
        <v>1772</v>
      </c>
      <c r="D465" s="10">
        <v>18.399999999999999</v>
      </c>
      <c r="E465" s="28"/>
      <c r="F465" s="28"/>
      <c r="G465" s="29"/>
      <c r="H465" s="29"/>
      <c r="I465" s="29"/>
      <c r="J465" s="28"/>
      <c r="K465" s="28"/>
      <c r="N465" t="s">
        <v>1762</v>
      </c>
      <c r="P465" s="31"/>
      <c r="Q465" s="28"/>
      <c r="R465" s="28"/>
      <c r="S465" s="28"/>
      <c r="T465" s="28"/>
    </row>
    <row r="466" spans="1:20" x14ac:dyDescent="0.2">
      <c r="A466">
        <v>4</v>
      </c>
      <c r="C466" t="s">
        <v>674</v>
      </c>
      <c r="D466" s="18">
        <v>0.59</v>
      </c>
      <c r="E466" s="28"/>
      <c r="F466" s="28"/>
      <c r="G466" s="29"/>
      <c r="H466" s="29"/>
      <c r="I466" s="30"/>
      <c r="J466" s="28"/>
      <c r="K466" s="28"/>
      <c r="N466" t="s">
        <v>675</v>
      </c>
      <c r="O466" t="s">
        <v>676</v>
      </c>
      <c r="P466" s="33"/>
      <c r="Q466" s="28"/>
      <c r="R466" s="28"/>
      <c r="S466" s="28"/>
      <c r="T466" s="32" t="str">
        <f>IF(ISNUMBER(P466/M466),IF(P466/M466&lt;&gt;0,P466/M466,""),"")</f>
        <v/>
      </c>
    </row>
    <row r="467" spans="1:20" x14ac:dyDescent="0.2">
      <c r="D467" s="35"/>
    </row>
    <row r="468" spans="1:20" x14ac:dyDescent="0.2">
      <c r="D468" s="35"/>
    </row>
    <row r="469" spans="1:20" x14ac:dyDescent="0.2">
      <c r="D469" s="35"/>
    </row>
    <row r="470" spans="1:20" x14ac:dyDescent="0.2">
      <c r="D470" s="35"/>
    </row>
    <row r="471" spans="1:20" x14ac:dyDescent="0.2">
      <c r="D471" s="35"/>
    </row>
    <row r="472" spans="1:20" x14ac:dyDescent="0.2">
      <c r="D472" s="35"/>
    </row>
    <row r="473" spans="1:20" x14ac:dyDescent="0.2">
      <c r="D473" s="35"/>
    </row>
    <row r="474" spans="1:20" x14ac:dyDescent="0.2">
      <c r="D474" s="35"/>
    </row>
    <row r="475" spans="1:20" x14ac:dyDescent="0.2">
      <c r="D475" s="35"/>
    </row>
    <row r="476" spans="1:20" x14ac:dyDescent="0.2">
      <c r="D476" s="35"/>
    </row>
    <row r="477" spans="1:20" x14ac:dyDescent="0.2">
      <c r="D477" s="35"/>
    </row>
    <row r="478" spans="1:20" x14ac:dyDescent="0.2">
      <c r="D478" s="35"/>
    </row>
    <row r="479" spans="1:20" x14ac:dyDescent="0.2">
      <c r="D479" s="35"/>
    </row>
    <row r="480" spans="1:20" x14ac:dyDescent="0.2">
      <c r="D480" s="35"/>
    </row>
    <row r="481" spans="4:4" x14ac:dyDescent="0.2">
      <c r="D481" s="35"/>
    </row>
    <row r="482" spans="4:4" x14ac:dyDescent="0.2">
      <c r="D482" s="35"/>
    </row>
    <row r="483" spans="4:4" x14ac:dyDescent="0.2">
      <c r="D483" s="35"/>
    </row>
    <row r="484" spans="4:4" x14ac:dyDescent="0.2">
      <c r="D484" s="35"/>
    </row>
    <row r="485" spans="4:4" x14ac:dyDescent="0.2">
      <c r="D485" s="35"/>
    </row>
    <row r="486" spans="4:4" x14ac:dyDescent="0.2">
      <c r="D486" s="35"/>
    </row>
    <row r="487" spans="4:4" x14ac:dyDescent="0.2">
      <c r="D487" s="35"/>
    </row>
    <row r="488" spans="4:4" x14ac:dyDescent="0.2">
      <c r="D488" s="35"/>
    </row>
    <row r="489" spans="4:4" x14ac:dyDescent="0.2">
      <c r="D489" s="35"/>
    </row>
    <row r="490" spans="4:4" x14ac:dyDescent="0.2">
      <c r="D490" s="35"/>
    </row>
    <row r="491" spans="4:4" x14ac:dyDescent="0.2">
      <c r="D491" s="35"/>
    </row>
    <row r="492" spans="4:4" x14ac:dyDescent="0.2">
      <c r="D492" s="35"/>
    </row>
    <row r="493" spans="4:4" x14ac:dyDescent="0.2">
      <c r="D493" s="35"/>
    </row>
    <row r="494" spans="4:4" x14ac:dyDescent="0.2">
      <c r="D494" s="35"/>
    </row>
    <row r="495" spans="4:4" x14ac:dyDescent="0.2">
      <c r="D495" s="35"/>
    </row>
    <row r="496" spans="4:4" x14ac:dyDescent="0.2">
      <c r="D496" s="35"/>
    </row>
    <row r="497" spans="1:20" x14ac:dyDescent="0.2">
      <c r="D497" s="35"/>
    </row>
    <row r="498" spans="1:20" x14ac:dyDescent="0.2">
      <c r="D498" s="35"/>
    </row>
    <row r="499" spans="1:20" x14ac:dyDescent="0.2">
      <c r="D499" s="35"/>
    </row>
    <row r="500" spans="1:20" x14ac:dyDescent="0.2">
      <c r="A500" t="s">
        <v>1378</v>
      </c>
      <c r="D500" s="35"/>
    </row>
    <row r="501" spans="1:20" x14ac:dyDescent="0.2">
      <c r="D501" s="35"/>
    </row>
    <row r="502" spans="1:20" x14ac:dyDescent="0.2">
      <c r="A502" t="s">
        <v>1379</v>
      </c>
      <c r="D502" s="35"/>
      <c r="M502" t="s">
        <v>663</v>
      </c>
    </row>
    <row r="503" spans="1:20" x14ac:dyDescent="0.2">
      <c r="D503" s="35" t="s">
        <v>654</v>
      </c>
      <c r="L503" t="s">
        <v>662</v>
      </c>
    </row>
    <row r="504" spans="1:20" x14ac:dyDescent="0.2">
      <c r="A504" t="s">
        <v>651</v>
      </c>
      <c r="B504" t="s">
        <v>652</v>
      </c>
      <c r="C504" t="s">
        <v>653</v>
      </c>
      <c r="D504" s="35"/>
      <c r="E504" t="s">
        <v>655</v>
      </c>
      <c r="F504" t="s">
        <v>656</v>
      </c>
      <c r="G504" s="1" t="s">
        <v>657</v>
      </c>
      <c r="H504" s="1" t="s">
        <v>658</v>
      </c>
      <c r="I504" s="4" t="s">
        <v>659</v>
      </c>
      <c r="J504" t="s">
        <v>660</v>
      </c>
      <c r="K504" t="s">
        <v>661</v>
      </c>
      <c r="N504" t="s">
        <v>470</v>
      </c>
      <c r="O504" t="s">
        <v>664</v>
      </c>
      <c r="P504" s="2" t="s">
        <v>665</v>
      </c>
      <c r="Q504" t="s">
        <v>666</v>
      </c>
      <c r="R504" t="s">
        <v>667</v>
      </c>
      <c r="S504" s="5" t="s">
        <v>668</v>
      </c>
      <c r="T504" s="3" t="s">
        <v>669</v>
      </c>
    </row>
    <row r="505" spans="1:20" x14ac:dyDescent="0.2">
      <c r="A505">
        <v>1</v>
      </c>
      <c r="C505" t="s">
        <v>670</v>
      </c>
      <c r="D505" s="13">
        <v>4.0129999999999999</v>
      </c>
      <c r="E505" s="28"/>
      <c r="F505" s="28"/>
      <c r="G505" s="29"/>
      <c r="H505" s="29"/>
      <c r="I505" s="30"/>
      <c r="J505" s="28"/>
      <c r="K505" s="28"/>
      <c r="N505" t="s">
        <v>671</v>
      </c>
      <c r="P505" s="33">
        <v>4.0129999999999999</v>
      </c>
      <c r="Q505" s="28"/>
      <c r="R505" s="28"/>
      <c r="S505" s="28"/>
      <c r="T505" s="32" t="str">
        <f>IF(ISNUMBER(P505/M505),IF(P505/M505&lt;&gt;0,P505/M505,""),"")</f>
        <v/>
      </c>
    </row>
    <row r="506" spans="1:20" x14ac:dyDescent="0.2">
      <c r="A506">
        <v>2</v>
      </c>
      <c r="C506" t="s">
        <v>672</v>
      </c>
      <c r="D506" s="13">
        <v>3.19</v>
      </c>
      <c r="E506" s="28"/>
      <c r="F506" s="28"/>
      <c r="G506" s="29"/>
      <c r="H506" s="29"/>
      <c r="I506" s="30"/>
      <c r="J506" s="28"/>
      <c r="K506" s="28"/>
      <c r="N506" t="s">
        <v>671</v>
      </c>
      <c r="P506" s="33">
        <v>3.19</v>
      </c>
      <c r="Q506" s="28"/>
      <c r="R506" s="28"/>
      <c r="S506" s="28"/>
      <c r="T506" s="32" t="str">
        <f t="shared" ref="T506:T569" si="54">IF(ISNUMBER(P506/M506),IF(P506/M506&lt;&gt;0,P506/M506,""),"")</f>
        <v/>
      </c>
    </row>
    <row r="507" spans="1:20" x14ac:dyDescent="0.2">
      <c r="A507">
        <v>3</v>
      </c>
      <c r="C507" t="s">
        <v>673</v>
      </c>
      <c r="D507" s="17">
        <v>0.82299999999999995</v>
      </c>
      <c r="E507" s="28"/>
      <c r="F507" s="28"/>
      <c r="G507" s="29"/>
      <c r="H507" s="29"/>
      <c r="I507" s="30"/>
      <c r="J507" s="28"/>
      <c r="K507" s="28"/>
      <c r="N507" t="s">
        <v>671</v>
      </c>
      <c r="P507" s="33">
        <v>0.82299999999999995</v>
      </c>
      <c r="Q507" s="28"/>
      <c r="R507" s="28"/>
      <c r="S507" s="28"/>
      <c r="T507" s="32" t="str">
        <f t="shared" si="54"/>
        <v/>
      </c>
    </row>
    <row r="508" spans="1:20" x14ac:dyDescent="0.2">
      <c r="A508">
        <v>4</v>
      </c>
      <c r="C508" t="s">
        <v>674</v>
      </c>
      <c r="D508" s="18">
        <v>0.59</v>
      </c>
      <c r="E508" s="28"/>
      <c r="F508" s="28"/>
      <c r="G508" s="29"/>
      <c r="H508" s="29"/>
      <c r="I508" s="30"/>
      <c r="J508" s="28"/>
      <c r="K508" s="28"/>
      <c r="N508" t="s">
        <v>675</v>
      </c>
      <c r="O508" t="s">
        <v>676</v>
      </c>
      <c r="P508" s="33"/>
      <c r="Q508" s="28"/>
      <c r="R508" s="28"/>
      <c r="S508" s="28"/>
      <c r="T508" s="32" t="str">
        <f t="shared" si="54"/>
        <v/>
      </c>
    </row>
    <row r="509" spans="1:20" x14ac:dyDescent="0.2">
      <c r="A509">
        <v>5</v>
      </c>
      <c r="C509" t="s">
        <v>677</v>
      </c>
      <c r="D509" s="12">
        <f>R509</f>
        <v>1.7568000000000001</v>
      </c>
      <c r="E509" s="28"/>
      <c r="F509" s="28"/>
      <c r="G509" s="29"/>
      <c r="H509" s="29"/>
      <c r="I509" s="30"/>
      <c r="J509" s="28"/>
      <c r="K509" s="28"/>
      <c r="M509">
        <v>24</v>
      </c>
      <c r="N509" t="s">
        <v>678</v>
      </c>
      <c r="O509">
        <v>113</v>
      </c>
      <c r="P509" s="33"/>
      <c r="Q509" s="28"/>
      <c r="R509" s="33">
        <f>0.0732*M509</f>
        <v>1.7568000000000001</v>
      </c>
      <c r="S509" s="28"/>
      <c r="T509" s="32" t="str">
        <f t="shared" si="54"/>
        <v/>
      </c>
    </row>
    <row r="510" spans="1:20" x14ac:dyDescent="0.2">
      <c r="A510">
        <v>6</v>
      </c>
      <c r="C510" t="s">
        <v>679</v>
      </c>
      <c r="D510" s="12">
        <f>R510</f>
        <v>1.7568000000000001</v>
      </c>
      <c r="E510" s="28"/>
      <c r="F510" s="28"/>
      <c r="G510" s="29"/>
      <c r="H510" s="29"/>
      <c r="I510" s="30"/>
      <c r="J510" s="28"/>
      <c r="K510" s="28"/>
      <c r="M510">
        <v>24</v>
      </c>
      <c r="N510" t="s">
        <v>678</v>
      </c>
      <c r="O510">
        <v>114</v>
      </c>
      <c r="P510" s="33"/>
      <c r="Q510" s="28"/>
      <c r="R510" s="33">
        <f>0.0732*M510</f>
        <v>1.7568000000000001</v>
      </c>
      <c r="S510" s="28"/>
      <c r="T510" s="32" t="str">
        <f t="shared" si="54"/>
        <v/>
      </c>
    </row>
    <row r="511" spans="1:20" x14ac:dyDescent="0.2">
      <c r="A511">
        <v>7</v>
      </c>
      <c r="C511" t="s">
        <v>680</v>
      </c>
      <c r="D511" s="11">
        <f>P511</f>
        <v>0.83879999999999999</v>
      </c>
      <c r="E511" s="28"/>
      <c r="F511" s="28"/>
      <c r="G511" s="29"/>
      <c r="H511" s="29"/>
      <c r="I511" s="30"/>
      <c r="J511" s="28"/>
      <c r="K511" s="28"/>
      <c r="L511">
        <v>18</v>
      </c>
      <c r="M511">
        <v>9</v>
      </c>
      <c r="N511" t="s">
        <v>678</v>
      </c>
      <c r="O511">
        <v>113</v>
      </c>
      <c r="P511" s="33">
        <f>L511*0.0466</f>
        <v>0.83879999999999999</v>
      </c>
      <c r="Q511" s="28"/>
      <c r="R511" s="33">
        <f>0.0732*M511</f>
        <v>0.65880000000000005</v>
      </c>
      <c r="S511" s="28"/>
      <c r="T511" s="32">
        <f t="shared" si="54"/>
        <v>9.3200000000000005E-2</v>
      </c>
    </row>
    <row r="512" spans="1:20" x14ac:dyDescent="0.2">
      <c r="A512">
        <v>8</v>
      </c>
      <c r="B512" t="s">
        <v>681</v>
      </c>
      <c r="C512" t="s">
        <v>682</v>
      </c>
      <c r="D512" s="11"/>
      <c r="E512" s="28" t="s">
        <v>683</v>
      </c>
      <c r="F512" s="28">
        <v>2065</v>
      </c>
      <c r="G512" s="29" t="s">
        <v>684</v>
      </c>
      <c r="H512" s="29" t="s">
        <v>685</v>
      </c>
      <c r="I512" s="29">
        <v>116.5</v>
      </c>
      <c r="J512" s="28">
        <v>420</v>
      </c>
      <c r="K512" s="28">
        <v>270</v>
      </c>
      <c r="L512">
        <v>20</v>
      </c>
      <c r="N512" t="s">
        <v>686</v>
      </c>
      <c r="O512">
        <v>143</v>
      </c>
      <c r="P512" s="33">
        <f t="shared" ref="P512:P554" si="55">L512*0.0466</f>
        <v>0.93200000000000005</v>
      </c>
      <c r="Q512" s="34">
        <f>P512/(I512*2*J512*K512/10000000)</f>
        <v>0.35273368606701944</v>
      </c>
      <c r="R512" s="33"/>
      <c r="S512" s="28"/>
      <c r="T512" s="32" t="str">
        <f t="shared" si="54"/>
        <v/>
      </c>
    </row>
    <row r="513" spans="1:20" x14ac:dyDescent="0.2">
      <c r="A513">
        <v>9</v>
      </c>
      <c r="B513" t="s">
        <v>681</v>
      </c>
      <c r="C513" t="s">
        <v>682</v>
      </c>
      <c r="D513" s="11">
        <f>P513</f>
        <v>0.88540000000000008</v>
      </c>
      <c r="E513" s="28" t="s">
        <v>683</v>
      </c>
      <c r="F513" s="28">
        <v>2110</v>
      </c>
      <c r="G513" s="29" t="s">
        <v>687</v>
      </c>
      <c r="H513" s="29" t="s">
        <v>688</v>
      </c>
      <c r="I513" s="29">
        <v>114.75</v>
      </c>
      <c r="J513" s="28">
        <v>415</v>
      </c>
      <c r="K513" s="28">
        <v>255</v>
      </c>
      <c r="L513">
        <v>19</v>
      </c>
      <c r="N513" t="s">
        <v>686</v>
      </c>
      <c r="O513">
        <v>154</v>
      </c>
      <c r="P513" s="33">
        <f t="shared" si="55"/>
        <v>0.88540000000000008</v>
      </c>
      <c r="Q513" s="34">
        <f>P513/(I513*2*J513*K513/10000000)</f>
        <v>0.36455960970628642</v>
      </c>
      <c r="R513" s="33"/>
      <c r="S513" s="28"/>
      <c r="T513" s="32" t="str">
        <f t="shared" si="54"/>
        <v/>
      </c>
    </row>
    <row r="514" spans="1:20" x14ac:dyDescent="0.2">
      <c r="A514">
        <v>10</v>
      </c>
      <c r="B514" t="s">
        <v>681</v>
      </c>
      <c r="C514" t="s">
        <v>682</v>
      </c>
      <c r="D514" s="11"/>
      <c r="E514" s="28"/>
      <c r="F514" s="28"/>
      <c r="G514" s="29"/>
      <c r="H514" s="29"/>
      <c r="I514" s="29"/>
      <c r="J514" s="28"/>
      <c r="K514" s="28"/>
      <c r="L514">
        <v>17</v>
      </c>
      <c r="N514" t="s">
        <v>689</v>
      </c>
      <c r="O514">
        <v>146</v>
      </c>
      <c r="P514" s="33">
        <f t="shared" si="55"/>
        <v>0.79220000000000002</v>
      </c>
      <c r="Q514" s="34"/>
      <c r="R514" s="33"/>
      <c r="S514" s="28"/>
      <c r="T514" s="32" t="str">
        <f t="shared" si="54"/>
        <v/>
      </c>
    </row>
    <row r="515" spans="1:20" x14ac:dyDescent="0.2">
      <c r="A515">
        <v>11</v>
      </c>
      <c r="B515" t="s">
        <v>681</v>
      </c>
      <c r="C515" t="s">
        <v>690</v>
      </c>
      <c r="E515" s="28" t="s">
        <v>683</v>
      </c>
      <c r="F515" s="28">
        <v>2052</v>
      </c>
      <c r="G515" s="29" t="s">
        <v>691</v>
      </c>
      <c r="H515" s="29" t="s">
        <v>692</v>
      </c>
      <c r="I515" s="29">
        <v>334</v>
      </c>
      <c r="J515" s="28">
        <v>440</v>
      </c>
      <c r="K515" s="28">
        <v>275</v>
      </c>
      <c r="L515">
        <v>150</v>
      </c>
      <c r="M515" t="s">
        <v>693</v>
      </c>
      <c r="N515" t="s">
        <v>686</v>
      </c>
      <c r="O515">
        <v>137</v>
      </c>
      <c r="P515" s="33">
        <f t="shared" si="55"/>
        <v>6.99</v>
      </c>
      <c r="Q515" s="34">
        <f>P515/(I515*2*J515*K515/10000000)</f>
        <v>0.86479932696590289</v>
      </c>
      <c r="R515" s="33"/>
      <c r="S515" s="28"/>
      <c r="T515" s="32" t="str">
        <f t="shared" si="54"/>
        <v/>
      </c>
    </row>
    <row r="516" spans="1:20" x14ac:dyDescent="0.2">
      <c r="A516">
        <v>12</v>
      </c>
      <c r="B516" t="s">
        <v>681</v>
      </c>
      <c r="C516" t="s">
        <v>690</v>
      </c>
      <c r="D516" s="11">
        <f>P516</f>
        <v>2.9824000000000002</v>
      </c>
      <c r="E516" s="28" t="s">
        <v>683</v>
      </c>
      <c r="F516" s="28">
        <v>2099</v>
      </c>
      <c r="G516" s="29" t="s">
        <v>691</v>
      </c>
      <c r="H516" s="29" t="s">
        <v>694</v>
      </c>
      <c r="I516" s="29">
        <v>198.5</v>
      </c>
      <c r="J516" s="28">
        <v>415</v>
      </c>
      <c r="K516" s="28">
        <v>250</v>
      </c>
      <c r="L516">
        <v>64</v>
      </c>
      <c r="N516" t="s">
        <v>686</v>
      </c>
      <c r="O516">
        <v>151</v>
      </c>
      <c r="P516" s="33">
        <f t="shared" si="55"/>
        <v>2.9824000000000002</v>
      </c>
      <c r="Q516" s="34">
        <f>P516/(I516*2*J516*K516/10000000)</f>
        <v>0.72408121149585747</v>
      </c>
      <c r="R516" s="33"/>
      <c r="S516" s="28"/>
      <c r="T516" s="32" t="str">
        <f t="shared" si="54"/>
        <v/>
      </c>
    </row>
    <row r="517" spans="1:20" x14ac:dyDescent="0.2">
      <c r="A517">
        <v>13</v>
      </c>
      <c r="B517" t="s">
        <v>681</v>
      </c>
      <c r="C517" t="s">
        <v>690</v>
      </c>
      <c r="E517" s="28" t="s">
        <v>683</v>
      </c>
      <c r="F517" s="28">
        <v>2255</v>
      </c>
      <c r="G517" s="29" t="s">
        <v>691</v>
      </c>
      <c r="H517" s="29" t="s">
        <v>695</v>
      </c>
      <c r="I517" s="29">
        <v>313</v>
      </c>
      <c r="J517" s="28">
        <v>410</v>
      </c>
      <c r="K517" s="28">
        <v>260</v>
      </c>
      <c r="L517">
        <v>63</v>
      </c>
      <c r="N517" t="s">
        <v>686</v>
      </c>
      <c r="O517">
        <v>165</v>
      </c>
      <c r="P517" s="33">
        <f t="shared" si="55"/>
        <v>2.9358</v>
      </c>
      <c r="Q517" s="34">
        <f>P517/(I517*2*J517*K517/10000000)</f>
        <v>0.43994149698193957</v>
      </c>
      <c r="R517" s="33"/>
      <c r="S517" s="28"/>
      <c r="T517" s="32" t="str">
        <f t="shared" si="54"/>
        <v/>
      </c>
    </row>
    <row r="518" spans="1:20" x14ac:dyDescent="0.2">
      <c r="A518">
        <v>14</v>
      </c>
      <c r="B518" t="s">
        <v>681</v>
      </c>
      <c r="C518" t="s">
        <v>690</v>
      </c>
      <c r="E518" s="28"/>
      <c r="F518" s="28"/>
      <c r="G518" s="29"/>
      <c r="H518" s="29"/>
      <c r="I518" s="29"/>
      <c r="J518" s="28"/>
      <c r="K518" s="28"/>
      <c r="L518">
        <v>64</v>
      </c>
      <c r="N518" t="s">
        <v>696</v>
      </c>
      <c r="O518">
        <v>146</v>
      </c>
      <c r="P518" s="33">
        <f t="shared" si="55"/>
        <v>2.9824000000000002</v>
      </c>
      <c r="Q518" s="34"/>
      <c r="R518" s="33"/>
      <c r="S518" s="28"/>
      <c r="T518" s="32" t="str">
        <f t="shared" si="54"/>
        <v/>
      </c>
    </row>
    <row r="519" spans="1:20" x14ac:dyDescent="0.2">
      <c r="A519">
        <v>15</v>
      </c>
      <c r="B519" t="s">
        <v>681</v>
      </c>
      <c r="C519" t="s">
        <v>697</v>
      </c>
      <c r="E519" s="28" t="s">
        <v>698</v>
      </c>
      <c r="F519" s="28">
        <v>11</v>
      </c>
      <c r="G519" s="29" t="s">
        <v>699</v>
      </c>
      <c r="H519" s="29" t="s">
        <v>700</v>
      </c>
      <c r="I519" s="29">
        <v>293</v>
      </c>
      <c r="J519" s="28">
        <v>420</v>
      </c>
      <c r="K519" s="28">
        <v>265</v>
      </c>
      <c r="L519">
        <v>63</v>
      </c>
      <c r="N519" t="s">
        <v>686</v>
      </c>
      <c r="O519">
        <v>118</v>
      </c>
      <c r="P519" s="33">
        <f t="shared" si="55"/>
        <v>2.9358</v>
      </c>
      <c r="Q519" s="34">
        <f>P519/(I519*2*J519*K519/10000000)</f>
        <v>0.45012557151136584</v>
      </c>
      <c r="R519" s="33"/>
      <c r="S519" s="28"/>
      <c r="T519" s="32" t="str">
        <f t="shared" si="54"/>
        <v/>
      </c>
    </row>
    <row r="520" spans="1:20" x14ac:dyDescent="0.2">
      <c r="A520">
        <v>16</v>
      </c>
      <c r="B520" t="s">
        <v>681</v>
      </c>
      <c r="C520" t="s">
        <v>697</v>
      </c>
      <c r="E520" s="28" t="s">
        <v>683</v>
      </c>
      <c r="F520" s="28">
        <v>2252</v>
      </c>
      <c r="G520" s="29" t="s">
        <v>691</v>
      </c>
      <c r="H520" s="29">
        <v>202</v>
      </c>
      <c r="I520" s="29">
        <v>202</v>
      </c>
      <c r="J520" s="28">
        <v>435</v>
      </c>
      <c r="K520" s="28">
        <v>265</v>
      </c>
      <c r="L520">
        <v>72</v>
      </c>
      <c r="N520" t="s">
        <v>686</v>
      </c>
      <c r="O520">
        <v>163</v>
      </c>
      <c r="P520" s="33">
        <f t="shared" si="55"/>
        <v>3.3552</v>
      </c>
      <c r="Q520" s="34">
        <f>P520/(I520*2*J520*K520/10000000)</f>
        <v>0.72044680069828704</v>
      </c>
      <c r="R520" s="33"/>
      <c r="S520" s="28"/>
      <c r="T520" s="32" t="str">
        <f t="shared" si="54"/>
        <v/>
      </c>
    </row>
    <row r="521" spans="1:20" x14ac:dyDescent="0.2">
      <c r="A521">
        <v>17</v>
      </c>
      <c r="B521" t="s">
        <v>681</v>
      </c>
      <c r="C521" t="s">
        <v>697</v>
      </c>
      <c r="D521" s="11">
        <f>P521</f>
        <v>3.262</v>
      </c>
      <c r="E521" s="28"/>
      <c r="F521" s="28"/>
      <c r="G521" s="29"/>
      <c r="H521" s="29"/>
      <c r="I521" s="29"/>
      <c r="J521" s="28"/>
      <c r="K521" s="28"/>
      <c r="L521">
        <v>70</v>
      </c>
      <c r="N521" t="s">
        <v>696</v>
      </c>
      <c r="O521">
        <v>146</v>
      </c>
      <c r="P521" s="33">
        <f t="shared" si="55"/>
        <v>3.262</v>
      </c>
      <c r="Q521" s="34"/>
      <c r="R521" s="33"/>
      <c r="S521" s="28"/>
      <c r="T521" s="32" t="str">
        <f t="shared" si="54"/>
        <v/>
      </c>
    </row>
    <row r="522" spans="1:20" x14ac:dyDescent="0.2">
      <c r="A522">
        <v>18</v>
      </c>
      <c r="B522" t="s">
        <v>681</v>
      </c>
      <c r="C522" t="s">
        <v>701</v>
      </c>
      <c r="E522" s="28" t="s">
        <v>683</v>
      </c>
      <c r="F522" s="28">
        <v>2265</v>
      </c>
      <c r="G522" s="29" t="s">
        <v>691</v>
      </c>
      <c r="H522" s="29" t="s">
        <v>702</v>
      </c>
      <c r="I522" s="29">
        <v>289</v>
      </c>
      <c r="J522" s="28">
        <v>405</v>
      </c>
      <c r="K522" s="28">
        <v>260</v>
      </c>
      <c r="L522">
        <v>84</v>
      </c>
      <c r="N522" t="s">
        <v>686</v>
      </c>
      <c r="O522">
        <v>167</v>
      </c>
      <c r="P522" s="33">
        <f t="shared" si="55"/>
        <v>3.9144000000000001</v>
      </c>
      <c r="Q522" s="34">
        <f>P522/(I522*2*J522*K522/10000000)</f>
        <v>0.64314514141503765</v>
      </c>
      <c r="R522" s="33"/>
      <c r="S522" s="28"/>
      <c r="T522" s="32" t="str">
        <f t="shared" si="54"/>
        <v/>
      </c>
    </row>
    <row r="523" spans="1:20" x14ac:dyDescent="0.2">
      <c r="A523">
        <v>19</v>
      </c>
      <c r="B523" t="s">
        <v>681</v>
      </c>
      <c r="C523" t="s">
        <v>701</v>
      </c>
      <c r="D523" s="11">
        <f>P523</f>
        <v>3.9610000000000003</v>
      </c>
      <c r="E523" s="28"/>
      <c r="F523" s="28"/>
      <c r="G523" s="29"/>
      <c r="H523" s="29"/>
      <c r="I523" s="29"/>
      <c r="J523" s="28"/>
      <c r="K523" s="28"/>
      <c r="L523">
        <v>85</v>
      </c>
      <c r="N523" t="s">
        <v>696</v>
      </c>
      <c r="O523">
        <v>146</v>
      </c>
      <c r="P523" s="33">
        <f t="shared" si="55"/>
        <v>3.9610000000000003</v>
      </c>
      <c r="Q523" s="34"/>
      <c r="R523" s="33"/>
      <c r="S523" s="28"/>
      <c r="T523" s="32" t="str">
        <f t="shared" si="54"/>
        <v/>
      </c>
    </row>
    <row r="524" spans="1:20" x14ac:dyDescent="0.2">
      <c r="A524">
        <v>20</v>
      </c>
      <c r="B524" t="s">
        <v>681</v>
      </c>
      <c r="C524" t="s">
        <v>703</v>
      </c>
      <c r="E524" s="28" t="s">
        <v>683</v>
      </c>
      <c r="F524" s="28">
        <v>2251</v>
      </c>
      <c r="G524" s="29" t="s">
        <v>691</v>
      </c>
      <c r="H524" s="29" t="s">
        <v>704</v>
      </c>
      <c r="I524" s="29">
        <v>257.75</v>
      </c>
      <c r="J524" s="28">
        <v>445</v>
      </c>
      <c r="K524" s="28">
        <v>285</v>
      </c>
      <c r="L524">
        <v>64</v>
      </c>
      <c r="N524" t="s">
        <v>686</v>
      </c>
      <c r="O524">
        <v>163</v>
      </c>
      <c r="P524" s="33">
        <f t="shared" si="55"/>
        <v>2.9824000000000002</v>
      </c>
      <c r="Q524" s="34">
        <f>P524/(I524*2*J524*K524/10000000)</f>
        <v>0.45617591314241751</v>
      </c>
      <c r="R524" s="33"/>
      <c r="S524" s="28"/>
      <c r="T524" s="32" t="str">
        <f t="shared" si="54"/>
        <v/>
      </c>
    </row>
    <row r="525" spans="1:20" x14ac:dyDescent="0.2">
      <c r="A525">
        <v>21</v>
      </c>
      <c r="B525" t="s">
        <v>681</v>
      </c>
      <c r="C525" t="s">
        <v>703</v>
      </c>
      <c r="D525" s="11">
        <f>P525</f>
        <v>2.9824000000000002</v>
      </c>
      <c r="E525" s="28" t="s">
        <v>683</v>
      </c>
      <c r="F525" s="28">
        <v>2253</v>
      </c>
      <c r="G525" s="29" t="s">
        <v>691</v>
      </c>
      <c r="H525" s="29" t="s">
        <v>705</v>
      </c>
      <c r="I525" s="29">
        <v>281</v>
      </c>
      <c r="J525" s="28">
        <v>435</v>
      </c>
      <c r="K525" s="28">
        <v>255</v>
      </c>
      <c r="L525">
        <v>64</v>
      </c>
      <c r="N525" t="s">
        <v>686</v>
      </c>
      <c r="O525">
        <v>164</v>
      </c>
      <c r="P525" s="33">
        <f t="shared" si="55"/>
        <v>2.9824000000000002</v>
      </c>
      <c r="Q525" s="34">
        <f>P525/(I525*2*J525*K525/10000000)</f>
        <v>0.47840987747002928</v>
      </c>
      <c r="R525" s="33"/>
      <c r="S525" s="28"/>
      <c r="T525" s="32" t="str">
        <f t="shared" si="54"/>
        <v/>
      </c>
    </row>
    <row r="526" spans="1:20" x14ac:dyDescent="0.2">
      <c r="A526">
        <v>22</v>
      </c>
      <c r="B526" t="s">
        <v>681</v>
      </c>
      <c r="C526" t="s">
        <v>703</v>
      </c>
      <c r="E526" s="28" t="s">
        <v>683</v>
      </c>
      <c r="F526" s="28">
        <v>2265</v>
      </c>
      <c r="G526" s="29" t="s">
        <v>691</v>
      </c>
      <c r="H526" s="29" t="s">
        <v>706</v>
      </c>
      <c r="I526" s="29">
        <v>221</v>
      </c>
      <c r="J526" s="28">
        <v>420</v>
      </c>
      <c r="K526" s="28">
        <v>262</v>
      </c>
      <c r="L526">
        <v>64</v>
      </c>
      <c r="N526" t="s">
        <v>686</v>
      </c>
      <c r="O526">
        <v>167</v>
      </c>
      <c r="P526" s="33">
        <f t="shared" si="55"/>
        <v>2.9824000000000002</v>
      </c>
      <c r="Q526" s="34">
        <f>P526/(I526*2*J526*K526/10000000)</f>
        <v>0.61318714214987224</v>
      </c>
      <c r="R526" s="33"/>
      <c r="S526" s="28"/>
      <c r="T526" s="32" t="str">
        <f t="shared" si="54"/>
        <v/>
      </c>
    </row>
    <row r="527" spans="1:20" x14ac:dyDescent="0.2">
      <c r="A527">
        <v>23</v>
      </c>
      <c r="B527" t="s">
        <v>681</v>
      </c>
      <c r="C527" t="s">
        <v>703</v>
      </c>
      <c r="E527" s="28"/>
      <c r="F527" s="28"/>
      <c r="G527" s="29"/>
      <c r="H527" s="29"/>
      <c r="I527" s="29"/>
      <c r="J527" s="28"/>
      <c r="K527" s="28"/>
      <c r="L527">
        <v>64.25</v>
      </c>
      <c r="N527" t="s">
        <v>696</v>
      </c>
      <c r="O527">
        <v>146</v>
      </c>
      <c r="P527" s="33">
        <f t="shared" si="55"/>
        <v>2.9940500000000001</v>
      </c>
      <c r="Q527" s="34"/>
      <c r="R527" s="33"/>
      <c r="S527" s="28"/>
      <c r="T527" s="32" t="str">
        <f t="shared" si="54"/>
        <v/>
      </c>
    </row>
    <row r="528" spans="1:20" x14ac:dyDescent="0.2">
      <c r="A528">
        <v>24</v>
      </c>
      <c r="B528" t="s">
        <v>681</v>
      </c>
      <c r="C528" t="s">
        <v>707</v>
      </c>
      <c r="E528" s="28" t="s">
        <v>683</v>
      </c>
      <c r="F528" s="28">
        <v>2065</v>
      </c>
      <c r="G528" s="29" t="s">
        <v>691</v>
      </c>
      <c r="H528" s="29" t="s">
        <v>708</v>
      </c>
      <c r="I528" s="29">
        <v>65.5</v>
      </c>
      <c r="J528" s="28">
        <v>420</v>
      </c>
      <c r="K528" s="28">
        <v>270</v>
      </c>
      <c r="L528">
        <v>19</v>
      </c>
      <c r="N528" t="s">
        <v>686</v>
      </c>
      <c r="O528">
        <v>143</v>
      </c>
      <c r="P528" s="33">
        <f t="shared" si="55"/>
        <v>0.88540000000000008</v>
      </c>
      <c r="Q528" s="34">
        <f>P528/(I528*2*J528*K528/10000000)</f>
        <v>0.59601222451095226</v>
      </c>
      <c r="R528" s="33"/>
      <c r="S528" s="28"/>
      <c r="T528" s="32" t="str">
        <f t="shared" si="54"/>
        <v/>
      </c>
    </row>
    <row r="529" spans="1:20" x14ac:dyDescent="0.2">
      <c r="A529">
        <v>25</v>
      </c>
      <c r="B529" t="s">
        <v>681</v>
      </c>
      <c r="C529" t="s">
        <v>707</v>
      </c>
      <c r="E529" s="28" t="s">
        <v>683</v>
      </c>
      <c r="F529" s="28">
        <v>2110</v>
      </c>
      <c r="G529" s="29" t="s">
        <v>691</v>
      </c>
      <c r="H529" s="29" t="s">
        <v>709</v>
      </c>
      <c r="I529" s="29">
        <v>53.5</v>
      </c>
      <c r="J529" s="28">
        <v>415</v>
      </c>
      <c r="K529" s="28">
        <v>255</v>
      </c>
      <c r="L529">
        <v>19</v>
      </c>
      <c r="N529" t="s">
        <v>686</v>
      </c>
      <c r="O529">
        <v>143</v>
      </c>
      <c r="P529" s="33">
        <f t="shared" si="55"/>
        <v>0.88540000000000008</v>
      </c>
      <c r="Q529" s="34">
        <f>P529/(I529*2*J529*K529/10000000)</f>
        <v>0.78192925633264243</v>
      </c>
      <c r="R529" s="33"/>
      <c r="S529" s="28"/>
      <c r="T529" s="32" t="str">
        <f t="shared" si="54"/>
        <v/>
      </c>
    </row>
    <row r="530" spans="1:20" x14ac:dyDescent="0.2">
      <c r="A530">
        <v>26</v>
      </c>
      <c r="B530" t="s">
        <v>681</v>
      </c>
      <c r="C530" t="s">
        <v>707</v>
      </c>
      <c r="D530" s="11">
        <f>P530</f>
        <v>0.88540000000000008</v>
      </c>
      <c r="E530" s="28" t="s">
        <v>683</v>
      </c>
      <c r="F530" s="28">
        <v>2127</v>
      </c>
      <c r="G530" s="29" t="s">
        <v>691</v>
      </c>
      <c r="H530" s="29">
        <v>68</v>
      </c>
      <c r="I530" s="29">
        <v>68</v>
      </c>
      <c r="J530" s="28">
        <v>362</v>
      </c>
      <c r="K530" s="28">
        <v>240</v>
      </c>
      <c r="L530">
        <v>19</v>
      </c>
      <c r="N530" t="s">
        <v>686</v>
      </c>
      <c r="O530">
        <v>159</v>
      </c>
      <c r="P530" s="33">
        <f t="shared" si="55"/>
        <v>0.88540000000000008</v>
      </c>
      <c r="Q530" s="34">
        <f>P530/(I530*2*J530*K530/10000000)</f>
        <v>0.74934324558552712</v>
      </c>
      <c r="R530" s="33"/>
      <c r="S530" s="28"/>
      <c r="T530" s="32" t="str">
        <f t="shared" si="54"/>
        <v/>
      </c>
    </row>
    <row r="531" spans="1:20" x14ac:dyDescent="0.2">
      <c r="A531">
        <v>27</v>
      </c>
      <c r="B531" t="s">
        <v>681</v>
      </c>
      <c r="C531" t="s">
        <v>707</v>
      </c>
      <c r="E531" s="28" t="s">
        <v>683</v>
      </c>
      <c r="F531" s="28">
        <v>2254</v>
      </c>
      <c r="G531" s="29" t="s">
        <v>691</v>
      </c>
      <c r="H531" s="29" t="s">
        <v>710</v>
      </c>
      <c r="I531" s="29">
        <v>72</v>
      </c>
      <c r="J531" s="28">
        <v>422</v>
      </c>
      <c r="K531" s="28">
        <v>265</v>
      </c>
      <c r="L531">
        <v>19</v>
      </c>
      <c r="N531" t="s">
        <v>686</v>
      </c>
      <c r="O531">
        <v>165</v>
      </c>
      <c r="P531" s="33">
        <f t="shared" si="55"/>
        <v>0.88540000000000008</v>
      </c>
      <c r="Q531" s="34">
        <f>P531/(I531*2*J531*K531/10000000)</f>
        <v>0.54981767961290451</v>
      </c>
      <c r="R531" s="33"/>
      <c r="S531" s="28"/>
      <c r="T531" s="32" t="str">
        <f t="shared" si="54"/>
        <v/>
      </c>
    </row>
    <row r="532" spans="1:20" x14ac:dyDescent="0.2">
      <c r="A532">
        <v>28</v>
      </c>
      <c r="B532" t="s">
        <v>681</v>
      </c>
      <c r="C532" t="s">
        <v>707</v>
      </c>
      <c r="E532" s="28"/>
      <c r="F532" s="28"/>
      <c r="G532" s="29"/>
      <c r="H532" s="29"/>
      <c r="I532" s="29"/>
      <c r="J532" s="28"/>
      <c r="K532" s="28"/>
      <c r="L532">
        <v>19.75</v>
      </c>
      <c r="N532" t="s">
        <v>696</v>
      </c>
      <c r="O532">
        <v>146</v>
      </c>
      <c r="P532" s="33">
        <f t="shared" si="55"/>
        <v>0.92035</v>
      </c>
      <c r="Q532" s="34"/>
      <c r="R532" s="33"/>
      <c r="S532" s="28"/>
      <c r="T532" s="32" t="str">
        <f t="shared" si="54"/>
        <v/>
      </c>
    </row>
    <row r="533" spans="1:20" x14ac:dyDescent="0.2">
      <c r="A533">
        <v>29</v>
      </c>
      <c r="B533" t="s">
        <v>681</v>
      </c>
      <c r="C533" t="s">
        <v>711</v>
      </c>
      <c r="E533" s="28" t="s">
        <v>683</v>
      </c>
      <c r="F533" s="28">
        <v>2065</v>
      </c>
      <c r="G533" s="29" t="s">
        <v>712</v>
      </c>
      <c r="H533" s="29" t="s">
        <v>713</v>
      </c>
      <c r="I533" s="29">
        <v>57</v>
      </c>
      <c r="J533" s="28">
        <v>420</v>
      </c>
      <c r="K533" s="28">
        <v>270</v>
      </c>
      <c r="L533">
        <v>13</v>
      </c>
      <c r="N533" t="s">
        <v>686</v>
      </c>
      <c r="O533">
        <v>143</v>
      </c>
      <c r="P533" s="33">
        <f t="shared" si="55"/>
        <v>0.60580000000000001</v>
      </c>
      <c r="Q533" s="34">
        <f>P533/(I533*2*J533*K533/10000000)</f>
        <v>0.46860979609517622</v>
      </c>
      <c r="R533" s="33"/>
      <c r="S533" s="28"/>
      <c r="T533" s="32" t="str">
        <f t="shared" si="54"/>
        <v/>
      </c>
    </row>
    <row r="534" spans="1:20" x14ac:dyDescent="0.2">
      <c r="A534">
        <v>30</v>
      </c>
      <c r="B534" t="s">
        <v>681</v>
      </c>
      <c r="C534" t="s">
        <v>711</v>
      </c>
      <c r="D534" s="11">
        <f>P534</f>
        <v>0.60580000000000001</v>
      </c>
      <c r="E534" s="28" t="s">
        <v>683</v>
      </c>
      <c r="F534" s="28">
        <v>2110</v>
      </c>
      <c r="G534" s="29" t="s">
        <v>714</v>
      </c>
      <c r="H534" s="29" t="s">
        <v>715</v>
      </c>
      <c r="I534" s="29">
        <v>52.75</v>
      </c>
      <c r="J534" s="28">
        <v>415</v>
      </c>
      <c r="K534" s="28">
        <v>255</v>
      </c>
      <c r="L534">
        <v>13</v>
      </c>
      <c r="N534" t="s">
        <v>686</v>
      </c>
      <c r="O534">
        <v>154</v>
      </c>
      <c r="P534" s="33">
        <f t="shared" si="55"/>
        <v>0.60580000000000001</v>
      </c>
      <c r="Q534" s="34">
        <f>P534/(I534*2*J534*K534/10000000)</f>
        <v>0.54261092320214788</v>
      </c>
      <c r="R534" s="33"/>
      <c r="S534" s="28"/>
      <c r="T534" s="32" t="str">
        <f t="shared" si="54"/>
        <v/>
      </c>
    </row>
    <row r="535" spans="1:20" x14ac:dyDescent="0.2">
      <c r="A535">
        <v>31</v>
      </c>
      <c r="B535" t="s">
        <v>681</v>
      </c>
      <c r="C535" t="s">
        <v>711</v>
      </c>
      <c r="E535" s="28"/>
      <c r="F535" s="28"/>
      <c r="G535" s="29"/>
      <c r="H535" s="29"/>
      <c r="I535" s="29"/>
      <c r="J535" s="28"/>
      <c r="K535" s="28"/>
      <c r="L535">
        <v>13</v>
      </c>
      <c r="N535" t="s">
        <v>696</v>
      </c>
      <c r="O535">
        <v>146</v>
      </c>
      <c r="P535" s="33">
        <f t="shared" si="55"/>
        <v>0.60580000000000001</v>
      </c>
      <c r="Q535" s="34"/>
      <c r="R535" s="33"/>
      <c r="S535" s="28"/>
      <c r="T535" s="32" t="str">
        <f t="shared" si="54"/>
        <v/>
      </c>
    </row>
    <row r="536" spans="1:20" x14ac:dyDescent="0.2">
      <c r="A536">
        <v>32</v>
      </c>
      <c r="B536" t="s">
        <v>681</v>
      </c>
      <c r="C536" t="s">
        <v>716</v>
      </c>
      <c r="D536" s="11">
        <f t="shared" ref="D536:D575" si="56">P536</f>
        <v>0.69900000000000007</v>
      </c>
      <c r="E536" s="28" t="s">
        <v>683</v>
      </c>
      <c r="F536" s="28">
        <v>2065</v>
      </c>
      <c r="G536" s="29" t="s">
        <v>717</v>
      </c>
      <c r="H536" s="29" t="s">
        <v>718</v>
      </c>
      <c r="I536" s="29">
        <v>23.5</v>
      </c>
      <c r="J536" s="28">
        <v>420</v>
      </c>
      <c r="K536" s="28">
        <v>270</v>
      </c>
      <c r="L536">
        <v>15</v>
      </c>
      <c r="N536" t="s">
        <v>686</v>
      </c>
      <c r="O536">
        <v>143</v>
      </c>
      <c r="P536" s="33">
        <f t="shared" si="55"/>
        <v>0.69900000000000007</v>
      </c>
      <c r="Q536" s="34">
        <f>P536/(I536*2*J536*K536/10000000)</f>
        <v>1.3114938646853542</v>
      </c>
      <c r="R536" s="33"/>
      <c r="S536" s="28"/>
      <c r="T536" s="32" t="str">
        <f t="shared" si="54"/>
        <v/>
      </c>
    </row>
    <row r="537" spans="1:20" x14ac:dyDescent="0.2">
      <c r="A537">
        <v>33</v>
      </c>
      <c r="B537" t="s">
        <v>719</v>
      </c>
      <c r="C537" t="s">
        <v>720</v>
      </c>
      <c r="D537" s="11">
        <f t="shared" si="56"/>
        <v>0.55920000000000003</v>
      </c>
      <c r="E537" s="28" t="s">
        <v>683</v>
      </c>
      <c r="F537" s="28">
        <v>2216</v>
      </c>
      <c r="G537" s="29" t="s">
        <v>691</v>
      </c>
      <c r="H537" s="29" t="s">
        <v>721</v>
      </c>
      <c r="I537" s="29">
        <v>58</v>
      </c>
      <c r="J537" s="28">
        <v>225</v>
      </c>
      <c r="K537" s="28">
        <v>150</v>
      </c>
      <c r="L537">
        <v>12</v>
      </c>
      <c r="N537" t="s">
        <v>686</v>
      </c>
      <c r="O537">
        <v>161</v>
      </c>
      <c r="P537" s="33">
        <f t="shared" si="55"/>
        <v>0.55920000000000003</v>
      </c>
      <c r="Q537" s="34">
        <f>P537/(I537*2*J537*K537/10000000)</f>
        <v>1.428352490421456</v>
      </c>
      <c r="R537" s="33"/>
      <c r="S537" s="28"/>
      <c r="T537" s="32" t="str">
        <f t="shared" si="54"/>
        <v/>
      </c>
    </row>
    <row r="538" spans="1:20" x14ac:dyDescent="0.2">
      <c r="A538">
        <v>34</v>
      </c>
      <c r="B538" t="s">
        <v>719</v>
      </c>
      <c r="C538" t="s">
        <v>722</v>
      </c>
      <c r="D538" s="11">
        <f t="shared" si="56"/>
        <v>0.52424999999999999</v>
      </c>
      <c r="E538" s="28"/>
      <c r="F538" s="28"/>
      <c r="G538" s="29"/>
      <c r="H538" s="29"/>
      <c r="I538" s="29"/>
      <c r="J538" s="28"/>
      <c r="K538" s="28"/>
      <c r="L538">
        <v>11.25</v>
      </c>
      <c r="N538" t="s">
        <v>696</v>
      </c>
      <c r="O538">
        <v>146</v>
      </c>
      <c r="P538" s="33">
        <f t="shared" si="55"/>
        <v>0.52424999999999999</v>
      </c>
      <c r="Q538" s="34"/>
      <c r="R538" s="33"/>
      <c r="S538" s="28"/>
      <c r="T538" s="32" t="str">
        <f t="shared" si="54"/>
        <v/>
      </c>
    </row>
    <row r="539" spans="1:20" x14ac:dyDescent="0.2">
      <c r="A539">
        <v>35</v>
      </c>
      <c r="B539" t="s">
        <v>723</v>
      </c>
      <c r="C539" t="s">
        <v>724</v>
      </c>
      <c r="D539" s="11">
        <f t="shared" si="56"/>
        <v>1.1184000000000001</v>
      </c>
      <c r="E539" s="28" t="s">
        <v>683</v>
      </c>
      <c r="F539" s="28">
        <v>2204</v>
      </c>
      <c r="G539" s="29" t="s">
        <v>691</v>
      </c>
      <c r="H539" s="29" t="s">
        <v>725</v>
      </c>
      <c r="I539" s="29">
        <v>142</v>
      </c>
      <c r="J539" s="28">
        <v>243</v>
      </c>
      <c r="K539" s="28">
        <v>175</v>
      </c>
      <c r="L539">
        <v>24</v>
      </c>
      <c r="N539" t="s">
        <v>686</v>
      </c>
      <c r="O539">
        <v>161</v>
      </c>
      <c r="P539" s="33">
        <f t="shared" si="55"/>
        <v>1.1184000000000001</v>
      </c>
      <c r="Q539" s="34">
        <f>P539/(I539*2*J539*K539/10000000)</f>
        <v>0.92605012792806218</v>
      </c>
      <c r="R539" s="33"/>
      <c r="S539" s="28"/>
      <c r="T539" s="32" t="str">
        <f t="shared" si="54"/>
        <v/>
      </c>
    </row>
    <row r="540" spans="1:20" x14ac:dyDescent="0.2">
      <c r="A540">
        <v>36</v>
      </c>
      <c r="B540" t="s">
        <v>723</v>
      </c>
      <c r="C540" t="s">
        <v>726</v>
      </c>
      <c r="D540" s="11">
        <f t="shared" si="56"/>
        <v>1.9572000000000001</v>
      </c>
      <c r="E540" s="28" t="s">
        <v>727</v>
      </c>
      <c r="F540" s="28" t="s">
        <v>728</v>
      </c>
      <c r="G540" s="29" t="s">
        <v>691</v>
      </c>
      <c r="H540" s="29" t="s">
        <v>729</v>
      </c>
      <c r="I540" s="29">
        <v>325</v>
      </c>
      <c r="J540" s="28">
        <v>310</v>
      </c>
      <c r="K540" s="28">
        <v>212</v>
      </c>
      <c r="L540">
        <v>42</v>
      </c>
      <c r="N540" t="s">
        <v>686</v>
      </c>
      <c r="O540">
        <v>40</v>
      </c>
      <c r="P540" s="33">
        <f t="shared" si="55"/>
        <v>1.9572000000000001</v>
      </c>
      <c r="Q540" s="34">
        <f>P540/(I540*2*J540*K540/10000000)</f>
        <v>0.45816751720586174</v>
      </c>
      <c r="R540" s="33"/>
      <c r="S540" s="28"/>
      <c r="T540" s="32" t="str">
        <f t="shared" si="54"/>
        <v/>
      </c>
    </row>
    <row r="541" spans="1:20" x14ac:dyDescent="0.2">
      <c r="A541">
        <v>37</v>
      </c>
      <c r="B541" t="s">
        <v>723</v>
      </c>
      <c r="C541" t="s">
        <v>730</v>
      </c>
      <c r="D541" s="11">
        <f t="shared" si="56"/>
        <v>3.0756000000000001</v>
      </c>
      <c r="E541" s="28" t="s">
        <v>731</v>
      </c>
      <c r="F541" s="28">
        <v>149</v>
      </c>
      <c r="G541" s="29" t="s">
        <v>732</v>
      </c>
      <c r="H541" s="29" t="s">
        <v>733</v>
      </c>
      <c r="I541" s="29">
        <v>207.5</v>
      </c>
      <c r="J541" s="28">
        <v>330</v>
      </c>
      <c r="K541" s="28">
        <v>225</v>
      </c>
      <c r="L541">
        <v>66</v>
      </c>
      <c r="N541" t="s">
        <v>686</v>
      </c>
      <c r="O541">
        <v>101</v>
      </c>
      <c r="P541" s="33">
        <f t="shared" si="55"/>
        <v>3.0756000000000001</v>
      </c>
      <c r="Q541" s="34">
        <f>P541/(I541*2*J541*K541/10000000)</f>
        <v>0.99812583668005361</v>
      </c>
      <c r="R541" s="33"/>
      <c r="S541" s="28"/>
      <c r="T541" s="32" t="str">
        <f t="shared" si="54"/>
        <v/>
      </c>
    </row>
    <row r="542" spans="1:20" x14ac:dyDescent="0.2">
      <c r="A542">
        <v>38</v>
      </c>
      <c r="B542" t="s">
        <v>734</v>
      </c>
      <c r="C542" t="s">
        <v>735</v>
      </c>
      <c r="D542" s="11">
        <f t="shared" si="56"/>
        <v>0.67570000000000008</v>
      </c>
      <c r="E542" s="28"/>
      <c r="F542" s="28"/>
      <c r="G542" s="29"/>
      <c r="H542" s="29"/>
      <c r="I542" s="29"/>
      <c r="J542" s="28"/>
      <c r="K542" s="28"/>
      <c r="L542">
        <v>14.5</v>
      </c>
      <c r="N542" t="s">
        <v>696</v>
      </c>
      <c r="O542">
        <v>146</v>
      </c>
      <c r="P542" s="33">
        <f t="shared" si="55"/>
        <v>0.67570000000000008</v>
      </c>
      <c r="Q542" s="34"/>
      <c r="R542" s="33"/>
      <c r="S542" s="28"/>
      <c r="T542" s="32" t="str">
        <f t="shared" si="54"/>
        <v/>
      </c>
    </row>
    <row r="543" spans="1:20" x14ac:dyDescent="0.2">
      <c r="A543">
        <v>39</v>
      </c>
      <c r="B543" t="s">
        <v>736</v>
      </c>
      <c r="C543" t="s">
        <v>737</v>
      </c>
      <c r="D543" s="11">
        <f t="shared" si="56"/>
        <v>2.8892000000000002</v>
      </c>
      <c r="E543" s="28" t="s">
        <v>727</v>
      </c>
      <c r="F543" s="28" t="s">
        <v>738</v>
      </c>
      <c r="G543" s="29" t="s">
        <v>739</v>
      </c>
      <c r="H543" s="29" t="s">
        <v>740</v>
      </c>
      <c r="I543" s="29">
        <v>176.5</v>
      </c>
      <c r="J543" s="28">
        <v>325</v>
      </c>
      <c r="K543" s="28">
        <v>225</v>
      </c>
      <c r="L543">
        <v>62</v>
      </c>
      <c r="N543" t="s">
        <v>686</v>
      </c>
      <c r="O543">
        <v>121</v>
      </c>
      <c r="P543" s="33">
        <f t="shared" si="55"/>
        <v>2.8892000000000002</v>
      </c>
      <c r="Q543" s="34">
        <f>P543/(I543*2*J543*K543/10000000)</f>
        <v>1.1192755623350525</v>
      </c>
      <c r="R543" s="33"/>
      <c r="S543" s="28"/>
      <c r="T543" s="32" t="str">
        <f t="shared" si="54"/>
        <v/>
      </c>
    </row>
    <row r="544" spans="1:20" x14ac:dyDescent="0.2">
      <c r="A544">
        <v>40</v>
      </c>
      <c r="B544" t="s">
        <v>741</v>
      </c>
      <c r="C544" t="s">
        <v>742</v>
      </c>
      <c r="D544" s="11">
        <f t="shared" si="56"/>
        <v>0.88540000000000008</v>
      </c>
      <c r="E544" s="28"/>
      <c r="F544" s="28"/>
      <c r="G544" s="29"/>
      <c r="H544" s="29"/>
      <c r="I544" s="29"/>
      <c r="J544" s="28"/>
      <c r="K544" s="28"/>
      <c r="L544">
        <v>19</v>
      </c>
      <c r="M544">
        <v>9</v>
      </c>
      <c r="N544" t="s">
        <v>678</v>
      </c>
      <c r="O544">
        <v>113</v>
      </c>
      <c r="P544" s="33">
        <f t="shared" si="55"/>
        <v>0.88540000000000008</v>
      </c>
      <c r="Q544" s="34"/>
      <c r="R544" s="33">
        <f>0.0732*M544</f>
        <v>0.65880000000000005</v>
      </c>
      <c r="S544" s="28"/>
      <c r="T544" s="32">
        <f t="shared" si="54"/>
        <v>9.8377777777777786E-2</v>
      </c>
    </row>
    <row r="545" spans="1:20" x14ac:dyDescent="0.2">
      <c r="A545">
        <v>41</v>
      </c>
      <c r="B545" t="s">
        <v>743</v>
      </c>
      <c r="C545" t="s">
        <v>744</v>
      </c>
      <c r="D545" s="12">
        <f t="shared" si="56"/>
        <v>6.1046000000000005</v>
      </c>
      <c r="E545" s="28" t="s">
        <v>683</v>
      </c>
      <c r="F545" s="28">
        <v>1503</v>
      </c>
      <c r="G545" s="29" t="s">
        <v>732</v>
      </c>
      <c r="H545" s="29" t="s">
        <v>745</v>
      </c>
      <c r="I545" s="29">
        <v>253.5</v>
      </c>
      <c r="J545" s="28">
        <v>320</v>
      </c>
      <c r="K545" s="28">
        <v>230</v>
      </c>
      <c r="L545">
        <v>131</v>
      </c>
      <c r="N545" t="s">
        <v>686</v>
      </c>
      <c r="O545">
        <v>127</v>
      </c>
      <c r="P545" s="33">
        <f t="shared" si="55"/>
        <v>6.1046000000000005</v>
      </c>
      <c r="Q545" s="34">
        <f>P545/(I545*2*J545*K545/10000000)</f>
        <v>1.6359553211559901</v>
      </c>
      <c r="R545" s="33"/>
      <c r="S545" s="28"/>
      <c r="T545" s="32" t="str">
        <f t="shared" si="54"/>
        <v/>
      </c>
    </row>
    <row r="546" spans="1:20" x14ac:dyDescent="0.2">
      <c r="A546">
        <v>42</v>
      </c>
      <c r="B546" t="s">
        <v>746</v>
      </c>
      <c r="C546" t="s">
        <v>747</v>
      </c>
      <c r="D546" s="11">
        <f t="shared" si="56"/>
        <v>1.9106000000000001</v>
      </c>
      <c r="E546" s="28"/>
      <c r="F546" s="28"/>
      <c r="G546" s="29"/>
      <c r="H546" s="29"/>
      <c r="I546" s="29"/>
      <c r="J546" s="28"/>
      <c r="K546" s="28"/>
      <c r="L546">
        <v>41</v>
      </c>
      <c r="M546">
        <v>18</v>
      </c>
      <c r="N546" t="s">
        <v>678</v>
      </c>
      <c r="O546">
        <v>113</v>
      </c>
      <c r="P546" s="33">
        <f t="shared" si="55"/>
        <v>1.9106000000000001</v>
      </c>
      <c r="Q546" s="34"/>
      <c r="R546" s="33">
        <f>0.0732*M546</f>
        <v>1.3176000000000001</v>
      </c>
      <c r="S546" s="28"/>
      <c r="T546" s="32">
        <f t="shared" si="54"/>
        <v>0.10614444444444444</v>
      </c>
    </row>
    <row r="547" spans="1:20" x14ac:dyDescent="0.2">
      <c r="A547">
        <v>43</v>
      </c>
      <c r="B547" t="s">
        <v>748</v>
      </c>
      <c r="C547" t="s">
        <v>749</v>
      </c>
      <c r="D547" s="11">
        <f t="shared" si="56"/>
        <v>1.631</v>
      </c>
      <c r="E547" s="28"/>
      <c r="F547" s="28"/>
      <c r="G547" s="29"/>
      <c r="H547" s="29"/>
      <c r="I547" s="29"/>
      <c r="J547" s="28"/>
      <c r="K547" s="28"/>
      <c r="L547">
        <v>35</v>
      </c>
      <c r="M547">
        <v>18</v>
      </c>
      <c r="N547" t="s">
        <v>678</v>
      </c>
      <c r="O547">
        <v>116</v>
      </c>
      <c r="P547" s="33">
        <f t="shared" si="55"/>
        <v>1.631</v>
      </c>
      <c r="Q547" s="34"/>
      <c r="R547" s="33">
        <f>0.0732*M547</f>
        <v>1.3176000000000001</v>
      </c>
      <c r="S547" s="28"/>
      <c r="T547" s="32">
        <f t="shared" si="54"/>
        <v>9.0611111111111114E-2</v>
      </c>
    </row>
    <row r="548" spans="1:20" x14ac:dyDescent="0.2">
      <c r="A548">
        <v>44</v>
      </c>
      <c r="B548" t="s">
        <v>750</v>
      </c>
      <c r="C548" t="s">
        <v>751</v>
      </c>
      <c r="D548" s="11">
        <f t="shared" si="56"/>
        <v>1.8640000000000001</v>
      </c>
      <c r="E548" s="28"/>
      <c r="F548" s="28"/>
      <c r="G548" s="29"/>
      <c r="H548" s="29"/>
      <c r="I548" s="29"/>
      <c r="J548" s="28"/>
      <c r="K548" s="28"/>
      <c r="L548">
        <v>40</v>
      </c>
      <c r="M548">
        <v>24</v>
      </c>
      <c r="N548" t="s">
        <v>678</v>
      </c>
      <c r="O548">
        <v>113</v>
      </c>
      <c r="P548" s="33">
        <f t="shared" si="55"/>
        <v>1.8640000000000001</v>
      </c>
      <c r="Q548" s="34"/>
      <c r="R548" s="33">
        <f>0.0732*M548</f>
        <v>1.7568000000000001</v>
      </c>
      <c r="S548" s="28"/>
      <c r="T548" s="32">
        <f t="shared" si="54"/>
        <v>7.7666666666666676E-2</v>
      </c>
    </row>
    <row r="549" spans="1:20" x14ac:dyDescent="0.2">
      <c r="A549">
        <v>45</v>
      </c>
      <c r="B549" t="s">
        <v>750</v>
      </c>
      <c r="C549" t="s">
        <v>752</v>
      </c>
      <c r="D549" s="11">
        <f t="shared" si="56"/>
        <v>0.55920000000000003</v>
      </c>
      <c r="E549" s="28"/>
      <c r="F549" s="28"/>
      <c r="G549" s="29"/>
      <c r="H549" s="29"/>
      <c r="I549" s="29"/>
      <c r="J549" s="28"/>
      <c r="K549" s="28"/>
      <c r="L549">
        <v>12</v>
      </c>
      <c r="M549">
        <v>6</v>
      </c>
      <c r="N549" t="s">
        <v>678</v>
      </c>
      <c r="O549">
        <v>113</v>
      </c>
      <c r="P549" s="33">
        <f t="shared" si="55"/>
        <v>0.55920000000000003</v>
      </c>
      <c r="Q549" s="34"/>
      <c r="R549" s="33">
        <f>0.0732*M549</f>
        <v>0.43920000000000003</v>
      </c>
      <c r="S549" s="28"/>
      <c r="T549" s="32">
        <f t="shared" si="54"/>
        <v>9.3200000000000005E-2</v>
      </c>
    </row>
    <row r="550" spans="1:20" x14ac:dyDescent="0.2">
      <c r="A550">
        <v>46</v>
      </c>
      <c r="B550" t="s">
        <v>753</v>
      </c>
      <c r="C550" t="s">
        <v>754</v>
      </c>
      <c r="D550" s="11">
        <f t="shared" si="56"/>
        <v>0.79220000000000002</v>
      </c>
      <c r="E550" s="28" t="s">
        <v>698</v>
      </c>
      <c r="F550" s="28">
        <v>21</v>
      </c>
      <c r="G550" s="29" t="s">
        <v>691</v>
      </c>
      <c r="H550" s="29" t="s">
        <v>755</v>
      </c>
      <c r="I550" s="29">
        <v>56</v>
      </c>
      <c r="J550" s="28">
        <v>307</v>
      </c>
      <c r="K550" s="28">
        <v>215</v>
      </c>
      <c r="L550">
        <v>17</v>
      </c>
      <c r="N550" t="s">
        <v>686</v>
      </c>
      <c r="O550">
        <v>119</v>
      </c>
      <c r="P550" s="33">
        <f t="shared" si="55"/>
        <v>0.79220000000000002</v>
      </c>
      <c r="Q550" s="34">
        <f>P550/(I550*2*J550*K550/10000000)</f>
        <v>1.0716179510210266</v>
      </c>
      <c r="R550" s="33"/>
      <c r="S550" s="28"/>
      <c r="T550" s="32" t="str">
        <f t="shared" si="54"/>
        <v/>
      </c>
    </row>
    <row r="551" spans="1:20" x14ac:dyDescent="0.2">
      <c r="A551">
        <v>47</v>
      </c>
      <c r="B551" t="s">
        <v>753</v>
      </c>
      <c r="C551" t="s">
        <v>756</v>
      </c>
      <c r="D551" s="11">
        <f t="shared" si="56"/>
        <v>0.37280000000000002</v>
      </c>
      <c r="E551" s="28" t="s">
        <v>698</v>
      </c>
      <c r="F551" s="28">
        <v>21</v>
      </c>
      <c r="G551" s="29" t="s">
        <v>757</v>
      </c>
      <c r="H551" s="29" t="s">
        <v>758</v>
      </c>
      <c r="I551" s="29">
        <v>20</v>
      </c>
      <c r="J551" s="28">
        <v>307</v>
      </c>
      <c r="K551" s="28">
        <v>215</v>
      </c>
      <c r="L551">
        <v>8</v>
      </c>
      <c r="N551" t="s">
        <v>686</v>
      </c>
      <c r="O551">
        <v>119</v>
      </c>
      <c r="P551" s="33">
        <f t="shared" si="55"/>
        <v>0.37280000000000002</v>
      </c>
      <c r="Q551" s="34">
        <f>P551/(I551*2*J551*K551/10000000)</f>
        <v>1.4120142413453529</v>
      </c>
      <c r="R551" s="33"/>
      <c r="S551" s="28"/>
      <c r="T551" s="32" t="str">
        <f t="shared" si="54"/>
        <v/>
      </c>
    </row>
    <row r="552" spans="1:20" x14ac:dyDescent="0.2">
      <c r="A552">
        <v>48</v>
      </c>
      <c r="B552" t="s">
        <v>753</v>
      </c>
      <c r="C552" t="s">
        <v>759</v>
      </c>
      <c r="D552" s="11">
        <f t="shared" si="56"/>
        <v>0.79220000000000002</v>
      </c>
      <c r="E552" s="28" t="s">
        <v>698</v>
      </c>
      <c r="F552" s="28">
        <v>21</v>
      </c>
      <c r="G552" s="29" t="s">
        <v>760</v>
      </c>
      <c r="H552" s="29" t="s">
        <v>761</v>
      </c>
      <c r="I552" s="29">
        <v>50</v>
      </c>
      <c r="J552" s="28">
        <v>307</v>
      </c>
      <c r="K552" s="28">
        <v>215</v>
      </c>
      <c r="L552">
        <v>17</v>
      </c>
      <c r="N552" t="s">
        <v>686</v>
      </c>
      <c r="O552">
        <v>119</v>
      </c>
      <c r="P552" s="33">
        <f t="shared" si="55"/>
        <v>0.79220000000000002</v>
      </c>
      <c r="Q552" s="34">
        <f>P552/(I552*2*J552*K552/10000000)</f>
        <v>1.2002121051435497</v>
      </c>
      <c r="R552" s="33"/>
      <c r="S552" s="28"/>
      <c r="T552" s="32" t="str">
        <f t="shared" si="54"/>
        <v/>
      </c>
    </row>
    <row r="553" spans="1:20" x14ac:dyDescent="0.2">
      <c r="A553">
        <v>49</v>
      </c>
      <c r="B553" t="s">
        <v>753</v>
      </c>
      <c r="C553" t="s">
        <v>762</v>
      </c>
      <c r="D553" s="11">
        <f t="shared" si="56"/>
        <v>0.55920000000000003</v>
      </c>
      <c r="E553" s="28" t="s">
        <v>698</v>
      </c>
      <c r="F553" s="28">
        <v>21</v>
      </c>
      <c r="G553" s="29" t="s">
        <v>763</v>
      </c>
      <c r="H553" s="29" t="s">
        <v>764</v>
      </c>
      <c r="I553" s="29">
        <v>40.5</v>
      </c>
      <c r="J553" s="28">
        <v>307</v>
      </c>
      <c r="K553" s="28">
        <v>215</v>
      </c>
      <c r="L553">
        <v>12</v>
      </c>
      <c r="N553" t="s">
        <v>686</v>
      </c>
      <c r="O553">
        <v>119</v>
      </c>
      <c r="P553" s="33">
        <f t="shared" si="55"/>
        <v>0.55920000000000003</v>
      </c>
      <c r="Q553" s="34">
        <f>P553/(I553*2*J553*K553/10000000)</f>
        <v>1.0459364750706317</v>
      </c>
      <c r="R553" s="33"/>
      <c r="S553" s="28"/>
      <c r="T553" s="32" t="str">
        <f t="shared" si="54"/>
        <v/>
      </c>
    </row>
    <row r="554" spans="1:20" x14ac:dyDescent="0.2">
      <c r="A554">
        <v>50</v>
      </c>
      <c r="B554" t="s">
        <v>765</v>
      </c>
      <c r="C554" t="s">
        <v>766</v>
      </c>
      <c r="D554" s="11">
        <f t="shared" si="56"/>
        <v>0.27960000000000002</v>
      </c>
      <c r="E554" s="28"/>
      <c r="F554" s="28"/>
      <c r="G554" s="29"/>
      <c r="H554" s="29"/>
      <c r="I554" s="29"/>
      <c r="J554" s="28"/>
      <c r="K554" s="28"/>
      <c r="L554">
        <v>6</v>
      </c>
      <c r="M554">
        <v>4</v>
      </c>
      <c r="N554" t="s">
        <v>678</v>
      </c>
      <c r="O554">
        <v>113</v>
      </c>
      <c r="P554" s="33">
        <f t="shared" si="55"/>
        <v>0.27960000000000002</v>
      </c>
      <c r="Q554" s="34"/>
      <c r="R554" s="33">
        <f>0.0732*M554</f>
        <v>0.2928</v>
      </c>
      <c r="S554" s="28"/>
      <c r="T554" s="32">
        <f t="shared" si="54"/>
        <v>6.9900000000000004E-2</v>
      </c>
    </row>
    <row r="555" spans="1:20" x14ac:dyDescent="0.2">
      <c r="A555">
        <v>51</v>
      </c>
      <c r="B555" t="s">
        <v>765</v>
      </c>
      <c r="C555" t="s">
        <v>767</v>
      </c>
      <c r="D555" s="13">
        <f t="shared" si="56"/>
        <v>1.8859999999999999</v>
      </c>
      <c r="E555" s="28"/>
      <c r="F555" s="28"/>
      <c r="G555" s="29"/>
      <c r="H555" s="29"/>
      <c r="I555" s="29"/>
      <c r="J555" s="28"/>
      <c r="K555" s="28"/>
      <c r="N555" t="s">
        <v>768</v>
      </c>
      <c r="P555" s="33">
        <v>1.8859999999999999</v>
      </c>
      <c r="Q555" s="34"/>
      <c r="R555" s="33"/>
      <c r="S555" s="28"/>
      <c r="T555" s="32" t="str">
        <f t="shared" si="54"/>
        <v/>
      </c>
    </row>
    <row r="556" spans="1:20" x14ac:dyDescent="0.2">
      <c r="A556">
        <v>52</v>
      </c>
      <c r="B556" t="s">
        <v>765</v>
      </c>
      <c r="C556" t="s">
        <v>769</v>
      </c>
      <c r="D556" s="11">
        <f t="shared" si="56"/>
        <v>2.2368000000000001</v>
      </c>
      <c r="E556" s="28"/>
      <c r="F556" s="28"/>
      <c r="G556" s="29"/>
      <c r="H556" s="29"/>
      <c r="I556" s="29"/>
      <c r="J556" s="28"/>
      <c r="K556" s="28"/>
      <c r="L556">
        <v>48</v>
      </c>
      <c r="M556">
        <v>36</v>
      </c>
      <c r="N556" t="s">
        <v>678</v>
      </c>
      <c r="O556">
        <v>113</v>
      </c>
      <c r="P556" s="33">
        <f t="shared" ref="P556:P575" si="57">L556*0.0466</f>
        <v>2.2368000000000001</v>
      </c>
      <c r="Q556" s="34"/>
      <c r="R556" s="33">
        <f t="shared" ref="R556:R569" si="58">0.0732*M556</f>
        <v>2.6352000000000002</v>
      </c>
      <c r="S556" s="28"/>
      <c r="T556" s="32">
        <f t="shared" si="54"/>
        <v>6.2133333333333339E-2</v>
      </c>
    </row>
    <row r="557" spans="1:20" x14ac:dyDescent="0.2">
      <c r="A557">
        <v>53</v>
      </c>
      <c r="B557" t="s">
        <v>765</v>
      </c>
      <c r="C557" t="s">
        <v>770</v>
      </c>
      <c r="D557" s="11">
        <f t="shared" si="56"/>
        <v>0.97860000000000003</v>
      </c>
      <c r="E557" s="28"/>
      <c r="F557" s="28"/>
      <c r="G557" s="29"/>
      <c r="H557" s="29"/>
      <c r="I557" s="29"/>
      <c r="J557" s="28"/>
      <c r="K557" s="28"/>
      <c r="L557">
        <v>21</v>
      </c>
      <c r="M557">
        <v>14</v>
      </c>
      <c r="N557" t="s">
        <v>678</v>
      </c>
      <c r="O557">
        <v>113</v>
      </c>
      <c r="P557" s="33">
        <f t="shared" si="57"/>
        <v>0.97860000000000003</v>
      </c>
      <c r="Q557" s="34"/>
      <c r="R557" s="33">
        <f t="shared" si="58"/>
        <v>1.0247999999999999</v>
      </c>
      <c r="S557" s="28"/>
      <c r="T557" s="32">
        <f t="shared" si="54"/>
        <v>6.9900000000000004E-2</v>
      </c>
    </row>
    <row r="558" spans="1:20" x14ac:dyDescent="0.2">
      <c r="A558">
        <v>54</v>
      </c>
      <c r="B558" t="s">
        <v>765</v>
      </c>
      <c r="C558" t="s">
        <v>771</v>
      </c>
      <c r="D558" s="11">
        <f t="shared" si="56"/>
        <v>0.69900000000000007</v>
      </c>
      <c r="E558" s="28"/>
      <c r="F558" s="28"/>
      <c r="G558" s="29"/>
      <c r="H558" s="29"/>
      <c r="I558" s="29"/>
      <c r="J558" s="28"/>
      <c r="K558" s="28"/>
      <c r="L558">
        <v>15</v>
      </c>
      <c r="M558">
        <v>8</v>
      </c>
      <c r="N558" t="s">
        <v>678</v>
      </c>
      <c r="O558">
        <v>113</v>
      </c>
      <c r="P558" s="33">
        <f t="shared" si="57"/>
        <v>0.69900000000000007</v>
      </c>
      <c r="Q558" s="34"/>
      <c r="R558" s="33">
        <f t="shared" si="58"/>
        <v>0.58560000000000001</v>
      </c>
      <c r="S558" s="28"/>
      <c r="T558" s="32">
        <f t="shared" si="54"/>
        <v>8.7375000000000008E-2</v>
      </c>
    </row>
    <row r="559" spans="1:20" x14ac:dyDescent="0.2">
      <c r="A559">
        <v>55</v>
      </c>
      <c r="B559" t="s">
        <v>765</v>
      </c>
      <c r="C559" t="s">
        <v>772</v>
      </c>
      <c r="D559" s="11">
        <f t="shared" si="56"/>
        <v>9.3200000000000005E-2</v>
      </c>
      <c r="E559" s="28"/>
      <c r="F559" s="28"/>
      <c r="G559" s="29"/>
      <c r="H559" s="29"/>
      <c r="I559" s="29"/>
      <c r="J559" s="28"/>
      <c r="K559" s="28"/>
      <c r="L559">
        <v>2</v>
      </c>
      <c r="M559">
        <v>2</v>
      </c>
      <c r="N559" t="s">
        <v>678</v>
      </c>
      <c r="O559">
        <v>113</v>
      </c>
      <c r="P559" s="33">
        <f t="shared" si="57"/>
        <v>9.3200000000000005E-2</v>
      </c>
      <c r="Q559" s="34"/>
      <c r="R559" s="33">
        <f t="shared" si="58"/>
        <v>0.1464</v>
      </c>
      <c r="S559" s="28"/>
      <c r="T559" s="32">
        <f t="shared" si="54"/>
        <v>4.6600000000000003E-2</v>
      </c>
    </row>
    <row r="560" spans="1:20" x14ac:dyDescent="0.2">
      <c r="A560">
        <v>56</v>
      </c>
      <c r="B560" t="s">
        <v>765</v>
      </c>
      <c r="C560" t="s">
        <v>773</v>
      </c>
      <c r="D560" s="11">
        <f t="shared" si="56"/>
        <v>0.27960000000000002</v>
      </c>
      <c r="E560" s="28"/>
      <c r="F560" s="28"/>
      <c r="G560" s="29"/>
      <c r="H560" s="29"/>
      <c r="I560" s="29"/>
      <c r="J560" s="28"/>
      <c r="K560" s="28"/>
      <c r="L560">
        <v>6</v>
      </c>
      <c r="M560">
        <v>6</v>
      </c>
      <c r="N560" t="s">
        <v>678</v>
      </c>
      <c r="O560">
        <v>113</v>
      </c>
      <c r="P560" s="33">
        <f t="shared" si="57"/>
        <v>0.27960000000000002</v>
      </c>
      <c r="Q560" s="34"/>
      <c r="R560" s="33">
        <f t="shared" si="58"/>
        <v>0.43920000000000003</v>
      </c>
      <c r="S560" s="28"/>
      <c r="T560" s="32">
        <f t="shared" si="54"/>
        <v>4.6600000000000003E-2</v>
      </c>
    </row>
    <row r="561" spans="1:20" x14ac:dyDescent="0.2">
      <c r="A561">
        <v>57</v>
      </c>
      <c r="B561" t="s">
        <v>765</v>
      </c>
      <c r="C561" t="s">
        <v>774</v>
      </c>
      <c r="D561" s="11">
        <f t="shared" si="56"/>
        <v>1.6776</v>
      </c>
      <c r="E561" s="28"/>
      <c r="F561" s="28"/>
      <c r="G561" s="29"/>
      <c r="H561" s="29"/>
      <c r="I561" s="29"/>
      <c r="J561" s="28"/>
      <c r="K561" s="28"/>
      <c r="L561">
        <v>36</v>
      </c>
      <c r="M561">
        <v>18</v>
      </c>
      <c r="N561" t="s">
        <v>678</v>
      </c>
      <c r="O561">
        <v>113</v>
      </c>
      <c r="P561" s="33">
        <f t="shared" si="57"/>
        <v>1.6776</v>
      </c>
      <c r="Q561" s="34"/>
      <c r="R561" s="33">
        <f t="shared" si="58"/>
        <v>1.3176000000000001</v>
      </c>
      <c r="S561" s="28"/>
      <c r="T561" s="32">
        <f t="shared" si="54"/>
        <v>9.3200000000000005E-2</v>
      </c>
    </row>
    <row r="562" spans="1:20" x14ac:dyDescent="0.2">
      <c r="A562">
        <v>58</v>
      </c>
      <c r="B562" t="s">
        <v>765</v>
      </c>
      <c r="C562" t="s">
        <v>775</v>
      </c>
      <c r="D562" s="11">
        <f t="shared" si="56"/>
        <v>1.7708000000000002</v>
      </c>
      <c r="E562" s="28"/>
      <c r="F562" s="28"/>
      <c r="G562" s="29"/>
      <c r="H562" s="29"/>
      <c r="I562" s="29"/>
      <c r="J562" s="28"/>
      <c r="K562" s="28"/>
      <c r="L562">
        <v>38</v>
      </c>
      <c r="M562">
        <v>18</v>
      </c>
      <c r="N562" t="s">
        <v>678</v>
      </c>
      <c r="O562">
        <v>113</v>
      </c>
      <c r="P562" s="33">
        <f t="shared" si="57"/>
        <v>1.7708000000000002</v>
      </c>
      <c r="Q562" s="34"/>
      <c r="R562" s="33">
        <f t="shared" si="58"/>
        <v>1.3176000000000001</v>
      </c>
      <c r="S562" s="28"/>
      <c r="T562" s="32">
        <f t="shared" si="54"/>
        <v>9.8377777777777786E-2</v>
      </c>
    </row>
    <row r="563" spans="1:20" x14ac:dyDescent="0.2">
      <c r="A563">
        <v>59</v>
      </c>
      <c r="B563" t="s">
        <v>765</v>
      </c>
      <c r="C563" t="s">
        <v>2057</v>
      </c>
      <c r="D563" s="11">
        <f t="shared" si="56"/>
        <v>1.1184000000000001</v>
      </c>
      <c r="E563" s="28"/>
      <c r="F563" s="28"/>
      <c r="G563" s="29"/>
      <c r="H563" s="29"/>
      <c r="I563" s="29"/>
      <c r="J563" s="28"/>
      <c r="K563" s="28"/>
      <c r="L563">
        <v>24</v>
      </c>
      <c r="M563">
        <v>24</v>
      </c>
      <c r="N563" t="s">
        <v>678</v>
      </c>
      <c r="O563">
        <v>114</v>
      </c>
      <c r="P563" s="33">
        <f t="shared" si="57"/>
        <v>1.1184000000000001</v>
      </c>
      <c r="Q563" s="34"/>
      <c r="R563" s="33">
        <f t="shared" si="58"/>
        <v>1.7568000000000001</v>
      </c>
      <c r="S563" s="28"/>
      <c r="T563" s="32">
        <f t="shared" si="54"/>
        <v>4.6600000000000003E-2</v>
      </c>
    </row>
    <row r="564" spans="1:20" x14ac:dyDescent="0.2">
      <c r="A564">
        <v>60</v>
      </c>
      <c r="B564" t="s">
        <v>765</v>
      </c>
      <c r="C564" t="s">
        <v>2058</v>
      </c>
      <c r="D564" s="11">
        <f t="shared" si="56"/>
        <v>0.46600000000000003</v>
      </c>
      <c r="E564" s="28"/>
      <c r="F564" s="28"/>
      <c r="G564" s="29"/>
      <c r="H564" s="29"/>
      <c r="I564" s="29"/>
      <c r="J564" s="28"/>
      <c r="K564" s="28"/>
      <c r="L564">
        <v>10</v>
      </c>
      <c r="M564">
        <v>12</v>
      </c>
      <c r="N564" t="s">
        <v>678</v>
      </c>
      <c r="O564">
        <v>114</v>
      </c>
      <c r="P564" s="33">
        <f t="shared" si="57"/>
        <v>0.46600000000000003</v>
      </c>
      <c r="Q564" s="34"/>
      <c r="R564" s="33">
        <f t="shared" si="58"/>
        <v>0.87840000000000007</v>
      </c>
      <c r="S564" s="28"/>
      <c r="T564" s="32">
        <f t="shared" si="54"/>
        <v>3.8833333333333338E-2</v>
      </c>
    </row>
    <row r="565" spans="1:20" x14ac:dyDescent="0.2">
      <c r="A565">
        <v>61</v>
      </c>
      <c r="B565" t="s">
        <v>765</v>
      </c>
      <c r="C565" t="s">
        <v>2059</v>
      </c>
      <c r="D565" s="11">
        <f t="shared" si="56"/>
        <v>0.37280000000000002</v>
      </c>
      <c r="E565" s="28"/>
      <c r="F565" s="28"/>
      <c r="G565" s="29"/>
      <c r="H565" s="29"/>
      <c r="I565" s="29"/>
      <c r="J565" s="28"/>
      <c r="K565" s="28"/>
      <c r="L565">
        <v>8</v>
      </c>
      <c r="M565">
        <v>6</v>
      </c>
      <c r="N565" t="s">
        <v>678</v>
      </c>
      <c r="O565">
        <v>114</v>
      </c>
      <c r="P565" s="33">
        <f t="shared" si="57"/>
        <v>0.37280000000000002</v>
      </c>
      <c r="Q565" s="34"/>
      <c r="R565" s="33">
        <f t="shared" si="58"/>
        <v>0.43920000000000003</v>
      </c>
      <c r="S565" s="28"/>
      <c r="T565" s="32">
        <f t="shared" si="54"/>
        <v>6.2133333333333339E-2</v>
      </c>
    </row>
    <row r="566" spans="1:20" x14ac:dyDescent="0.2">
      <c r="A566">
        <v>62</v>
      </c>
      <c r="B566" t="s">
        <v>765</v>
      </c>
      <c r="C566" t="s">
        <v>2060</v>
      </c>
      <c r="D566" s="11">
        <f t="shared" si="56"/>
        <v>0.27960000000000002</v>
      </c>
      <c r="E566" s="28"/>
      <c r="F566" s="28"/>
      <c r="G566" s="29"/>
      <c r="H566" s="29"/>
      <c r="I566" s="29"/>
      <c r="J566" s="28"/>
      <c r="K566" s="28"/>
      <c r="L566">
        <v>6</v>
      </c>
      <c r="M566">
        <v>3</v>
      </c>
      <c r="N566" t="s">
        <v>678</v>
      </c>
      <c r="O566">
        <v>114</v>
      </c>
      <c r="P566" s="33">
        <f t="shared" si="57"/>
        <v>0.27960000000000002</v>
      </c>
      <c r="Q566" s="34"/>
      <c r="R566" s="33">
        <f t="shared" si="58"/>
        <v>0.21960000000000002</v>
      </c>
      <c r="S566" s="28"/>
      <c r="T566" s="32">
        <f t="shared" si="54"/>
        <v>9.3200000000000005E-2</v>
      </c>
    </row>
    <row r="567" spans="1:20" x14ac:dyDescent="0.2">
      <c r="A567">
        <v>63</v>
      </c>
      <c r="B567" t="s">
        <v>765</v>
      </c>
      <c r="C567" t="s">
        <v>2061</v>
      </c>
      <c r="D567" s="11">
        <f t="shared" si="56"/>
        <v>0.37280000000000002</v>
      </c>
      <c r="E567" s="28"/>
      <c r="F567" s="28"/>
      <c r="G567" s="29"/>
      <c r="H567" s="29"/>
      <c r="I567" s="29"/>
      <c r="J567" s="28"/>
      <c r="K567" s="28"/>
      <c r="L567">
        <v>8</v>
      </c>
      <c r="M567">
        <v>7</v>
      </c>
      <c r="N567" t="s">
        <v>678</v>
      </c>
      <c r="O567">
        <v>114</v>
      </c>
      <c r="P567" s="33">
        <f t="shared" si="57"/>
        <v>0.37280000000000002</v>
      </c>
      <c r="Q567" s="34"/>
      <c r="R567" s="33">
        <f t="shared" si="58"/>
        <v>0.51239999999999997</v>
      </c>
      <c r="S567" s="28"/>
      <c r="T567" s="32">
        <f t="shared" si="54"/>
        <v>5.3257142857142857E-2</v>
      </c>
    </row>
    <row r="568" spans="1:20" x14ac:dyDescent="0.2">
      <c r="A568">
        <v>64</v>
      </c>
      <c r="B568" t="s">
        <v>765</v>
      </c>
      <c r="C568" t="s">
        <v>2062</v>
      </c>
      <c r="D568" s="11">
        <f t="shared" si="56"/>
        <v>0.4194</v>
      </c>
      <c r="E568" s="28"/>
      <c r="F568" s="28"/>
      <c r="G568" s="29"/>
      <c r="H568" s="29"/>
      <c r="I568" s="29"/>
      <c r="J568" s="28"/>
      <c r="K568" s="28"/>
      <c r="L568">
        <v>9</v>
      </c>
      <c r="M568">
        <v>6</v>
      </c>
      <c r="N568" t="s">
        <v>678</v>
      </c>
      <c r="O568">
        <v>114</v>
      </c>
      <c r="P568" s="33">
        <f t="shared" si="57"/>
        <v>0.4194</v>
      </c>
      <c r="Q568" s="34"/>
      <c r="R568" s="33">
        <f t="shared" si="58"/>
        <v>0.43920000000000003</v>
      </c>
      <c r="S568" s="28"/>
      <c r="T568" s="32">
        <f t="shared" si="54"/>
        <v>6.9900000000000004E-2</v>
      </c>
    </row>
    <row r="569" spans="1:20" x14ac:dyDescent="0.2">
      <c r="A569">
        <v>65</v>
      </c>
      <c r="B569" t="s">
        <v>765</v>
      </c>
      <c r="C569" t="s">
        <v>2063</v>
      </c>
      <c r="D569" s="11">
        <f t="shared" si="56"/>
        <v>1.9572000000000001</v>
      </c>
      <c r="E569" s="28"/>
      <c r="F569" s="28"/>
      <c r="G569" s="29"/>
      <c r="H569" s="29"/>
      <c r="I569" s="29"/>
      <c r="J569" s="28"/>
      <c r="K569" s="28"/>
      <c r="L569">
        <v>42</v>
      </c>
      <c r="M569">
        <v>24</v>
      </c>
      <c r="N569" t="s">
        <v>678</v>
      </c>
      <c r="O569">
        <v>114</v>
      </c>
      <c r="P569" s="33">
        <f t="shared" si="57"/>
        <v>1.9572000000000001</v>
      </c>
      <c r="Q569" s="34"/>
      <c r="R569" s="33">
        <f t="shared" si="58"/>
        <v>1.7568000000000001</v>
      </c>
      <c r="S569" s="28"/>
      <c r="T569" s="32">
        <f t="shared" si="54"/>
        <v>8.1549999999999997E-2</v>
      </c>
    </row>
    <row r="570" spans="1:20" x14ac:dyDescent="0.2">
      <c r="A570">
        <v>66</v>
      </c>
      <c r="B570" t="s">
        <v>2064</v>
      </c>
      <c r="C570" t="s">
        <v>2065</v>
      </c>
      <c r="D570" s="11">
        <f t="shared" si="56"/>
        <v>1.8174000000000001</v>
      </c>
      <c r="E570" s="28" t="s">
        <v>683</v>
      </c>
      <c r="F570" s="28">
        <v>2256</v>
      </c>
      <c r="G570" s="29" t="s">
        <v>691</v>
      </c>
      <c r="H570" s="29" t="s">
        <v>2066</v>
      </c>
      <c r="I570" s="29">
        <v>151</v>
      </c>
      <c r="J570" s="28">
        <v>415</v>
      </c>
      <c r="K570" s="28">
        <v>270</v>
      </c>
      <c r="L570">
        <v>39</v>
      </c>
      <c r="M570" t="s">
        <v>693</v>
      </c>
      <c r="N570" t="s">
        <v>686</v>
      </c>
      <c r="O570">
        <v>166</v>
      </c>
      <c r="P570" s="33">
        <f t="shared" si="57"/>
        <v>1.8174000000000001</v>
      </c>
      <c r="Q570" s="34">
        <f>P570/(I570*2*J570*K570/10000000)</f>
        <v>0.53707102139241292</v>
      </c>
      <c r="R570" s="33"/>
      <c r="S570" s="28"/>
      <c r="T570" s="32" t="str">
        <f t="shared" ref="T570:T633" si="59">IF(ISNUMBER(P570/M570),IF(P570/M570&lt;&gt;0,P570/M570,""),"")</f>
        <v/>
      </c>
    </row>
    <row r="571" spans="1:20" x14ac:dyDescent="0.2">
      <c r="A571">
        <v>67</v>
      </c>
      <c r="B571" t="s">
        <v>2064</v>
      </c>
      <c r="C571" t="s">
        <v>2067</v>
      </c>
      <c r="D571" s="11">
        <f t="shared" si="56"/>
        <v>0.73628000000000005</v>
      </c>
      <c r="E571" s="28"/>
      <c r="F571" s="28"/>
      <c r="G571" s="29"/>
      <c r="H571" s="29"/>
      <c r="I571" s="29"/>
      <c r="J571" s="28"/>
      <c r="K571" s="28"/>
      <c r="L571">
        <v>15.8</v>
      </c>
      <c r="N571" t="s">
        <v>696</v>
      </c>
      <c r="O571">
        <v>146</v>
      </c>
      <c r="P571" s="33">
        <f t="shared" si="57"/>
        <v>0.73628000000000005</v>
      </c>
      <c r="Q571" s="34"/>
      <c r="R571" s="33"/>
      <c r="S571" s="28"/>
      <c r="T571" s="32" t="str">
        <f t="shared" si="59"/>
        <v/>
      </c>
    </row>
    <row r="572" spans="1:20" x14ac:dyDescent="0.2">
      <c r="A572">
        <v>68</v>
      </c>
      <c r="B572" t="s">
        <v>2064</v>
      </c>
      <c r="C572" t="s">
        <v>2068</v>
      </c>
      <c r="D572" s="11">
        <f t="shared" si="56"/>
        <v>2.7960000000000003</v>
      </c>
      <c r="E572" s="28"/>
      <c r="F572" s="28"/>
      <c r="G572" s="29"/>
      <c r="H572" s="29"/>
      <c r="I572" s="29"/>
      <c r="J572" s="28"/>
      <c r="K572" s="28"/>
      <c r="L572">
        <v>60</v>
      </c>
      <c r="N572" t="s">
        <v>696</v>
      </c>
      <c r="O572">
        <v>146</v>
      </c>
      <c r="P572" s="33">
        <f t="shared" si="57"/>
        <v>2.7960000000000003</v>
      </c>
      <c r="Q572" s="34"/>
      <c r="R572" s="33"/>
      <c r="S572" s="28"/>
      <c r="T572" s="32" t="str">
        <f t="shared" si="59"/>
        <v/>
      </c>
    </row>
    <row r="573" spans="1:20" x14ac:dyDescent="0.2">
      <c r="A573">
        <v>69</v>
      </c>
      <c r="B573" t="s">
        <v>2064</v>
      </c>
      <c r="C573" t="s">
        <v>2069</v>
      </c>
      <c r="D573" s="11">
        <f t="shared" si="56"/>
        <v>3.5416000000000003</v>
      </c>
      <c r="E573" s="28"/>
      <c r="F573" s="28"/>
      <c r="G573" s="29"/>
      <c r="H573" s="29"/>
      <c r="I573" s="29"/>
      <c r="J573" s="28"/>
      <c r="K573" s="28"/>
      <c r="L573">
        <v>76</v>
      </c>
      <c r="N573" t="s">
        <v>696</v>
      </c>
      <c r="O573">
        <v>146</v>
      </c>
      <c r="P573" s="33">
        <f t="shared" si="57"/>
        <v>3.5416000000000003</v>
      </c>
      <c r="Q573" s="34"/>
      <c r="R573" s="33"/>
      <c r="S573" s="28"/>
      <c r="T573" s="32" t="str">
        <f t="shared" si="59"/>
        <v/>
      </c>
    </row>
    <row r="574" spans="1:20" x14ac:dyDescent="0.2">
      <c r="A574">
        <v>70</v>
      </c>
      <c r="B574" t="s">
        <v>2070</v>
      </c>
      <c r="C574" t="s">
        <v>2071</v>
      </c>
      <c r="D574" s="11">
        <f t="shared" si="56"/>
        <v>4.7532000000000005</v>
      </c>
      <c r="E574" s="28"/>
      <c r="F574" s="28"/>
      <c r="G574" s="29"/>
      <c r="H574" s="29"/>
      <c r="I574" s="29"/>
      <c r="J574" s="28"/>
      <c r="K574" s="28"/>
      <c r="L574">
        <v>102</v>
      </c>
      <c r="M574">
        <v>48</v>
      </c>
      <c r="N574" t="s">
        <v>678</v>
      </c>
      <c r="O574">
        <v>113</v>
      </c>
      <c r="P574" s="33">
        <f t="shared" si="57"/>
        <v>4.7532000000000005</v>
      </c>
      <c r="Q574" s="34"/>
      <c r="R574" s="33">
        <f>0.0732*M574</f>
        <v>3.5136000000000003</v>
      </c>
      <c r="S574" s="28"/>
      <c r="T574" s="32">
        <f t="shared" si="59"/>
        <v>9.9025000000000016E-2</v>
      </c>
    </row>
    <row r="575" spans="1:20" x14ac:dyDescent="0.2">
      <c r="A575">
        <v>71</v>
      </c>
      <c r="B575" t="s">
        <v>2072</v>
      </c>
      <c r="C575" t="s">
        <v>2073</v>
      </c>
      <c r="D575" s="11">
        <f t="shared" si="56"/>
        <v>1.7708000000000002</v>
      </c>
      <c r="E575" s="28" t="s">
        <v>683</v>
      </c>
      <c r="F575" s="28">
        <v>2121</v>
      </c>
      <c r="G575" s="29">
        <v>1</v>
      </c>
      <c r="H575" s="29">
        <v>83</v>
      </c>
      <c r="I575" s="29">
        <v>83</v>
      </c>
      <c r="J575" s="28">
        <v>382</v>
      </c>
      <c r="K575" s="28">
        <v>247</v>
      </c>
      <c r="L575">
        <v>38</v>
      </c>
      <c r="N575" t="s">
        <v>686</v>
      </c>
      <c r="O575">
        <v>157</v>
      </c>
      <c r="P575" s="33">
        <f t="shared" si="57"/>
        <v>1.7708000000000002</v>
      </c>
      <c r="Q575" s="34">
        <f>P575/(I575*2*J575*K575/10000000)</f>
        <v>1.1305795069120623</v>
      </c>
      <c r="R575" s="33"/>
      <c r="S575" s="28"/>
      <c r="T575" s="32" t="str">
        <f t="shared" si="59"/>
        <v/>
      </c>
    </row>
    <row r="576" spans="1:20" x14ac:dyDescent="0.2">
      <c r="A576">
        <v>72</v>
      </c>
      <c r="B576" t="s">
        <v>2072</v>
      </c>
      <c r="C576" t="s">
        <v>2074</v>
      </c>
      <c r="D576" s="12">
        <f>R576</f>
        <v>2.1960000000000002</v>
      </c>
      <c r="E576" s="28"/>
      <c r="F576" s="28"/>
      <c r="G576" s="29"/>
      <c r="H576" s="29"/>
      <c r="I576" s="29"/>
      <c r="J576" s="28"/>
      <c r="K576" s="28"/>
      <c r="M576">
        <v>30</v>
      </c>
      <c r="N576" t="s">
        <v>678</v>
      </c>
      <c r="O576">
        <v>117</v>
      </c>
      <c r="P576" s="33"/>
      <c r="Q576" s="34"/>
      <c r="R576" s="33">
        <f>0.0732*M576</f>
        <v>2.1960000000000002</v>
      </c>
      <c r="S576" s="28"/>
      <c r="T576" s="32" t="str">
        <f t="shared" si="59"/>
        <v/>
      </c>
    </row>
    <row r="577" spans="1:20" x14ac:dyDescent="0.2">
      <c r="A577">
        <v>73</v>
      </c>
      <c r="B577" t="s">
        <v>2072</v>
      </c>
      <c r="C577" t="s">
        <v>2075</v>
      </c>
      <c r="D577" s="11">
        <f>P577</f>
        <v>2.7494000000000001</v>
      </c>
      <c r="E577" s="28"/>
      <c r="F577" s="28"/>
      <c r="G577" s="29"/>
      <c r="H577" s="29"/>
      <c r="I577" s="29"/>
      <c r="J577" s="28"/>
      <c r="K577" s="28"/>
      <c r="L577">
        <v>59</v>
      </c>
      <c r="N577" t="s">
        <v>696</v>
      </c>
      <c r="O577">
        <v>146</v>
      </c>
      <c r="P577" s="33">
        <f>L577*0.0466</f>
        <v>2.7494000000000001</v>
      </c>
      <c r="Q577" s="34"/>
      <c r="R577" s="33"/>
      <c r="S577" s="28"/>
      <c r="T577" s="32" t="str">
        <f t="shared" si="59"/>
        <v/>
      </c>
    </row>
    <row r="578" spans="1:20" x14ac:dyDescent="0.2">
      <c r="A578">
        <v>74</v>
      </c>
      <c r="B578" t="s">
        <v>2072</v>
      </c>
      <c r="C578" t="s">
        <v>2076</v>
      </c>
      <c r="D578" s="12">
        <f>R578</f>
        <v>5.2704000000000004</v>
      </c>
      <c r="E578" s="28"/>
      <c r="F578" s="28"/>
      <c r="G578" s="29"/>
      <c r="H578" s="29"/>
      <c r="I578" s="29"/>
      <c r="J578" s="28"/>
      <c r="K578" s="28"/>
      <c r="M578">
        <v>72</v>
      </c>
      <c r="N578" t="s">
        <v>678</v>
      </c>
      <c r="O578">
        <v>117</v>
      </c>
      <c r="P578" s="33"/>
      <c r="Q578" s="34"/>
      <c r="R578" s="33">
        <f>0.0732*M578</f>
        <v>5.2704000000000004</v>
      </c>
      <c r="S578" s="28"/>
      <c r="T578" s="32" t="str">
        <f t="shared" si="59"/>
        <v/>
      </c>
    </row>
    <row r="579" spans="1:20" x14ac:dyDescent="0.2">
      <c r="A579">
        <v>75</v>
      </c>
      <c r="B579" t="s">
        <v>2072</v>
      </c>
      <c r="C579" t="s">
        <v>2077</v>
      </c>
      <c r="D579" s="11">
        <f>P579</f>
        <v>1.8686600000000002</v>
      </c>
      <c r="E579" s="28"/>
      <c r="F579" s="28"/>
      <c r="G579" s="29"/>
      <c r="H579" s="29"/>
      <c r="I579" s="29"/>
      <c r="J579" s="28"/>
      <c r="K579" s="28"/>
      <c r="L579">
        <v>40.1</v>
      </c>
      <c r="N579" t="s">
        <v>696</v>
      </c>
      <c r="O579">
        <v>147</v>
      </c>
      <c r="P579" s="33">
        <f>L579*0.0466</f>
        <v>1.8686600000000002</v>
      </c>
      <c r="Q579" s="34"/>
      <c r="R579" s="33"/>
      <c r="S579" s="28"/>
      <c r="T579" s="32" t="str">
        <f t="shared" si="59"/>
        <v/>
      </c>
    </row>
    <row r="580" spans="1:20" x14ac:dyDescent="0.2">
      <c r="A580">
        <v>76</v>
      </c>
      <c r="B580" t="s">
        <v>2072</v>
      </c>
      <c r="C580" t="s">
        <v>2078</v>
      </c>
      <c r="D580" s="11">
        <f>P580</f>
        <v>0.46600000000000003</v>
      </c>
      <c r="E580" s="28"/>
      <c r="F580" s="28"/>
      <c r="G580" s="29"/>
      <c r="H580" s="29"/>
      <c r="I580" s="29"/>
      <c r="J580" s="28"/>
      <c r="K580" s="28"/>
      <c r="L580">
        <v>10</v>
      </c>
      <c r="N580" t="s">
        <v>696</v>
      </c>
      <c r="O580">
        <v>147</v>
      </c>
      <c r="P580" s="33">
        <f>L580*0.0466</f>
        <v>0.46600000000000003</v>
      </c>
      <c r="Q580" s="34"/>
      <c r="R580" s="33"/>
      <c r="S580" s="28"/>
      <c r="T580" s="32" t="str">
        <f t="shared" si="59"/>
        <v/>
      </c>
    </row>
    <row r="581" spans="1:20" x14ac:dyDescent="0.2">
      <c r="A581">
        <v>77</v>
      </c>
      <c r="B581" t="s">
        <v>2079</v>
      </c>
      <c r="C581" t="s">
        <v>2080</v>
      </c>
      <c r="E581" s="28"/>
      <c r="F581" s="28"/>
      <c r="G581" s="29"/>
      <c r="H581" s="29"/>
      <c r="I581" s="29"/>
      <c r="J581" s="28"/>
      <c r="K581" s="28"/>
      <c r="L581">
        <v>1.8</v>
      </c>
      <c r="N581" t="s">
        <v>696</v>
      </c>
      <c r="O581">
        <v>147</v>
      </c>
      <c r="P581" s="33">
        <f>L581*0.0466</f>
        <v>8.388000000000001E-2</v>
      </c>
      <c r="Q581" s="34"/>
      <c r="R581" s="33"/>
      <c r="S581" s="28"/>
      <c r="T581" s="32" t="str">
        <f t="shared" si="59"/>
        <v/>
      </c>
    </row>
    <row r="582" spans="1:20" x14ac:dyDescent="0.2">
      <c r="A582">
        <v>78</v>
      </c>
      <c r="B582" t="s">
        <v>2079</v>
      </c>
      <c r="C582" t="s">
        <v>2080</v>
      </c>
      <c r="D582" s="12">
        <f>R582</f>
        <v>0.87840000000000007</v>
      </c>
      <c r="E582" s="28"/>
      <c r="F582" s="28"/>
      <c r="G582" s="29"/>
      <c r="H582" s="29"/>
      <c r="I582" s="29"/>
      <c r="J582" s="28"/>
      <c r="K582" s="28"/>
      <c r="M582">
        <v>12</v>
      </c>
      <c r="N582" t="s">
        <v>678</v>
      </c>
      <c r="O582">
        <v>117</v>
      </c>
      <c r="P582" s="33"/>
      <c r="Q582" s="34"/>
      <c r="R582" s="33">
        <f>0.0732*M582</f>
        <v>0.87840000000000007</v>
      </c>
      <c r="S582" s="28"/>
      <c r="T582" s="32" t="str">
        <f t="shared" si="59"/>
        <v/>
      </c>
    </row>
    <row r="583" spans="1:20" x14ac:dyDescent="0.2">
      <c r="A583">
        <v>79</v>
      </c>
      <c r="B583" t="s">
        <v>2081</v>
      </c>
      <c r="C583" t="s">
        <v>2082</v>
      </c>
      <c r="D583" s="11">
        <f>P583</f>
        <v>0.79220000000000002</v>
      </c>
      <c r="E583" s="28"/>
      <c r="F583" s="28"/>
      <c r="G583" s="29"/>
      <c r="H583" s="29"/>
      <c r="I583" s="29"/>
      <c r="J583" s="28"/>
      <c r="K583" s="28"/>
      <c r="L583">
        <v>17</v>
      </c>
      <c r="M583">
        <v>24</v>
      </c>
      <c r="N583" t="s">
        <v>678</v>
      </c>
      <c r="O583">
        <v>112</v>
      </c>
      <c r="P583" s="33">
        <f>L583*0.0466</f>
        <v>0.79220000000000002</v>
      </c>
      <c r="Q583" s="34"/>
      <c r="R583" s="33">
        <f>0.0732*M583</f>
        <v>1.7568000000000001</v>
      </c>
      <c r="S583" s="28"/>
      <c r="T583" s="32">
        <f t="shared" si="59"/>
        <v>3.3008333333333334E-2</v>
      </c>
    </row>
    <row r="584" spans="1:20" x14ac:dyDescent="0.2">
      <c r="A584">
        <v>80</v>
      </c>
      <c r="B584" t="s">
        <v>2081</v>
      </c>
      <c r="C584" t="s">
        <v>2083</v>
      </c>
      <c r="D584" s="11">
        <f>P584</f>
        <v>0.65240000000000009</v>
      </c>
      <c r="E584" s="28"/>
      <c r="F584" s="28"/>
      <c r="G584" s="29"/>
      <c r="H584" s="29"/>
      <c r="I584" s="29"/>
      <c r="J584" s="28"/>
      <c r="K584" s="28"/>
      <c r="L584">
        <v>14</v>
      </c>
      <c r="M584">
        <v>12</v>
      </c>
      <c r="N584" t="s">
        <v>678</v>
      </c>
      <c r="O584">
        <v>112</v>
      </c>
      <c r="P584" s="33">
        <f>L584*0.0466</f>
        <v>0.65240000000000009</v>
      </c>
      <c r="Q584" s="34"/>
      <c r="R584" s="33">
        <f>0.0732*M584</f>
        <v>0.87840000000000007</v>
      </c>
      <c r="S584" s="28"/>
      <c r="T584" s="32">
        <f t="shared" si="59"/>
        <v>5.4366666666666674E-2</v>
      </c>
    </row>
    <row r="585" spans="1:20" x14ac:dyDescent="0.2">
      <c r="A585">
        <v>81</v>
      </c>
      <c r="B585" t="s">
        <v>2081</v>
      </c>
      <c r="C585" t="s">
        <v>2084</v>
      </c>
      <c r="D585" s="11">
        <f>P585</f>
        <v>1.8640000000000001</v>
      </c>
      <c r="E585" s="28"/>
      <c r="F585" s="28"/>
      <c r="G585" s="29"/>
      <c r="H585" s="29"/>
      <c r="I585" s="29"/>
      <c r="J585" s="28"/>
      <c r="K585" s="28"/>
      <c r="L585">
        <v>40</v>
      </c>
      <c r="M585">
        <v>20</v>
      </c>
      <c r="N585" t="s">
        <v>678</v>
      </c>
      <c r="O585">
        <v>112</v>
      </c>
      <c r="P585" s="33">
        <f>L585*0.0466</f>
        <v>1.8640000000000001</v>
      </c>
      <c r="Q585" s="34"/>
      <c r="R585" s="33">
        <f>0.0732*M585</f>
        <v>1.464</v>
      </c>
      <c r="S585" s="28"/>
      <c r="T585" s="32">
        <f t="shared" si="59"/>
        <v>9.3200000000000005E-2</v>
      </c>
    </row>
    <row r="586" spans="1:20" x14ac:dyDescent="0.2">
      <c r="A586">
        <v>82</v>
      </c>
      <c r="B586" t="s">
        <v>2085</v>
      </c>
      <c r="C586" t="s">
        <v>2086</v>
      </c>
      <c r="D586" s="11">
        <f>P586</f>
        <v>1.8174000000000001</v>
      </c>
      <c r="E586" s="28" t="s">
        <v>683</v>
      </c>
      <c r="F586" s="28">
        <v>2076</v>
      </c>
      <c r="G586" s="29" t="s">
        <v>691</v>
      </c>
      <c r="H586" s="29" t="s">
        <v>2087</v>
      </c>
      <c r="I586" s="29">
        <v>94</v>
      </c>
      <c r="J586" s="28">
        <v>402</v>
      </c>
      <c r="K586" s="28">
        <v>253</v>
      </c>
      <c r="L586">
        <v>39</v>
      </c>
      <c r="N586" t="s">
        <v>686</v>
      </c>
      <c r="O586">
        <v>147</v>
      </c>
      <c r="P586" s="33">
        <f>L586*0.0466</f>
        <v>1.8174000000000001</v>
      </c>
      <c r="Q586" s="34">
        <f>P586/(I586*2*J586*K586/10000000)</f>
        <v>0.95048682246826588</v>
      </c>
      <c r="R586" s="33"/>
      <c r="S586" s="28"/>
      <c r="T586" s="32" t="str">
        <f t="shared" si="59"/>
        <v/>
      </c>
    </row>
    <row r="587" spans="1:20" x14ac:dyDescent="0.2">
      <c r="A587">
        <v>83</v>
      </c>
      <c r="B587" t="s">
        <v>2088</v>
      </c>
      <c r="C587" t="s">
        <v>2089</v>
      </c>
      <c r="D587" s="11">
        <f>P587</f>
        <v>3.8678000000000003</v>
      </c>
      <c r="E587" s="28"/>
      <c r="F587" s="28"/>
      <c r="G587" s="29"/>
      <c r="H587" s="29"/>
      <c r="I587" s="29"/>
      <c r="J587" s="28"/>
      <c r="K587" s="28"/>
      <c r="L587">
        <v>83</v>
      </c>
      <c r="N587" t="s">
        <v>696</v>
      </c>
      <c r="O587">
        <v>147</v>
      </c>
      <c r="P587" s="33">
        <f>L587*0.0466</f>
        <v>3.8678000000000003</v>
      </c>
      <c r="Q587" s="34"/>
      <c r="R587" s="33"/>
      <c r="S587" s="28"/>
      <c r="T587" s="32" t="str">
        <f t="shared" si="59"/>
        <v/>
      </c>
    </row>
    <row r="588" spans="1:20" x14ac:dyDescent="0.2">
      <c r="A588">
        <v>84</v>
      </c>
      <c r="B588" t="s">
        <v>2088</v>
      </c>
      <c r="C588" t="s">
        <v>2090</v>
      </c>
      <c r="D588" s="12">
        <f>R588</f>
        <v>4.3920000000000003</v>
      </c>
      <c r="E588" s="28"/>
      <c r="F588" s="28"/>
      <c r="G588" s="29"/>
      <c r="H588" s="29"/>
      <c r="I588" s="29"/>
      <c r="J588" s="28"/>
      <c r="K588" s="28"/>
      <c r="M588">
        <v>60</v>
      </c>
      <c r="N588" t="s">
        <v>678</v>
      </c>
      <c r="O588">
        <v>117</v>
      </c>
      <c r="P588" s="33"/>
      <c r="Q588" s="34"/>
      <c r="R588" s="33">
        <f>0.0732*M588</f>
        <v>4.3920000000000003</v>
      </c>
      <c r="S588" s="28"/>
      <c r="T588" s="32" t="str">
        <f t="shared" si="59"/>
        <v/>
      </c>
    </row>
    <row r="589" spans="1:20" x14ac:dyDescent="0.2">
      <c r="A589">
        <v>85</v>
      </c>
      <c r="B589" t="s">
        <v>2088</v>
      </c>
      <c r="C589" t="s">
        <v>2091</v>
      </c>
      <c r="D589" s="11">
        <f>P589</f>
        <v>0.29824000000000001</v>
      </c>
      <c r="E589" s="28"/>
      <c r="F589" s="28"/>
      <c r="G589" s="29"/>
      <c r="H589" s="29"/>
      <c r="I589" s="29"/>
      <c r="J589" s="28"/>
      <c r="K589" s="28"/>
      <c r="L589">
        <v>6.4</v>
      </c>
      <c r="N589" t="s">
        <v>696</v>
      </c>
      <c r="O589">
        <v>147</v>
      </c>
      <c r="P589" s="33">
        <f>L589*0.0466</f>
        <v>0.29824000000000001</v>
      </c>
      <c r="Q589" s="34"/>
      <c r="R589" s="33"/>
      <c r="S589" s="28"/>
      <c r="T589" s="32" t="str">
        <f t="shared" si="59"/>
        <v/>
      </c>
    </row>
    <row r="590" spans="1:20" x14ac:dyDescent="0.2">
      <c r="A590">
        <v>86</v>
      </c>
      <c r="B590" t="s">
        <v>2088</v>
      </c>
      <c r="C590" t="s">
        <v>2074</v>
      </c>
      <c r="D590" s="12">
        <f>R590</f>
        <v>2.1960000000000002</v>
      </c>
      <c r="E590" s="28"/>
      <c r="F590" s="28"/>
      <c r="G590" s="29"/>
      <c r="H590" s="29"/>
      <c r="I590" s="29"/>
      <c r="J590" s="28"/>
      <c r="K590" s="28"/>
      <c r="M590">
        <v>30</v>
      </c>
      <c r="N590" t="s">
        <v>678</v>
      </c>
      <c r="O590">
        <v>117</v>
      </c>
      <c r="P590" s="33"/>
      <c r="Q590" s="34"/>
      <c r="R590" s="33">
        <f>0.0732*M590</f>
        <v>2.1960000000000002</v>
      </c>
      <c r="S590" s="28"/>
      <c r="T590" s="32" t="str">
        <f t="shared" si="59"/>
        <v/>
      </c>
    </row>
    <row r="591" spans="1:20" x14ac:dyDescent="0.2">
      <c r="A591">
        <v>87</v>
      </c>
      <c r="B591" t="s">
        <v>2092</v>
      </c>
      <c r="C591" t="s">
        <v>2093</v>
      </c>
      <c r="D591" s="11">
        <f t="shared" ref="D591:D601" si="60">P591</f>
        <v>1.5378000000000001</v>
      </c>
      <c r="E591" s="28" t="s">
        <v>2094</v>
      </c>
      <c r="F591" s="28">
        <v>434</v>
      </c>
      <c r="G591" s="29" t="s">
        <v>691</v>
      </c>
      <c r="H591" s="29" t="s">
        <v>758</v>
      </c>
      <c r="I591" s="29">
        <v>175.5</v>
      </c>
      <c r="J591" s="28">
        <v>326</v>
      </c>
      <c r="K591" s="28">
        <v>236</v>
      </c>
      <c r="L591">
        <v>33</v>
      </c>
      <c r="N591" t="s">
        <v>686</v>
      </c>
      <c r="O591">
        <v>103</v>
      </c>
      <c r="P591" s="33">
        <f t="shared" ref="P591:P601" si="61">L591*0.0466</f>
        <v>1.5378000000000001</v>
      </c>
      <c r="Q591" s="34">
        <f>P591/(I591*2*J591*K591/10000000)</f>
        <v>0.56945988629465805</v>
      </c>
      <c r="R591" s="33"/>
      <c r="S591" s="28"/>
      <c r="T591" s="32" t="str">
        <f t="shared" si="59"/>
        <v/>
      </c>
    </row>
    <row r="592" spans="1:20" x14ac:dyDescent="0.2">
      <c r="A592">
        <v>88</v>
      </c>
      <c r="B592" t="s">
        <v>2095</v>
      </c>
      <c r="C592" t="s">
        <v>2096</v>
      </c>
      <c r="D592" s="11">
        <f t="shared" si="60"/>
        <v>0.83879999999999999</v>
      </c>
      <c r="E592" s="28"/>
      <c r="F592" s="28"/>
      <c r="G592" s="29"/>
      <c r="H592" s="29"/>
      <c r="I592" s="29"/>
      <c r="J592" s="28"/>
      <c r="K592" s="28"/>
      <c r="L592">
        <v>18</v>
      </c>
      <c r="M592">
        <v>6</v>
      </c>
      <c r="N592" t="s">
        <v>678</v>
      </c>
      <c r="O592">
        <v>117</v>
      </c>
      <c r="P592" s="33">
        <f t="shared" si="61"/>
        <v>0.83879999999999999</v>
      </c>
      <c r="Q592" s="34"/>
      <c r="R592" s="33">
        <f>0.0732*M592</f>
        <v>0.43920000000000003</v>
      </c>
      <c r="S592" s="28"/>
      <c r="T592" s="32">
        <f t="shared" si="59"/>
        <v>0.13980000000000001</v>
      </c>
    </row>
    <row r="593" spans="1:20" x14ac:dyDescent="0.2">
      <c r="A593">
        <v>89</v>
      </c>
      <c r="B593" t="s">
        <v>2095</v>
      </c>
      <c r="C593" t="s">
        <v>2097</v>
      </c>
      <c r="D593" s="11">
        <f t="shared" si="60"/>
        <v>2.3766000000000003</v>
      </c>
      <c r="E593" s="28"/>
      <c r="F593" s="28"/>
      <c r="G593" s="29"/>
      <c r="H593" s="29"/>
      <c r="I593" s="29"/>
      <c r="J593" s="28"/>
      <c r="K593" s="28"/>
      <c r="L593">
        <v>51</v>
      </c>
      <c r="M593">
        <v>18</v>
      </c>
      <c r="N593" t="s">
        <v>678</v>
      </c>
      <c r="O593">
        <v>117</v>
      </c>
      <c r="P593" s="33">
        <f t="shared" si="61"/>
        <v>2.3766000000000003</v>
      </c>
      <c r="Q593" s="34"/>
      <c r="R593" s="33">
        <f>0.0732*M593</f>
        <v>1.3176000000000001</v>
      </c>
      <c r="S593" s="28"/>
      <c r="T593" s="32">
        <f t="shared" si="59"/>
        <v>0.13203333333333334</v>
      </c>
    </row>
    <row r="594" spans="1:20" x14ac:dyDescent="0.2">
      <c r="A594">
        <v>90</v>
      </c>
      <c r="B594" t="s">
        <v>2098</v>
      </c>
      <c r="C594" t="s">
        <v>2099</v>
      </c>
      <c r="D594" s="11">
        <f t="shared" si="60"/>
        <v>3.4018000000000002</v>
      </c>
      <c r="E594" s="28"/>
      <c r="F594" s="28"/>
      <c r="G594" s="29"/>
      <c r="H594" s="29"/>
      <c r="I594" s="29"/>
      <c r="J594" s="28"/>
      <c r="K594" s="28"/>
      <c r="L594">
        <v>73</v>
      </c>
      <c r="M594">
        <v>36</v>
      </c>
      <c r="N594" t="s">
        <v>678</v>
      </c>
      <c r="O594">
        <v>115</v>
      </c>
      <c r="P594" s="33">
        <f t="shared" si="61"/>
        <v>3.4018000000000002</v>
      </c>
      <c r="Q594" s="34"/>
      <c r="R594" s="33">
        <f t="shared" ref="R594:R601" si="62">0.0862*M594</f>
        <v>3.1032000000000002</v>
      </c>
      <c r="S594" s="28"/>
      <c r="T594" s="32">
        <f t="shared" si="59"/>
        <v>9.449444444444445E-2</v>
      </c>
    </row>
    <row r="595" spans="1:20" x14ac:dyDescent="0.2">
      <c r="A595">
        <v>91</v>
      </c>
      <c r="B595" t="s">
        <v>2098</v>
      </c>
      <c r="C595" t="s">
        <v>2100</v>
      </c>
      <c r="D595" s="11">
        <f t="shared" si="60"/>
        <v>0.55920000000000003</v>
      </c>
      <c r="E595" s="28"/>
      <c r="F595" s="28"/>
      <c r="G595" s="29"/>
      <c r="H595" s="29"/>
      <c r="I595" s="29"/>
      <c r="J595" s="28"/>
      <c r="K595" s="28"/>
      <c r="L595">
        <v>12</v>
      </c>
      <c r="M595">
        <v>6</v>
      </c>
      <c r="N595" t="s">
        <v>678</v>
      </c>
      <c r="O595">
        <v>115</v>
      </c>
      <c r="P595" s="33">
        <f t="shared" si="61"/>
        <v>0.55920000000000003</v>
      </c>
      <c r="Q595" s="34"/>
      <c r="R595" s="33">
        <f t="shared" si="62"/>
        <v>0.51719999999999999</v>
      </c>
      <c r="S595" s="28"/>
      <c r="T595" s="32">
        <f t="shared" si="59"/>
        <v>9.3200000000000005E-2</v>
      </c>
    </row>
    <row r="596" spans="1:20" x14ac:dyDescent="0.2">
      <c r="A596">
        <v>92</v>
      </c>
      <c r="B596" t="s">
        <v>2098</v>
      </c>
      <c r="C596" t="s">
        <v>2101</v>
      </c>
      <c r="D596" s="11">
        <f t="shared" si="60"/>
        <v>0.60580000000000001</v>
      </c>
      <c r="E596" s="28"/>
      <c r="F596" s="28"/>
      <c r="G596" s="29"/>
      <c r="H596" s="29"/>
      <c r="I596" s="29"/>
      <c r="J596" s="28"/>
      <c r="K596" s="28"/>
      <c r="L596">
        <v>13</v>
      </c>
      <c r="M596">
        <v>8</v>
      </c>
      <c r="N596" t="s">
        <v>678</v>
      </c>
      <c r="O596">
        <v>115</v>
      </c>
      <c r="P596" s="33">
        <f t="shared" si="61"/>
        <v>0.60580000000000001</v>
      </c>
      <c r="Q596" s="34"/>
      <c r="R596" s="33">
        <f t="shared" si="62"/>
        <v>0.68959999999999999</v>
      </c>
      <c r="S596" s="28"/>
      <c r="T596" s="32">
        <f t="shared" si="59"/>
        <v>7.5725000000000001E-2</v>
      </c>
    </row>
    <row r="597" spans="1:20" x14ac:dyDescent="0.2">
      <c r="A597">
        <v>93</v>
      </c>
      <c r="B597" t="s">
        <v>2098</v>
      </c>
      <c r="C597" t="s">
        <v>2102</v>
      </c>
      <c r="D597" s="11">
        <f t="shared" si="60"/>
        <v>1.7242000000000002</v>
      </c>
      <c r="E597" s="28"/>
      <c r="F597" s="28"/>
      <c r="G597" s="29"/>
      <c r="H597" s="29"/>
      <c r="I597" s="29"/>
      <c r="J597" s="28"/>
      <c r="K597" s="28"/>
      <c r="L597">
        <v>37</v>
      </c>
      <c r="M597">
        <v>20</v>
      </c>
      <c r="N597" t="s">
        <v>678</v>
      </c>
      <c r="O597">
        <v>115</v>
      </c>
      <c r="P597" s="33">
        <f t="shared" si="61"/>
        <v>1.7242000000000002</v>
      </c>
      <c r="Q597" s="34"/>
      <c r="R597" s="33">
        <f t="shared" si="62"/>
        <v>1.724</v>
      </c>
      <c r="S597" s="28"/>
      <c r="T597" s="32">
        <f t="shared" si="59"/>
        <v>8.6210000000000009E-2</v>
      </c>
    </row>
    <row r="598" spans="1:20" x14ac:dyDescent="0.2">
      <c r="A598">
        <v>94</v>
      </c>
      <c r="B598" t="s">
        <v>2098</v>
      </c>
      <c r="C598" t="s">
        <v>2101</v>
      </c>
      <c r="D598" s="11">
        <f t="shared" si="60"/>
        <v>0.69900000000000007</v>
      </c>
      <c r="E598" s="28"/>
      <c r="F598" s="28"/>
      <c r="G598" s="29"/>
      <c r="H598" s="29"/>
      <c r="I598" s="29"/>
      <c r="J598" s="28"/>
      <c r="K598" s="28"/>
      <c r="L598">
        <v>15</v>
      </c>
      <c r="M598">
        <v>8</v>
      </c>
      <c r="N598" t="s">
        <v>678</v>
      </c>
      <c r="O598">
        <v>115</v>
      </c>
      <c r="P598" s="33">
        <f t="shared" si="61"/>
        <v>0.69900000000000007</v>
      </c>
      <c r="Q598" s="34"/>
      <c r="R598" s="33">
        <f t="shared" si="62"/>
        <v>0.68959999999999999</v>
      </c>
      <c r="S598" s="28"/>
      <c r="T598" s="32">
        <f t="shared" si="59"/>
        <v>8.7375000000000008E-2</v>
      </c>
    </row>
    <row r="599" spans="1:20" x14ac:dyDescent="0.2">
      <c r="A599">
        <v>95</v>
      </c>
      <c r="B599" t="s">
        <v>2098</v>
      </c>
      <c r="C599" t="s">
        <v>2103</v>
      </c>
      <c r="D599" s="11">
        <f t="shared" si="60"/>
        <v>0.46600000000000003</v>
      </c>
      <c r="E599" s="28"/>
      <c r="F599" s="28"/>
      <c r="G599" s="29"/>
      <c r="H599" s="29"/>
      <c r="I599" s="29"/>
      <c r="J599" s="28"/>
      <c r="K599" s="28"/>
      <c r="L599">
        <v>10</v>
      </c>
      <c r="M599">
        <v>6</v>
      </c>
      <c r="N599" t="s">
        <v>678</v>
      </c>
      <c r="O599">
        <v>115</v>
      </c>
      <c r="P599" s="33">
        <f t="shared" si="61"/>
        <v>0.46600000000000003</v>
      </c>
      <c r="Q599" s="34"/>
      <c r="R599" s="33">
        <f t="shared" si="62"/>
        <v>0.51719999999999999</v>
      </c>
      <c r="S599" s="28"/>
      <c r="T599" s="32">
        <f t="shared" si="59"/>
        <v>7.7666666666666676E-2</v>
      </c>
    </row>
    <row r="600" spans="1:20" x14ac:dyDescent="0.2">
      <c r="A600">
        <v>96</v>
      </c>
      <c r="B600" t="s">
        <v>2098</v>
      </c>
      <c r="C600" t="s">
        <v>2104</v>
      </c>
      <c r="D600" s="11">
        <f t="shared" si="60"/>
        <v>1.0718000000000001</v>
      </c>
      <c r="E600" s="28"/>
      <c r="F600" s="28"/>
      <c r="G600" s="29"/>
      <c r="H600" s="29"/>
      <c r="I600" s="29"/>
      <c r="J600" s="28"/>
      <c r="K600" s="28"/>
      <c r="L600">
        <v>23</v>
      </c>
      <c r="M600">
        <v>15</v>
      </c>
      <c r="N600" t="s">
        <v>678</v>
      </c>
      <c r="O600">
        <v>115</v>
      </c>
      <c r="P600" s="33">
        <f t="shared" si="61"/>
        <v>1.0718000000000001</v>
      </c>
      <c r="Q600" s="34"/>
      <c r="R600" s="33">
        <f t="shared" si="62"/>
        <v>1.2929999999999999</v>
      </c>
      <c r="S600" s="28"/>
      <c r="T600" s="32">
        <f t="shared" si="59"/>
        <v>7.1453333333333341E-2</v>
      </c>
    </row>
    <row r="601" spans="1:20" x14ac:dyDescent="0.2">
      <c r="A601">
        <v>97</v>
      </c>
      <c r="B601" t="s">
        <v>2098</v>
      </c>
      <c r="C601" t="s">
        <v>2105</v>
      </c>
      <c r="D601" s="11">
        <f t="shared" si="60"/>
        <v>0.69900000000000007</v>
      </c>
      <c r="E601" s="28"/>
      <c r="F601" s="28"/>
      <c r="G601" s="29"/>
      <c r="H601" s="29"/>
      <c r="I601" s="29"/>
      <c r="J601" s="28"/>
      <c r="K601" s="28"/>
      <c r="L601">
        <v>15</v>
      </c>
      <c r="M601">
        <v>8</v>
      </c>
      <c r="N601" t="s">
        <v>678</v>
      </c>
      <c r="O601">
        <v>115</v>
      </c>
      <c r="P601" s="33">
        <f t="shared" si="61"/>
        <v>0.69900000000000007</v>
      </c>
      <c r="Q601" s="34"/>
      <c r="R601" s="33">
        <f t="shared" si="62"/>
        <v>0.68959999999999999</v>
      </c>
      <c r="S601" s="28"/>
      <c r="T601" s="32">
        <f t="shared" si="59"/>
        <v>8.7375000000000008E-2</v>
      </c>
    </row>
    <row r="602" spans="1:20" x14ac:dyDescent="0.2">
      <c r="A602">
        <v>98</v>
      </c>
      <c r="B602" t="s">
        <v>2098</v>
      </c>
      <c r="C602" t="s">
        <v>2106</v>
      </c>
      <c r="D602" s="12">
        <f>R602</f>
        <v>2.0688</v>
      </c>
      <c r="E602" s="28"/>
      <c r="F602" s="28"/>
      <c r="G602" s="29"/>
      <c r="H602" s="29"/>
      <c r="I602" s="29"/>
      <c r="J602" s="28"/>
      <c r="K602" s="28"/>
      <c r="M602">
        <v>24</v>
      </c>
      <c r="N602" t="s">
        <v>678</v>
      </c>
      <c r="O602">
        <v>115</v>
      </c>
      <c r="P602" s="33"/>
      <c r="Q602" s="34"/>
      <c r="R602" s="33">
        <f>0.0862*M602</f>
        <v>2.0688</v>
      </c>
      <c r="S602" s="28"/>
      <c r="T602" s="32" t="str">
        <f t="shared" si="59"/>
        <v/>
      </c>
    </row>
    <row r="603" spans="1:20" x14ac:dyDescent="0.2">
      <c r="A603">
        <v>99</v>
      </c>
      <c r="B603" t="s">
        <v>2098</v>
      </c>
      <c r="C603" t="s">
        <v>2107</v>
      </c>
      <c r="D603" s="11">
        <f>P603</f>
        <v>2.6562000000000001</v>
      </c>
      <c r="E603" s="28" t="s">
        <v>683</v>
      </c>
      <c r="F603" s="28">
        <v>1464</v>
      </c>
      <c r="G603" s="29" t="s">
        <v>2108</v>
      </c>
      <c r="H603" s="29" t="s">
        <v>2109</v>
      </c>
      <c r="I603" s="29">
        <v>197.5</v>
      </c>
      <c r="J603" s="28">
        <v>325</v>
      </c>
      <c r="K603" s="28">
        <v>230</v>
      </c>
      <c r="L603">
        <v>57</v>
      </c>
      <c r="N603" t="s">
        <v>686</v>
      </c>
      <c r="O603">
        <v>125</v>
      </c>
      <c r="P603" s="33">
        <f>L603*0.0466</f>
        <v>2.6562000000000001</v>
      </c>
      <c r="Q603" s="34">
        <f>P603/(I603*2*J603*K603/10000000)</f>
        <v>0.89960628254519293</v>
      </c>
      <c r="R603" s="33"/>
      <c r="S603" s="28"/>
      <c r="T603" s="32" t="str">
        <f t="shared" si="59"/>
        <v/>
      </c>
    </row>
    <row r="604" spans="1:20" x14ac:dyDescent="0.2">
      <c r="A604">
        <v>100</v>
      </c>
      <c r="B604" t="s">
        <v>2098</v>
      </c>
      <c r="C604" t="s">
        <v>2107</v>
      </c>
      <c r="D604" s="12"/>
      <c r="E604" s="28"/>
      <c r="F604" s="28"/>
      <c r="G604" s="29"/>
      <c r="H604" s="29"/>
      <c r="I604" s="29"/>
      <c r="J604" s="28"/>
      <c r="K604" s="28"/>
      <c r="M604">
        <v>48</v>
      </c>
      <c r="N604" t="s">
        <v>678</v>
      </c>
      <c r="O604">
        <v>115</v>
      </c>
      <c r="P604" s="33"/>
      <c r="Q604" s="34"/>
      <c r="R604" s="33">
        <f>0.0862*M604</f>
        <v>4.1375999999999999</v>
      </c>
      <c r="S604" s="28"/>
      <c r="T604" s="32" t="str">
        <f t="shared" si="59"/>
        <v/>
      </c>
    </row>
    <row r="605" spans="1:20" x14ac:dyDescent="0.2">
      <c r="A605">
        <v>101</v>
      </c>
      <c r="B605" t="s">
        <v>2098</v>
      </c>
      <c r="C605" t="s">
        <v>2110</v>
      </c>
      <c r="D605" s="11"/>
      <c r="E605" s="28" t="s">
        <v>683</v>
      </c>
      <c r="F605" s="28">
        <v>1510</v>
      </c>
      <c r="G605" s="29" t="s">
        <v>691</v>
      </c>
      <c r="H605" s="29" t="s">
        <v>2111</v>
      </c>
      <c r="I605" s="29">
        <v>116.5</v>
      </c>
      <c r="J605" s="28">
        <v>320</v>
      </c>
      <c r="K605" s="28">
        <v>228</v>
      </c>
      <c r="L605">
        <v>57</v>
      </c>
      <c r="N605" t="s">
        <v>686</v>
      </c>
      <c r="O605">
        <v>127</v>
      </c>
      <c r="P605" s="33">
        <f>L605*0.0466</f>
        <v>2.6562000000000001</v>
      </c>
      <c r="Q605" s="34">
        <f>P605/(I605*2*J605*K605/10000000)</f>
        <v>1.5625000000000002</v>
      </c>
      <c r="R605" s="33"/>
      <c r="S605" s="28"/>
      <c r="T605" s="32" t="str">
        <f t="shared" si="59"/>
        <v/>
      </c>
    </row>
    <row r="606" spans="1:20" x14ac:dyDescent="0.2">
      <c r="A606">
        <v>102</v>
      </c>
      <c r="B606" t="s">
        <v>2098</v>
      </c>
      <c r="C606" t="s">
        <v>2110</v>
      </c>
      <c r="D606" s="11">
        <f>P606</f>
        <v>2.6562000000000001</v>
      </c>
      <c r="E606" s="28" t="s">
        <v>683</v>
      </c>
      <c r="F606" s="28">
        <v>1531</v>
      </c>
      <c r="G606" s="29" t="s">
        <v>691</v>
      </c>
      <c r="H606" s="29" t="s">
        <v>2112</v>
      </c>
      <c r="I606" s="29">
        <v>160</v>
      </c>
      <c r="J606" s="28">
        <v>290</v>
      </c>
      <c r="K606" s="28">
        <v>210</v>
      </c>
      <c r="L606">
        <v>57</v>
      </c>
      <c r="N606" t="s">
        <v>686</v>
      </c>
      <c r="O606">
        <v>128</v>
      </c>
      <c r="P606" s="33">
        <f>L606*0.0466</f>
        <v>2.6562000000000001</v>
      </c>
      <c r="Q606" s="34">
        <f>P606/(I606*2*J606*K606/10000000)</f>
        <v>1.3629926108374384</v>
      </c>
      <c r="R606" s="33"/>
      <c r="S606" s="28"/>
      <c r="T606" s="32" t="str">
        <f t="shared" si="59"/>
        <v/>
      </c>
    </row>
    <row r="607" spans="1:20" x14ac:dyDescent="0.2">
      <c r="A607">
        <v>103</v>
      </c>
      <c r="B607" t="s">
        <v>2098</v>
      </c>
      <c r="C607" t="s">
        <v>2110</v>
      </c>
      <c r="D607" s="12"/>
      <c r="E607" s="28"/>
      <c r="F607" s="28"/>
      <c r="G607" s="29"/>
      <c r="H607" s="29"/>
      <c r="I607" s="29"/>
      <c r="J607" s="28"/>
      <c r="K607" s="28"/>
      <c r="M607">
        <v>24</v>
      </c>
      <c r="N607" t="s">
        <v>678</v>
      </c>
      <c r="O607">
        <v>116</v>
      </c>
      <c r="P607" s="33"/>
      <c r="Q607" s="34"/>
      <c r="R607" s="33">
        <f>0.0862*M607</f>
        <v>2.0688</v>
      </c>
      <c r="S607" s="28"/>
      <c r="T607" s="32" t="str">
        <f t="shared" si="59"/>
        <v/>
      </c>
    </row>
    <row r="608" spans="1:20" x14ac:dyDescent="0.2">
      <c r="A608">
        <v>104</v>
      </c>
      <c r="B608" t="s">
        <v>2098</v>
      </c>
      <c r="C608" t="s">
        <v>2113</v>
      </c>
      <c r="D608" s="11">
        <f>P608</f>
        <v>3.0290000000000004</v>
      </c>
      <c r="E608" s="28" t="s">
        <v>2114</v>
      </c>
      <c r="F608" s="28">
        <v>263</v>
      </c>
      <c r="G608" s="29" t="s">
        <v>2115</v>
      </c>
      <c r="H608" s="29" t="s">
        <v>2116</v>
      </c>
      <c r="I608" s="29">
        <v>225.5</v>
      </c>
      <c r="J608" s="28">
        <v>280</v>
      </c>
      <c r="K608" s="28">
        <v>195</v>
      </c>
      <c r="L608">
        <v>65</v>
      </c>
      <c r="N608" t="s">
        <v>686</v>
      </c>
      <c r="O608">
        <v>85</v>
      </c>
      <c r="P608" s="33">
        <f>L608*0.0466</f>
        <v>3.0290000000000004</v>
      </c>
      <c r="Q608" s="34">
        <f>P608/(I608*2*J608*K608/10000000)</f>
        <v>1.2300707422658643</v>
      </c>
      <c r="R608" s="33"/>
      <c r="S608" s="28"/>
      <c r="T608" s="32" t="str">
        <f t="shared" si="59"/>
        <v/>
      </c>
    </row>
    <row r="609" spans="1:20" x14ac:dyDescent="0.2">
      <c r="A609">
        <v>105</v>
      </c>
      <c r="B609" t="s">
        <v>2098</v>
      </c>
      <c r="C609" t="s">
        <v>2113</v>
      </c>
      <c r="D609" s="11"/>
      <c r="E609" s="28" t="s">
        <v>683</v>
      </c>
      <c r="F609" s="28">
        <v>1510</v>
      </c>
      <c r="G609" s="29" t="s">
        <v>2117</v>
      </c>
      <c r="H609" s="29" t="s">
        <v>2118</v>
      </c>
      <c r="I609" s="29">
        <v>53.75</v>
      </c>
      <c r="J609" s="28">
        <v>320</v>
      </c>
      <c r="K609" s="28">
        <v>228</v>
      </c>
      <c r="L609">
        <v>36</v>
      </c>
      <c r="M609" t="s">
        <v>693</v>
      </c>
      <c r="N609" t="s">
        <v>686</v>
      </c>
      <c r="O609">
        <v>127</v>
      </c>
      <c r="P609" s="33">
        <f>L609*0.0466</f>
        <v>1.6776</v>
      </c>
      <c r="Q609" s="34">
        <f>P609/(I609*2*J609*K609/10000000)</f>
        <v>2.1389228886168912</v>
      </c>
      <c r="R609" s="33"/>
      <c r="S609" s="28"/>
      <c r="T609" s="32" t="str">
        <f t="shared" si="59"/>
        <v/>
      </c>
    </row>
    <row r="610" spans="1:20" x14ac:dyDescent="0.2">
      <c r="A610">
        <v>106</v>
      </c>
      <c r="B610" t="s">
        <v>2098</v>
      </c>
      <c r="C610" t="s">
        <v>2113</v>
      </c>
      <c r="D610" s="12"/>
      <c r="E610" s="28"/>
      <c r="F610" s="28"/>
      <c r="G610" s="29"/>
      <c r="H610" s="29"/>
      <c r="I610" s="29"/>
      <c r="J610" s="28"/>
      <c r="K610" s="28"/>
      <c r="M610">
        <v>24</v>
      </c>
      <c r="N610" t="s">
        <v>678</v>
      </c>
      <c r="O610">
        <v>116</v>
      </c>
      <c r="P610" s="33"/>
      <c r="Q610" s="34"/>
      <c r="R610" s="33">
        <f t="shared" ref="R610:R620" si="63">0.0862*M610</f>
        <v>2.0688</v>
      </c>
      <c r="S610" s="28"/>
      <c r="T610" s="32" t="str">
        <f t="shared" si="59"/>
        <v/>
      </c>
    </row>
    <row r="611" spans="1:20" x14ac:dyDescent="0.2">
      <c r="A611">
        <v>107</v>
      </c>
      <c r="C611" t="s">
        <v>2119</v>
      </c>
      <c r="D611" s="12">
        <f t="shared" ref="D611:D620" si="64">R611</f>
        <v>5.1719999999999997</v>
      </c>
      <c r="E611" s="28"/>
      <c r="F611" s="28"/>
      <c r="G611" s="29"/>
      <c r="H611" s="29"/>
      <c r="I611" s="29"/>
      <c r="J611" s="28"/>
      <c r="K611" s="28"/>
      <c r="M611">
        <v>60</v>
      </c>
      <c r="N611" t="s">
        <v>678</v>
      </c>
      <c r="O611">
        <v>116</v>
      </c>
      <c r="P611" s="33"/>
      <c r="Q611" s="34"/>
      <c r="R611" s="33">
        <f t="shared" si="63"/>
        <v>5.1719999999999997</v>
      </c>
      <c r="S611" s="28"/>
      <c r="T611" s="32" t="str">
        <f t="shared" si="59"/>
        <v/>
      </c>
    </row>
    <row r="612" spans="1:20" x14ac:dyDescent="0.2">
      <c r="A612">
        <v>108</v>
      </c>
      <c r="C612" t="s">
        <v>2120</v>
      </c>
      <c r="D612" s="12">
        <f t="shared" si="64"/>
        <v>5.1719999999999997</v>
      </c>
      <c r="E612" s="28"/>
      <c r="F612" s="28"/>
      <c r="G612" s="29"/>
      <c r="H612" s="29"/>
      <c r="I612" s="29"/>
      <c r="J612" s="28"/>
      <c r="K612" s="28"/>
      <c r="M612">
        <v>60</v>
      </c>
      <c r="N612" t="s">
        <v>678</v>
      </c>
      <c r="O612">
        <v>116</v>
      </c>
      <c r="P612" s="33"/>
      <c r="Q612" s="34"/>
      <c r="R612" s="33">
        <f t="shared" si="63"/>
        <v>5.1719999999999997</v>
      </c>
      <c r="S612" s="28"/>
      <c r="T612" s="32" t="str">
        <f t="shared" si="59"/>
        <v/>
      </c>
    </row>
    <row r="613" spans="1:20" x14ac:dyDescent="0.2">
      <c r="A613">
        <v>109</v>
      </c>
      <c r="C613" t="s">
        <v>2121</v>
      </c>
      <c r="D613" s="12">
        <f t="shared" si="64"/>
        <v>5.1719999999999997</v>
      </c>
      <c r="E613" s="28"/>
      <c r="F613" s="28"/>
      <c r="G613" s="29"/>
      <c r="H613" s="29"/>
      <c r="I613" s="29"/>
      <c r="J613" s="28"/>
      <c r="K613" s="28"/>
      <c r="M613">
        <v>60</v>
      </c>
      <c r="N613" t="s">
        <v>678</v>
      </c>
      <c r="O613">
        <v>116</v>
      </c>
      <c r="P613" s="33"/>
      <c r="Q613" s="34"/>
      <c r="R613" s="33">
        <f t="shared" si="63"/>
        <v>5.1719999999999997</v>
      </c>
      <c r="S613" s="28"/>
      <c r="T613" s="32" t="str">
        <f t="shared" si="59"/>
        <v/>
      </c>
    </row>
    <row r="614" spans="1:20" x14ac:dyDescent="0.2">
      <c r="A614">
        <v>110</v>
      </c>
      <c r="C614" t="s">
        <v>2122</v>
      </c>
      <c r="D614" s="12">
        <f t="shared" si="64"/>
        <v>2.0688</v>
      </c>
      <c r="E614" s="28"/>
      <c r="F614" s="28"/>
      <c r="G614" s="29"/>
      <c r="H614" s="29"/>
      <c r="I614" s="29"/>
      <c r="J614" s="28"/>
      <c r="K614" s="28"/>
      <c r="M614">
        <v>24</v>
      </c>
      <c r="N614" t="s">
        <v>678</v>
      </c>
      <c r="O614">
        <v>116</v>
      </c>
      <c r="P614" s="33"/>
      <c r="Q614" s="34"/>
      <c r="R614" s="33">
        <f t="shared" si="63"/>
        <v>2.0688</v>
      </c>
      <c r="S614" s="28"/>
      <c r="T614" s="32" t="str">
        <f t="shared" si="59"/>
        <v/>
      </c>
    </row>
    <row r="615" spans="1:20" x14ac:dyDescent="0.2">
      <c r="A615">
        <v>111</v>
      </c>
      <c r="C615" t="s">
        <v>2123</v>
      </c>
      <c r="D615" s="12">
        <f t="shared" si="64"/>
        <v>2.0688</v>
      </c>
      <c r="E615" s="28"/>
      <c r="F615" s="28"/>
      <c r="G615" s="29"/>
      <c r="H615" s="29"/>
      <c r="I615" s="29"/>
      <c r="J615" s="28"/>
      <c r="K615" s="28"/>
      <c r="M615">
        <v>24</v>
      </c>
      <c r="N615" t="s">
        <v>678</v>
      </c>
      <c r="O615">
        <v>116</v>
      </c>
      <c r="P615" s="33"/>
      <c r="Q615" s="34"/>
      <c r="R615" s="33">
        <f t="shared" si="63"/>
        <v>2.0688</v>
      </c>
      <c r="S615" s="28"/>
      <c r="T615" s="32" t="str">
        <f t="shared" si="59"/>
        <v/>
      </c>
    </row>
    <row r="616" spans="1:20" x14ac:dyDescent="0.2">
      <c r="A616">
        <v>112</v>
      </c>
      <c r="C616" t="s">
        <v>2124</v>
      </c>
      <c r="D616" s="12">
        <f t="shared" si="64"/>
        <v>4.1375999999999999</v>
      </c>
      <c r="E616" s="28"/>
      <c r="F616" s="28"/>
      <c r="G616" s="29"/>
      <c r="H616" s="29"/>
      <c r="I616" s="29"/>
      <c r="J616" s="28"/>
      <c r="K616" s="28"/>
      <c r="M616">
        <v>48</v>
      </c>
      <c r="N616" t="s">
        <v>678</v>
      </c>
      <c r="O616">
        <v>116</v>
      </c>
      <c r="P616" s="33"/>
      <c r="Q616" s="34"/>
      <c r="R616" s="33">
        <f t="shared" si="63"/>
        <v>4.1375999999999999</v>
      </c>
      <c r="S616" s="28"/>
      <c r="T616" s="32" t="str">
        <f t="shared" si="59"/>
        <v/>
      </c>
    </row>
    <row r="617" spans="1:20" x14ac:dyDescent="0.2">
      <c r="A617">
        <v>113</v>
      </c>
      <c r="C617" t="s">
        <v>2125</v>
      </c>
      <c r="D617" s="12">
        <f t="shared" si="64"/>
        <v>5.1719999999999997</v>
      </c>
      <c r="E617" s="28"/>
      <c r="F617" s="28"/>
      <c r="G617" s="29"/>
      <c r="H617" s="29"/>
      <c r="I617" s="29"/>
      <c r="J617" s="28"/>
      <c r="K617" s="28"/>
      <c r="M617">
        <v>60</v>
      </c>
      <c r="N617" t="s">
        <v>678</v>
      </c>
      <c r="O617">
        <v>116</v>
      </c>
      <c r="P617" s="33"/>
      <c r="Q617" s="34"/>
      <c r="R617" s="33">
        <f t="shared" si="63"/>
        <v>5.1719999999999997</v>
      </c>
      <c r="S617" s="28"/>
      <c r="T617" s="32" t="str">
        <f t="shared" si="59"/>
        <v/>
      </c>
    </row>
    <row r="618" spans="1:20" x14ac:dyDescent="0.2">
      <c r="A618">
        <v>114</v>
      </c>
      <c r="C618" t="s">
        <v>2126</v>
      </c>
      <c r="D618" s="12">
        <f t="shared" si="64"/>
        <v>4.1375999999999999</v>
      </c>
      <c r="E618" s="28"/>
      <c r="F618" s="28"/>
      <c r="G618" s="29"/>
      <c r="H618" s="29"/>
      <c r="I618" s="29"/>
      <c r="J618" s="28"/>
      <c r="K618" s="28"/>
      <c r="M618">
        <v>48</v>
      </c>
      <c r="N618" t="s">
        <v>678</v>
      </c>
      <c r="O618">
        <v>116</v>
      </c>
      <c r="P618" s="33"/>
      <c r="Q618" s="34"/>
      <c r="R618" s="33">
        <f t="shared" si="63"/>
        <v>4.1375999999999999</v>
      </c>
      <c r="S618" s="28"/>
      <c r="T618" s="32" t="str">
        <f t="shared" si="59"/>
        <v/>
      </c>
    </row>
    <row r="619" spans="1:20" x14ac:dyDescent="0.2">
      <c r="A619">
        <v>115</v>
      </c>
      <c r="C619" t="s">
        <v>2127</v>
      </c>
      <c r="D619" s="12">
        <f t="shared" si="64"/>
        <v>4.1375999999999999</v>
      </c>
      <c r="E619" s="28"/>
      <c r="F619" s="28"/>
      <c r="G619" s="29"/>
      <c r="H619" s="29"/>
      <c r="I619" s="29"/>
      <c r="J619" s="28"/>
      <c r="K619" s="28"/>
      <c r="M619">
        <v>48</v>
      </c>
      <c r="N619" t="s">
        <v>678</v>
      </c>
      <c r="O619">
        <v>116</v>
      </c>
      <c r="P619" s="33"/>
      <c r="Q619" s="34"/>
      <c r="R619" s="33">
        <f t="shared" si="63"/>
        <v>4.1375999999999999</v>
      </c>
      <c r="S619" s="28"/>
      <c r="T619" s="32" t="str">
        <f t="shared" si="59"/>
        <v/>
      </c>
    </row>
    <row r="620" spans="1:20" x14ac:dyDescent="0.2">
      <c r="A620">
        <v>116</v>
      </c>
      <c r="C620" t="s">
        <v>2128</v>
      </c>
      <c r="D620" s="12">
        <f t="shared" si="64"/>
        <v>2.0688</v>
      </c>
      <c r="E620" s="28"/>
      <c r="F620" s="28"/>
      <c r="G620" s="29"/>
      <c r="H620" s="29"/>
      <c r="I620" s="29"/>
      <c r="J620" s="28"/>
      <c r="K620" s="28"/>
      <c r="M620">
        <v>24</v>
      </c>
      <c r="N620" t="s">
        <v>678</v>
      </c>
      <c r="O620">
        <v>116</v>
      </c>
      <c r="P620" s="33"/>
      <c r="Q620" s="34"/>
      <c r="R620" s="33">
        <f t="shared" si="63"/>
        <v>2.0688</v>
      </c>
      <c r="S620" s="28"/>
      <c r="T620" s="32" t="str">
        <f t="shared" si="59"/>
        <v/>
      </c>
    </row>
    <row r="621" spans="1:20" x14ac:dyDescent="0.2">
      <c r="A621">
        <v>117</v>
      </c>
      <c r="B621" t="s">
        <v>2129</v>
      </c>
      <c r="C621" t="s">
        <v>2130</v>
      </c>
      <c r="E621" s="28" t="s">
        <v>2114</v>
      </c>
      <c r="F621" s="28">
        <v>39</v>
      </c>
      <c r="G621" s="29" t="s">
        <v>691</v>
      </c>
      <c r="H621" s="29" t="s">
        <v>2131</v>
      </c>
      <c r="I621" s="29">
        <v>97</v>
      </c>
      <c r="J621" s="28">
        <v>420</v>
      </c>
      <c r="K621" s="28">
        <v>265</v>
      </c>
      <c r="L621">
        <v>37</v>
      </c>
      <c r="N621" t="s">
        <v>686</v>
      </c>
      <c r="O621">
        <v>84</v>
      </c>
      <c r="P621" s="33">
        <f t="shared" ref="P621:P643" si="65">L621*0.0466</f>
        <v>1.7242000000000002</v>
      </c>
      <c r="Q621" s="34">
        <f t="shared" ref="Q621:Q640" si="66">P621/(I621*2*J621*K621/10000000)</f>
        <v>0.79852909847074416</v>
      </c>
      <c r="R621" s="33"/>
      <c r="S621" s="28"/>
      <c r="T621" s="32" t="str">
        <f t="shared" si="59"/>
        <v/>
      </c>
    </row>
    <row r="622" spans="1:20" x14ac:dyDescent="0.2">
      <c r="A622">
        <v>118</v>
      </c>
      <c r="B622" t="s">
        <v>2129</v>
      </c>
      <c r="C622" t="s">
        <v>2130</v>
      </c>
      <c r="E622" s="28" t="s">
        <v>2132</v>
      </c>
      <c r="F622" s="28">
        <v>41</v>
      </c>
      <c r="G622" s="29" t="s">
        <v>691</v>
      </c>
      <c r="H622" s="29" t="s">
        <v>2133</v>
      </c>
      <c r="I622" s="29">
        <v>98</v>
      </c>
      <c r="J622" s="28">
        <v>450</v>
      </c>
      <c r="K622" s="28">
        <v>280</v>
      </c>
      <c r="L622">
        <v>37</v>
      </c>
      <c r="N622" t="s">
        <v>686</v>
      </c>
      <c r="O622">
        <v>87</v>
      </c>
      <c r="P622" s="33">
        <f t="shared" si="65"/>
        <v>1.7242000000000002</v>
      </c>
      <c r="Q622" s="34">
        <f t="shared" si="66"/>
        <v>0.69816974408811161</v>
      </c>
      <c r="R622" s="33"/>
      <c r="S622" s="28"/>
      <c r="T622" s="32" t="str">
        <f t="shared" si="59"/>
        <v/>
      </c>
    </row>
    <row r="623" spans="1:20" x14ac:dyDescent="0.2">
      <c r="A623">
        <v>119</v>
      </c>
      <c r="B623" t="s">
        <v>2129</v>
      </c>
      <c r="C623" t="s">
        <v>2130</v>
      </c>
      <c r="D623" s="11">
        <f>P623</f>
        <v>1.6776</v>
      </c>
      <c r="E623" s="28" t="s">
        <v>2132</v>
      </c>
      <c r="F623" s="28">
        <v>57</v>
      </c>
      <c r="G623" s="29" t="s">
        <v>691</v>
      </c>
      <c r="H623" s="29" t="s">
        <v>2134</v>
      </c>
      <c r="I623" s="29">
        <v>121</v>
      </c>
      <c r="J623" s="28">
        <v>460</v>
      </c>
      <c r="K623" s="28">
        <v>280</v>
      </c>
      <c r="L623">
        <v>36</v>
      </c>
      <c r="N623" t="s">
        <v>686</v>
      </c>
      <c r="O623">
        <v>89</v>
      </c>
      <c r="P623" s="33">
        <f t="shared" si="65"/>
        <v>1.6776</v>
      </c>
      <c r="Q623" s="34">
        <f t="shared" si="66"/>
        <v>0.53821672398747489</v>
      </c>
      <c r="R623" s="33"/>
      <c r="S623" s="28"/>
      <c r="T623" s="32" t="str">
        <f t="shared" si="59"/>
        <v/>
      </c>
    </row>
    <row r="624" spans="1:20" x14ac:dyDescent="0.2">
      <c r="A624">
        <v>120</v>
      </c>
      <c r="B624" t="s">
        <v>2129</v>
      </c>
      <c r="C624" t="s">
        <v>2130</v>
      </c>
      <c r="E624" s="28" t="s">
        <v>2132</v>
      </c>
      <c r="F624" s="28">
        <v>98</v>
      </c>
      <c r="G624" s="29" t="s">
        <v>691</v>
      </c>
      <c r="H624" s="29" t="s">
        <v>2133</v>
      </c>
      <c r="I624" s="29">
        <v>98</v>
      </c>
      <c r="J624" s="28">
        <v>400</v>
      </c>
      <c r="K624" s="28">
        <v>250</v>
      </c>
      <c r="L624">
        <v>34</v>
      </c>
      <c r="N624" t="s">
        <v>686</v>
      </c>
      <c r="O624">
        <v>91</v>
      </c>
      <c r="P624" s="33">
        <f t="shared" si="65"/>
        <v>1.5844</v>
      </c>
      <c r="Q624" s="34">
        <f t="shared" si="66"/>
        <v>0.80836734693877554</v>
      </c>
      <c r="R624" s="33"/>
      <c r="S624" s="28"/>
      <c r="T624" s="32" t="str">
        <f t="shared" si="59"/>
        <v/>
      </c>
    </row>
    <row r="625" spans="1:20" x14ac:dyDescent="0.2">
      <c r="A625">
        <v>121</v>
      </c>
      <c r="B625" t="s">
        <v>2129</v>
      </c>
      <c r="C625" t="s">
        <v>2130</v>
      </c>
      <c r="E625" s="28" t="s">
        <v>2135</v>
      </c>
      <c r="F625" s="28">
        <v>4</v>
      </c>
      <c r="G625" s="29" t="s">
        <v>2115</v>
      </c>
      <c r="H625" s="29" t="s">
        <v>2136</v>
      </c>
      <c r="I625" s="29">
        <v>100.75</v>
      </c>
      <c r="J625" s="28">
        <v>465</v>
      </c>
      <c r="K625" s="28">
        <v>295</v>
      </c>
      <c r="L625">
        <v>36</v>
      </c>
      <c r="N625" t="s">
        <v>686</v>
      </c>
      <c r="O625">
        <v>106</v>
      </c>
      <c r="P625" s="33">
        <f t="shared" si="65"/>
        <v>1.6776</v>
      </c>
      <c r="Q625" s="34">
        <f t="shared" si="66"/>
        <v>0.60692971114671668</v>
      </c>
      <c r="R625" s="33"/>
      <c r="S625" s="28"/>
      <c r="T625" s="32" t="str">
        <f t="shared" si="59"/>
        <v/>
      </c>
    </row>
    <row r="626" spans="1:20" x14ac:dyDescent="0.2">
      <c r="A626">
        <v>122</v>
      </c>
      <c r="B626" t="s">
        <v>2129</v>
      </c>
      <c r="C626" t="s">
        <v>2130</v>
      </c>
      <c r="E626" s="28" t="s">
        <v>2137</v>
      </c>
      <c r="F626" s="28" t="s">
        <v>2138</v>
      </c>
      <c r="G626" s="29">
        <v>1</v>
      </c>
      <c r="H626" s="29">
        <v>121</v>
      </c>
      <c r="I626" s="29">
        <v>121</v>
      </c>
      <c r="J626" s="28">
        <v>480</v>
      </c>
      <c r="K626" s="28">
        <v>292</v>
      </c>
      <c r="L626">
        <v>37</v>
      </c>
      <c r="N626" t="s">
        <v>686</v>
      </c>
      <c r="O626">
        <v>102</v>
      </c>
      <c r="P626" s="33">
        <f t="shared" si="65"/>
        <v>1.7242000000000002</v>
      </c>
      <c r="Q626" s="34">
        <f t="shared" si="66"/>
        <v>0.50833286161741953</v>
      </c>
      <c r="R626" s="33"/>
      <c r="S626" s="28"/>
      <c r="T626" s="32" t="str">
        <f t="shared" si="59"/>
        <v/>
      </c>
    </row>
    <row r="627" spans="1:20" x14ac:dyDescent="0.2">
      <c r="A627">
        <v>123</v>
      </c>
      <c r="B627" t="s">
        <v>2129</v>
      </c>
      <c r="C627" t="s">
        <v>2130</v>
      </c>
      <c r="E627" s="28" t="s">
        <v>2139</v>
      </c>
      <c r="F627" s="28" t="s">
        <v>2140</v>
      </c>
      <c r="G627" s="29" t="s">
        <v>2141</v>
      </c>
      <c r="H627" s="29" t="s">
        <v>2142</v>
      </c>
      <c r="I627" s="29">
        <v>99.5</v>
      </c>
      <c r="J627" s="28">
        <v>485</v>
      </c>
      <c r="K627" s="28">
        <v>302</v>
      </c>
      <c r="L627">
        <v>37</v>
      </c>
      <c r="N627" t="s">
        <v>686</v>
      </c>
      <c r="O627">
        <v>116</v>
      </c>
      <c r="P627" s="33">
        <f t="shared" si="65"/>
        <v>1.7242000000000002</v>
      </c>
      <c r="Q627" s="34">
        <f t="shared" si="66"/>
        <v>0.59154240513690182</v>
      </c>
      <c r="R627" s="33"/>
      <c r="S627" s="28"/>
      <c r="T627" s="32" t="str">
        <f t="shared" si="59"/>
        <v/>
      </c>
    </row>
    <row r="628" spans="1:20" x14ac:dyDescent="0.2">
      <c r="A628">
        <v>124</v>
      </c>
      <c r="B628" t="s">
        <v>2129</v>
      </c>
      <c r="C628" t="s">
        <v>2130</v>
      </c>
      <c r="E628" s="28" t="s">
        <v>683</v>
      </c>
      <c r="F628" s="28">
        <v>2041</v>
      </c>
      <c r="G628" s="29" t="s">
        <v>691</v>
      </c>
      <c r="H628" s="29" t="s">
        <v>2131</v>
      </c>
      <c r="I628" s="29">
        <v>97</v>
      </c>
      <c r="J628" s="28">
        <v>446</v>
      </c>
      <c r="K628" s="28">
        <v>277</v>
      </c>
      <c r="L628">
        <v>37</v>
      </c>
      <c r="N628" t="s">
        <v>686</v>
      </c>
      <c r="O628">
        <v>132</v>
      </c>
      <c r="P628" s="33">
        <f t="shared" si="65"/>
        <v>1.7242000000000002</v>
      </c>
      <c r="Q628" s="34">
        <f t="shared" si="66"/>
        <v>0.71940140729301638</v>
      </c>
      <c r="R628" s="33"/>
      <c r="S628" s="28"/>
      <c r="T628" s="32" t="str">
        <f t="shared" si="59"/>
        <v/>
      </c>
    </row>
    <row r="629" spans="1:20" x14ac:dyDescent="0.2">
      <c r="A629">
        <v>125</v>
      </c>
      <c r="B629" t="s">
        <v>2129</v>
      </c>
      <c r="C629" t="s">
        <v>2130</v>
      </c>
      <c r="E629" s="28" t="s">
        <v>683</v>
      </c>
      <c r="F629" s="28">
        <v>2042</v>
      </c>
      <c r="G629" s="29" t="s">
        <v>691</v>
      </c>
      <c r="H629" s="29" t="s">
        <v>2143</v>
      </c>
      <c r="I629" s="29">
        <v>115</v>
      </c>
      <c r="J629" s="28">
        <v>456</v>
      </c>
      <c r="K629" s="28">
        <v>274</v>
      </c>
      <c r="L629">
        <v>37</v>
      </c>
      <c r="N629" t="s">
        <v>686</v>
      </c>
      <c r="O629">
        <v>132</v>
      </c>
      <c r="P629" s="33">
        <f t="shared" si="65"/>
        <v>1.7242000000000002</v>
      </c>
      <c r="Q629" s="34">
        <f t="shared" si="66"/>
        <v>0.5999905348900656</v>
      </c>
      <c r="R629" s="33"/>
      <c r="S629" s="28"/>
      <c r="T629" s="32" t="str">
        <f t="shared" si="59"/>
        <v/>
      </c>
    </row>
    <row r="630" spans="1:20" x14ac:dyDescent="0.2">
      <c r="A630">
        <v>126</v>
      </c>
      <c r="B630" t="s">
        <v>2129</v>
      </c>
      <c r="C630" t="s">
        <v>2130</v>
      </c>
      <c r="E630" s="28" t="s">
        <v>683</v>
      </c>
      <c r="F630" s="28">
        <v>2047</v>
      </c>
      <c r="G630" s="29" t="s">
        <v>699</v>
      </c>
      <c r="H630" s="29" t="s">
        <v>2144</v>
      </c>
      <c r="I630" s="29">
        <v>86</v>
      </c>
      <c r="J630" s="28">
        <v>450</v>
      </c>
      <c r="K630" s="28">
        <v>280</v>
      </c>
      <c r="L630">
        <v>37</v>
      </c>
      <c r="N630" t="s">
        <v>686</v>
      </c>
      <c r="O630">
        <v>134</v>
      </c>
      <c r="P630" s="33">
        <f t="shared" si="65"/>
        <v>1.7242000000000002</v>
      </c>
      <c r="Q630" s="34">
        <f t="shared" si="66"/>
        <v>0.79558877814691786</v>
      </c>
      <c r="R630" s="33"/>
      <c r="S630" s="28"/>
      <c r="T630" s="32" t="str">
        <f t="shared" si="59"/>
        <v/>
      </c>
    </row>
    <row r="631" spans="1:20" x14ac:dyDescent="0.2">
      <c r="A631">
        <v>127</v>
      </c>
      <c r="B631" t="s">
        <v>2129</v>
      </c>
      <c r="C631" t="s">
        <v>2130</v>
      </c>
      <c r="E631" s="28" t="s">
        <v>683</v>
      </c>
      <c r="F631" s="28">
        <v>2112</v>
      </c>
      <c r="G631" s="29" t="s">
        <v>691</v>
      </c>
      <c r="H631" s="29" t="s">
        <v>2145</v>
      </c>
      <c r="I631" s="29">
        <v>102</v>
      </c>
      <c r="J631" s="28">
        <v>406</v>
      </c>
      <c r="K631" s="28">
        <v>260</v>
      </c>
      <c r="L631">
        <v>37</v>
      </c>
      <c r="N631" t="s">
        <v>686</v>
      </c>
      <c r="O631">
        <v>155</v>
      </c>
      <c r="P631" s="33">
        <f t="shared" si="65"/>
        <v>1.7242000000000002</v>
      </c>
      <c r="Q631" s="34">
        <f t="shared" si="66"/>
        <v>0.80067836153028871</v>
      </c>
      <c r="R631" s="33"/>
      <c r="S631" s="28"/>
      <c r="T631" s="32" t="str">
        <f t="shared" si="59"/>
        <v/>
      </c>
    </row>
    <row r="632" spans="1:20" x14ac:dyDescent="0.2">
      <c r="A632">
        <v>128</v>
      </c>
      <c r="B632" t="s">
        <v>2129</v>
      </c>
      <c r="C632" t="s">
        <v>2130</v>
      </c>
      <c r="E632" s="28" t="s">
        <v>683</v>
      </c>
      <c r="F632" s="28">
        <v>2116</v>
      </c>
      <c r="G632" s="29" t="s">
        <v>2146</v>
      </c>
      <c r="H632" s="29" t="s">
        <v>2147</v>
      </c>
      <c r="I632" s="29">
        <v>77.5</v>
      </c>
      <c r="J632" s="28">
        <v>385</v>
      </c>
      <c r="K632" s="28">
        <v>240</v>
      </c>
      <c r="L632">
        <v>37</v>
      </c>
      <c r="N632" t="s">
        <v>686</v>
      </c>
      <c r="O632">
        <v>156</v>
      </c>
      <c r="P632" s="33">
        <f t="shared" si="65"/>
        <v>1.7242000000000002</v>
      </c>
      <c r="Q632" s="34">
        <f t="shared" si="66"/>
        <v>1.2038821393660106</v>
      </c>
      <c r="R632" s="33"/>
      <c r="S632" s="28"/>
      <c r="T632" s="32" t="str">
        <f t="shared" si="59"/>
        <v/>
      </c>
    </row>
    <row r="633" spans="1:20" x14ac:dyDescent="0.2">
      <c r="A633">
        <v>129</v>
      </c>
      <c r="B633" t="s">
        <v>2148</v>
      </c>
      <c r="C633" t="s">
        <v>2149</v>
      </c>
      <c r="D633" s="11">
        <f>P633</f>
        <v>1.0718000000000001</v>
      </c>
      <c r="E633" s="28" t="s">
        <v>683</v>
      </c>
      <c r="F633" s="28">
        <v>2257</v>
      </c>
      <c r="G633" s="29" t="s">
        <v>691</v>
      </c>
      <c r="H633" s="29" t="s">
        <v>2150</v>
      </c>
      <c r="I633" s="29">
        <v>48</v>
      </c>
      <c r="J633" s="28">
        <v>417</v>
      </c>
      <c r="K633" s="28">
        <v>255</v>
      </c>
      <c r="L633">
        <v>23</v>
      </c>
      <c r="N633" t="s">
        <v>686</v>
      </c>
      <c r="O633">
        <v>166</v>
      </c>
      <c r="P633" s="33">
        <f t="shared" si="65"/>
        <v>1.0718000000000001</v>
      </c>
      <c r="Q633" s="34">
        <f t="shared" si="66"/>
        <v>1.0499443582388992</v>
      </c>
      <c r="R633" s="33"/>
      <c r="S633" s="28"/>
      <c r="T633" s="32" t="str">
        <f t="shared" si="59"/>
        <v/>
      </c>
    </row>
    <row r="634" spans="1:20" x14ac:dyDescent="0.2">
      <c r="A634">
        <v>130</v>
      </c>
      <c r="B634" t="s">
        <v>2151</v>
      </c>
      <c r="C634" t="s">
        <v>2152</v>
      </c>
      <c r="E634" s="28" t="s">
        <v>2114</v>
      </c>
      <c r="F634" s="28">
        <v>8</v>
      </c>
      <c r="G634" s="29" t="s">
        <v>691</v>
      </c>
      <c r="H634" s="29" t="s">
        <v>721</v>
      </c>
      <c r="I634" s="29">
        <v>58</v>
      </c>
      <c r="J634" s="28">
        <v>450</v>
      </c>
      <c r="K634" s="28">
        <v>275</v>
      </c>
      <c r="L634">
        <v>22</v>
      </c>
      <c r="N634" t="s">
        <v>686</v>
      </c>
      <c r="O634">
        <v>80</v>
      </c>
      <c r="P634" s="33">
        <f t="shared" si="65"/>
        <v>1.0252000000000001</v>
      </c>
      <c r="Q634" s="34">
        <f t="shared" si="66"/>
        <v>0.71417624521072809</v>
      </c>
      <c r="R634" s="33"/>
      <c r="S634" s="28"/>
      <c r="T634" s="32" t="str">
        <f t="shared" ref="T634:T697" si="67">IF(ISNUMBER(P634/M634),IF(P634/M634&lt;&gt;0,P634/M634,""),"")</f>
        <v/>
      </c>
    </row>
    <row r="635" spans="1:20" x14ac:dyDescent="0.2">
      <c r="A635">
        <v>131</v>
      </c>
      <c r="B635" t="s">
        <v>2151</v>
      </c>
      <c r="C635" t="s">
        <v>2152</v>
      </c>
      <c r="E635" s="28" t="s">
        <v>2132</v>
      </c>
      <c r="F635" s="28">
        <v>25</v>
      </c>
      <c r="G635" s="29" t="s">
        <v>691</v>
      </c>
      <c r="H635" s="29" t="s">
        <v>2153</v>
      </c>
      <c r="I635" s="29">
        <v>55.5</v>
      </c>
      <c r="J635" s="28">
        <v>480</v>
      </c>
      <c r="K635" s="28">
        <v>310</v>
      </c>
      <c r="L635">
        <v>22</v>
      </c>
      <c r="N635" t="s">
        <v>686</v>
      </c>
      <c r="O635">
        <v>86</v>
      </c>
      <c r="P635" s="33">
        <f t="shared" si="65"/>
        <v>1.0252000000000001</v>
      </c>
      <c r="Q635" s="34">
        <f t="shared" si="66"/>
        <v>0.62070134650779818</v>
      </c>
      <c r="R635" s="33"/>
      <c r="S635" s="28"/>
      <c r="T635" s="32" t="str">
        <f t="shared" si="67"/>
        <v/>
      </c>
    </row>
    <row r="636" spans="1:20" x14ac:dyDescent="0.2">
      <c r="A636">
        <v>132</v>
      </c>
      <c r="B636" t="s">
        <v>2151</v>
      </c>
      <c r="C636" t="s">
        <v>2152</v>
      </c>
      <c r="D636" s="11">
        <f>P636</f>
        <v>1.0252000000000001</v>
      </c>
      <c r="E636" s="28" t="s">
        <v>2132</v>
      </c>
      <c r="F636" s="28">
        <v>41</v>
      </c>
      <c r="G636" s="29" t="s">
        <v>2154</v>
      </c>
      <c r="H636" s="29" t="s">
        <v>2155</v>
      </c>
      <c r="I636" s="29">
        <v>58.5</v>
      </c>
      <c r="J636" s="28">
        <v>450</v>
      </c>
      <c r="K636" s="28">
        <v>280</v>
      </c>
      <c r="L636">
        <v>22</v>
      </c>
      <c r="N636" t="s">
        <v>686</v>
      </c>
      <c r="O636">
        <v>87</v>
      </c>
      <c r="P636" s="33">
        <f t="shared" si="65"/>
        <v>1.0252000000000001</v>
      </c>
      <c r="Q636" s="34">
        <f t="shared" si="66"/>
        <v>0.69542802876136223</v>
      </c>
      <c r="R636" s="33"/>
      <c r="S636" s="28"/>
      <c r="T636" s="32" t="str">
        <f t="shared" si="67"/>
        <v/>
      </c>
    </row>
    <row r="637" spans="1:20" x14ac:dyDescent="0.2">
      <c r="A637">
        <v>133</v>
      </c>
      <c r="B637" t="s">
        <v>2151</v>
      </c>
      <c r="C637" t="s">
        <v>2152</v>
      </c>
      <c r="E637" s="28" t="s">
        <v>683</v>
      </c>
      <c r="F637" s="28">
        <v>2045</v>
      </c>
      <c r="G637" s="29" t="s">
        <v>691</v>
      </c>
      <c r="H637" s="29" t="s">
        <v>755</v>
      </c>
      <c r="I637" s="29">
        <v>56</v>
      </c>
      <c r="J637" s="28">
        <v>450</v>
      </c>
      <c r="K637" s="28">
        <v>273</v>
      </c>
      <c r="L637">
        <v>22</v>
      </c>
      <c r="N637" t="s">
        <v>686</v>
      </c>
      <c r="O637">
        <v>133</v>
      </c>
      <c r="P637" s="33">
        <f t="shared" si="65"/>
        <v>1.0252000000000001</v>
      </c>
      <c r="Q637" s="34">
        <f t="shared" si="66"/>
        <v>0.74510145938717376</v>
      </c>
      <c r="R637" s="33"/>
      <c r="S637" s="28"/>
      <c r="T637" s="32" t="str">
        <f t="shared" si="67"/>
        <v/>
      </c>
    </row>
    <row r="638" spans="1:20" x14ac:dyDescent="0.2">
      <c r="A638">
        <v>134</v>
      </c>
      <c r="B638" t="s">
        <v>2151</v>
      </c>
      <c r="C638" t="s">
        <v>2152</v>
      </c>
      <c r="E638" s="28" t="s">
        <v>683</v>
      </c>
      <c r="F638" s="28">
        <v>2047</v>
      </c>
      <c r="G638" s="29" t="s">
        <v>2156</v>
      </c>
      <c r="H638" s="29" t="s">
        <v>2157</v>
      </c>
      <c r="I638" s="29">
        <v>57</v>
      </c>
      <c r="J638" s="28">
        <v>450</v>
      </c>
      <c r="K638" s="28">
        <v>280</v>
      </c>
      <c r="L638">
        <v>22</v>
      </c>
      <c r="N638" t="s">
        <v>686</v>
      </c>
      <c r="O638">
        <v>134</v>
      </c>
      <c r="P638" s="33">
        <f t="shared" si="65"/>
        <v>1.0252000000000001</v>
      </c>
      <c r="Q638" s="34">
        <f t="shared" si="66"/>
        <v>0.71372876636034543</v>
      </c>
      <c r="R638" s="33"/>
      <c r="S638" s="28"/>
      <c r="T638" s="32" t="str">
        <f t="shared" si="67"/>
        <v/>
      </c>
    </row>
    <row r="639" spans="1:20" x14ac:dyDescent="0.2">
      <c r="A639">
        <v>135</v>
      </c>
      <c r="B639" t="s">
        <v>2151</v>
      </c>
      <c r="C639" t="s">
        <v>2152</v>
      </c>
      <c r="E639" s="28" t="s">
        <v>683</v>
      </c>
      <c r="F639" s="28">
        <v>2063</v>
      </c>
      <c r="G639" s="29" t="s">
        <v>691</v>
      </c>
      <c r="H639" s="29" t="s">
        <v>2158</v>
      </c>
      <c r="I639" s="29">
        <v>56.5</v>
      </c>
      <c r="J639" s="28">
        <v>447</v>
      </c>
      <c r="K639" s="28">
        <v>276</v>
      </c>
      <c r="L639">
        <v>22</v>
      </c>
      <c r="N639" t="s">
        <v>686</v>
      </c>
      <c r="O639">
        <v>142</v>
      </c>
      <c r="P639" s="33">
        <f t="shared" si="65"/>
        <v>1.0252000000000001</v>
      </c>
      <c r="Q639" s="34">
        <f t="shared" si="66"/>
        <v>0.7353829371074001</v>
      </c>
      <c r="R639" s="33"/>
      <c r="S639" s="28"/>
      <c r="T639" s="32" t="str">
        <f t="shared" si="67"/>
        <v/>
      </c>
    </row>
    <row r="640" spans="1:20" x14ac:dyDescent="0.2">
      <c r="A640">
        <v>136</v>
      </c>
      <c r="B640" t="s">
        <v>2151</v>
      </c>
      <c r="C640" t="s">
        <v>2152</v>
      </c>
      <c r="E640" s="28" t="s">
        <v>683</v>
      </c>
      <c r="F640" s="28">
        <v>2092</v>
      </c>
      <c r="G640" s="29" t="s">
        <v>691</v>
      </c>
      <c r="H640" s="29" t="s">
        <v>2153</v>
      </c>
      <c r="I640" s="29">
        <v>55.5</v>
      </c>
      <c r="J640" s="28">
        <v>430</v>
      </c>
      <c r="K640" s="28">
        <v>265</v>
      </c>
      <c r="L640">
        <v>22</v>
      </c>
      <c r="N640" t="s">
        <v>686</v>
      </c>
      <c r="O640">
        <v>150</v>
      </c>
      <c r="P640" s="33">
        <f t="shared" si="65"/>
        <v>1.0252000000000001</v>
      </c>
      <c r="Q640" s="34">
        <f t="shared" si="66"/>
        <v>0.81053409706327662</v>
      </c>
      <c r="R640" s="33"/>
      <c r="S640" s="28"/>
      <c r="T640" s="32" t="str">
        <f t="shared" si="67"/>
        <v/>
      </c>
    </row>
    <row r="641" spans="1:20" x14ac:dyDescent="0.2">
      <c r="A641">
        <v>137</v>
      </c>
      <c r="B641" t="s">
        <v>2159</v>
      </c>
      <c r="C641" t="s">
        <v>2160</v>
      </c>
      <c r="D641" s="11">
        <f>P641</f>
        <v>0.13980000000000001</v>
      </c>
      <c r="E641" s="28"/>
      <c r="F641" s="28"/>
      <c r="G641" s="29"/>
      <c r="H641" s="29"/>
      <c r="I641" s="29"/>
      <c r="J641" s="28"/>
      <c r="K641" s="28"/>
      <c r="L641">
        <v>3</v>
      </c>
      <c r="N641" t="s">
        <v>696</v>
      </c>
      <c r="O641">
        <v>147</v>
      </c>
      <c r="P641" s="33">
        <f t="shared" si="65"/>
        <v>0.13980000000000001</v>
      </c>
      <c r="Q641" s="34"/>
      <c r="R641" s="33"/>
      <c r="S641" s="28"/>
      <c r="T641" s="32" t="str">
        <f t="shared" si="67"/>
        <v/>
      </c>
    </row>
    <row r="642" spans="1:20" x14ac:dyDescent="0.2">
      <c r="A642">
        <v>138</v>
      </c>
      <c r="B642" t="s">
        <v>2161</v>
      </c>
      <c r="C642" t="s">
        <v>2162</v>
      </c>
      <c r="D642" s="11">
        <f>P642</f>
        <v>0.51260000000000006</v>
      </c>
      <c r="E642" s="28" t="s">
        <v>2114</v>
      </c>
      <c r="F642" s="28">
        <v>28</v>
      </c>
      <c r="G642" s="29">
        <v>123</v>
      </c>
      <c r="H642" s="29">
        <v>141</v>
      </c>
      <c r="I642" s="29">
        <v>19</v>
      </c>
      <c r="J642" s="28">
        <v>405</v>
      </c>
      <c r="K642" s="28">
        <v>245</v>
      </c>
      <c r="L642">
        <v>11</v>
      </c>
      <c r="N642" t="s">
        <v>686</v>
      </c>
      <c r="O642">
        <v>83</v>
      </c>
      <c r="P642" s="33">
        <f t="shared" si="65"/>
        <v>0.51260000000000006</v>
      </c>
      <c r="Q642" s="34">
        <f>P642/(I642*2*J642*K642/10000000)</f>
        <v>1.3594833644958961</v>
      </c>
      <c r="R642" s="33"/>
      <c r="S642" s="28"/>
      <c r="T642" s="32" t="str">
        <f t="shared" si="67"/>
        <v/>
      </c>
    </row>
    <row r="643" spans="1:20" x14ac:dyDescent="0.2">
      <c r="A643">
        <v>139</v>
      </c>
      <c r="B643" t="s">
        <v>2161</v>
      </c>
      <c r="C643" t="s">
        <v>2162</v>
      </c>
      <c r="E643" s="28" t="s">
        <v>2132</v>
      </c>
      <c r="F643" s="28">
        <v>41</v>
      </c>
      <c r="G643" s="29" t="s">
        <v>2163</v>
      </c>
      <c r="H643" s="29" t="s">
        <v>2164</v>
      </c>
      <c r="I643" s="29">
        <v>19.75</v>
      </c>
      <c r="J643" s="28">
        <v>450</v>
      </c>
      <c r="K643" s="28">
        <v>280</v>
      </c>
      <c r="L643">
        <v>11</v>
      </c>
      <c r="N643" t="s">
        <v>686</v>
      </c>
      <c r="O643">
        <v>88</v>
      </c>
      <c r="P643" s="33">
        <f t="shared" si="65"/>
        <v>0.51260000000000006</v>
      </c>
      <c r="Q643" s="34">
        <f>P643/(I643*2*J643*K643/10000000)</f>
        <v>1.0299377134820173</v>
      </c>
      <c r="R643" s="33"/>
      <c r="S643" s="28"/>
      <c r="T643" s="32" t="str">
        <f t="shared" si="67"/>
        <v/>
      </c>
    </row>
    <row r="644" spans="1:20" x14ac:dyDescent="0.2">
      <c r="A644">
        <v>140</v>
      </c>
      <c r="B644" t="s">
        <v>2165</v>
      </c>
      <c r="C644" t="s">
        <v>2166</v>
      </c>
      <c r="D644" s="12">
        <f>R644</f>
        <v>5.2704000000000004</v>
      </c>
      <c r="E644" s="28"/>
      <c r="F644" s="28"/>
      <c r="G644" s="29"/>
      <c r="H644" s="29"/>
      <c r="I644" s="29"/>
      <c r="J644" s="28"/>
      <c r="K644" s="28"/>
      <c r="M644">
        <v>72</v>
      </c>
      <c r="N644" t="s">
        <v>678</v>
      </c>
      <c r="O644">
        <v>114</v>
      </c>
      <c r="P644" s="33"/>
      <c r="Q644" s="34"/>
      <c r="R644" s="33">
        <f>0.0732*M644</f>
        <v>5.2704000000000004</v>
      </c>
      <c r="S644" s="28"/>
      <c r="T644" s="32" t="str">
        <f t="shared" si="67"/>
        <v/>
      </c>
    </row>
    <row r="645" spans="1:20" x14ac:dyDescent="0.2">
      <c r="A645">
        <v>141</v>
      </c>
      <c r="B645" t="s">
        <v>2167</v>
      </c>
      <c r="C645" t="s">
        <v>2168</v>
      </c>
      <c r="D645" s="11">
        <f>P645</f>
        <v>0.60580000000000001</v>
      </c>
      <c r="E645" s="28" t="s">
        <v>2169</v>
      </c>
      <c r="F645" s="28" t="s">
        <v>2170</v>
      </c>
      <c r="G645" s="29" t="s">
        <v>691</v>
      </c>
      <c r="H645" s="29" t="s">
        <v>2171</v>
      </c>
      <c r="I645" s="29">
        <v>79</v>
      </c>
      <c r="J645" s="28">
        <v>435</v>
      </c>
      <c r="K645" s="28">
        <v>275</v>
      </c>
      <c r="L645">
        <v>13</v>
      </c>
      <c r="N645" t="s">
        <v>686</v>
      </c>
      <c r="O645">
        <v>99</v>
      </c>
      <c r="P645" s="33">
        <f>L645*0.0466</f>
        <v>0.60580000000000001</v>
      </c>
      <c r="Q645" s="34">
        <f>P645/(I645*2*J645*K645/10000000)</f>
        <v>0.32051638162506779</v>
      </c>
      <c r="R645" s="33"/>
      <c r="S645" s="28"/>
      <c r="T645" s="32" t="str">
        <f t="shared" si="67"/>
        <v/>
      </c>
    </row>
    <row r="646" spans="1:20" x14ac:dyDescent="0.2">
      <c r="A646">
        <v>142</v>
      </c>
      <c r="B646" t="s">
        <v>2172</v>
      </c>
      <c r="C646" t="s">
        <v>2173</v>
      </c>
      <c r="E646" s="28" t="s">
        <v>2132</v>
      </c>
      <c r="F646" s="28">
        <v>363</v>
      </c>
      <c r="G646" s="29" t="s">
        <v>739</v>
      </c>
      <c r="H646" s="29" t="s">
        <v>2174</v>
      </c>
      <c r="I646" s="29">
        <v>66.5</v>
      </c>
      <c r="J646" s="28">
        <v>370</v>
      </c>
      <c r="K646" s="28">
        <v>230</v>
      </c>
      <c r="L646">
        <v>34</v>
      </c>
      <c r="N646" t="s">
        <v>686</v>
      </c>
      <c r="O646">
        <v>94</v>
      </c>
      <c r="P646" s="33">
        <f>L646*0.0466</f>
        <v>1.5844</v>
      </c>
      <c r="Q646" s="34">
        <f>P646/(I646*2*J646*K646/10000000)</f>
        <v>1.3998568689644206</v>
      </c>
      <c r="R646" s="33"/>
      <c r="S646" s="28"/>
      <c r="T646" s="32" t="str">
        <f t="shared" si="67"/>
        <v/>
      </c>
    </row>
    <row r="647" spans="1:20" x14ac:dyDescent="0.2">
      <c r="A647">
        <v>143</v>
      </c>
      <c r="B647" t="s">
        <v>2172</v>
      </c>
      <c r="C647" t="s">
        <v>2173</v>
      </c>
      <c r="E647" s="28" t="s">
        <v>683</v>
      </c>
      <c r="F647" s="28">
        <v>2076</v>
      </c>
      <c r="G647" s="29" t="s">
        <v>2175</v>
      </c>
      <c r="H647" s="29" t="s">
        <v>712</v>
      </c>
      <c r="I647" s="29">
        <v>82.5</v>
      </c>
      <c r="J647" s="28">
        <v>402</v>
      </c>
      <c r="K647" s="28">
        <v>253</v>
      </c>
      <c r="L647">
        <v>34</v>
      </c>
      <c r="N647" t="s">
        <v>686</v>
      </c>
      <c r="O647">
        <v>148</v>
      </c>
      <c r="P647" s="33">
        <f>L647*0.0466</f>
        <v>1.5844</v>
      </c>
      <c r="Q647" s="34">
        <f>P647/(I647*2*J647*K647/10000000)</f>
        <v>0.94413547307181911</v>
      </c>
      <c r="R647" s="33"/>
      <c r="S647" s="28"/>
      <c r="T647" s="32" t="str">
        <f t="shared" si="67"/>
        <v/>
      </c>
    </row>
    <row r="648" spans="1:20" x14ac:dyDescent="0.2">
      <c r="A648">
        <v>144</v>
      </c>
      <c r="B648" t="s">
        <v>2172</v>
      </c>
      <c r="C648" t="s">
        <v>2173</v>
      </c>
      <c r="D648" s="11"/>
      <c r="E648" s="28" t="s">
        <v>683</v>
      </c>
      <c r="F648" s="28">
        <v>2137</v>
      </c>
      <c r="G648" s="29" t="s">
        <v>691</v>
      </c>
      <c r="H648" s="29" t="s">
        <v>2176</v>
      </c>
      <c r="I648" s="29">
        <v>114</v>
      </c>
      <c r="J648" s="28">
        <v>345</v>
      </c>
      <c r="K648" s="28">
        <v>240</v>
      </c>
      <c r="L648">
        <v>34</v>
      </c>
      <c r="N648" t="s">
        <v>686</v>
      </c>
      <c r="O648">
        <v>159</v>
      </c>
      <c r="P648" s="33">
        <f>L648*0.0466</f>
        <v>1.5844</v>
      </c>
      <c r="Q648" s="34">
        <f>P648/(I648*2*J648*K648/10000000)</f>
        <v>0.83926603949487244</v>
      </c>
      <c r="R648" s="33"/>
      <c r="S648" s="28"/>
      <c r="T648" s="32" t="str">
        <f t="shared" si="67"/>
        <v/>
      </c>
    </row>
    <row r="649" spans="1:20" x14ac:dyDescent="0.2">
      <c r="A649">
        <v>145</v>
      </c>
      <c r="B649" t="s">
        <v>2172</v>
      </c>
      <c r="C649" t="s">
        <v>2173</v>
      </c>
      <c r="D649" s="11">
        <f>P649</f>
        <v>1.6123600000000002</v>
      </c>
      <c r="E649" s="28"/>
      <c r="F649" s="28"/>
      <c r="G649" s="29"/>
      <c r="H649" s="29"/>
      <c r="I649" s="29"/>
      <c r="J649" s="28"/>
      <c r="K649" s="28"/>
      <c r="L649">
        <v>34.6</v>
      </c>
      <c r="N649" t="s">
        <v>696</v>
      </c>
      <c r="O649">
        <v>146</v>
      </c>
      <c r="P649" s="33">
        <f>L649*0.0466</f>
        <v>1.6123600000000002</v>
      </c>
      <c r="Q649" s="34"/>
      <c r="R649" s="33"/>
      <c r="S649" s="28"/>
      <c r="T649" s="32" t="str">
        <f t="shared" si="67"/>
        <v/>
      </c>
    </row>
    <row r="650" spans="1:20" x14ac:dyDescent="0.2">
      <c r="A650">
        <v>146</v>
      </c>
      <c r="B650" t="s">
        <v>2172</v>
      </c>
      <c r="C650" t="s">
        <v>2177</v>
      </c>
      <c r="E650" s="28"/>
      <c r="F650" s="28"/>
      <c r="G650" s="29"/>
      <c r="H650" s="29"/>
      <c r="I650" s="29"/>
      <c r="J650" s="28"/>
      <c r="K650" s="28"/>
      <c r="M650">
        <v>24</v>
      </c>
      <c r="N650" t="s">
        <v>678</v>
      </c>
      <c r="O650">
        <v>117</v>
      </c>
      <c r="P650" s="33"/>
      <c r="Q650" s="34"/>
      <c r="R650" s="33">
        <f>0.0732*M650</f>
        <v>1.7568000000000001</v>
      </c>
      <c r="S650" s="28"/>
      <c r="T650" s="32" t="str">
        <f t="shared" si="67"/>
        <v/>
      </c>
    </row>
    <row r="651" spans="1:20" x14ac:dyDescent="0.2">
      <c r="A651">
        <v>147</v>
      </c>
      <c r="B651" t="s">
        <v>2178</v>
      </c>
      <c r="C651" t="s">
        <v>2179</v>
      </c>
      <c r="E651" s="28" t="s">
        <v>2180</v>
      </c>
      <c r="F651" s="28">
        <v>10</v>
      </c>
      <c r="G651" s="29" t="s">
        <v>2181</v>
      </c>
      <c r="H651" s="29" t="s">
        <v>2182</v>
      </c>
      <c r="I651" s="29">
        <v>336</v>
      </c>
      <c r="J651" s="28">
        <v>449</v>
      </c>
      <c r="K651" s="28">
        <v>281</v>
      </c>
      <c r="L651">
        <v>73</v>
      </c>
      <c r="M651" t="s">
        <v>693</v>
      </c>
      <c r="N651" t="s">
        <v>686</v>
      </c>
      <c r="O651">
        <v>95</v>
      </c>
      <c r="P651" s="33">
        <f t="shared" ref="P651:P657" si="68">L651*0.0466</f>
        <v>3.4018000000000002</v>
      </c>
      <c r="Q651" s="34">
        <f t="shared" ref="Q651:Q660" si="69">P651/(I651*2*J651*K651/10000000)</f>
        <v>0.40122394415049506</v>
      </c>
      <c r="R651" s="33"/>
      <c r="S651" s="28"/>
      <c r="T651" s="32" t="str">
        <f t="shared" si="67"/>
        <v/>
      </c>
    </row>
    <row r="652" spans="1:20" x14ac:dyDescent="0.2">
      <c r="A652">
        <v>148</v>
      </c>
      <c r="B652" t="s">
        <v>2178</v>
      </c>
      <c r="C652" t="s">
        <v>2179</v>
      </c>
      <c r="E652" s="28" t="s">
        <v>2183</v>
      </c>
      <c r="F652" s="28" t="s">
        <v>2184</v>
      </c>
      <c r="G652" s="29" t="s">
        <v>2181</v>
      </c>
      <c r="H652" s="29" t="s">
        <v>2185</v>
      </c>
      <c r="I652" s="29">
        <v>412.5</v>
      </c>
      <c r="J652" s="28">
        <v>350</v>
      </c>
      <c r="K652" s="28">
        <v>250</v>
      </c>
      <c r="L652">
        <v>79</v>
      </c>
      <c r="M652" t="s">
        <v>693</v>
      </c>
      <c r="N652" t="s">
        <v>686</v>
      </c>
      <c r="O652">
        <v>100</v>
      </c>
      <c r="P652" s="33">
        <f t="shared" si="68"/>
        <v>3.6814</v>
      </c>
      <c r="Q652" s="34">
        <f t="shared" si="69"/>
        <v>0.5099774891774892</v>
      </c>
      <c r="R652" s="33"/>
      <c r="S652" s="28"/>
      <c r="T652" s="32" t="str">
        <f t="shared" si="67"/>
        <v/>
      </c>
    </row>
    <row r="653" spans="1:20" x14ac:dyDescent="0.2">
      <c r="A653">
        <v>149</v>
      </c>
      <c r="B653" t="s">
        <v>2178</v>
      </c>
      <c r="C653" t="s">
        <v>2179</v>
      </c>
      <c r="E653" s="28" t="s">
        <v>2135</v>
      </c>
      <c r="F653" s="28">
        <v>1</v>
      </c>
      <c r="G653" s="29" t="s">
        <v>691</v>
      </c>
      <c r="H653" s="29" t="s">
        <v>2186</v>
      </c>
      <c r="I653" s="29">
        <v>406</v>
      </c>
      <c r="J653" s="28">
        <v>404</v>
      </c>
      <c r="K653" s="28">
        <v>344</v>
      </c>
      <c r="L653">
        <v>145</v>
      </c>
      <c r="N653" t="s">
        <v>686</v>
      </c>
      <c r="O653">
        <v>106</v>
      </c>
      <c r="P653" s="33">
        <f t="shared" si="68"/>
        <v>6.7570000000000006</v>
      </c>
      <c r="Q653" s="34">
        <f t="shared" si="69"/>
        <v>0.59876731028584584</v>
      </c>
      <c r="R653" s="33"/>
      <c r="S653" s="28"/>
      <c r="T653" s="32" t="str">
        <f t="shared" si="67"/>
        <v/>
      </c>
    </row>
    <row r="654" spans="1:20" x14ac:dyDescent="0.2">
      <c r="A654">
        <v>150</v>
      </c>
      <c r="B654" t="s">
        <v>2178</v>
      </c>
      <c r="C654" t="s">
        <v>2179</v>
      </c>
      <c r="E654" s="28" t="s">
        <v>2135</v>
      </c>
      <c r="F654" s="28">
        <v>259</v>
      </c>
      <c r="G654" s="29" t="s">
        <v>699</v>
      </c>
      <c r="H654" s="29" t="s">
        <v>2187</v>
      </c>
      <c r="I654" s="29">
        <v>280.5</v>
      </c>
      <c r="J654" s="28">
        <v>400</v>
      </c>
      <c r="K654" s="28">
        <v>250</v>
      </c>
      <c r="L654">
        <v>90</v>
      </c>
      <c r="N654" t="s">
        <v>686</v>
      </c>
      <c r="O654">
        <v>109</v>
      </c>
      <c r="P654" s="33">
        <f t="shared" si="68"/>
        <v>4.194</v>
      </c>
      <c r="Q654" s="34">
        <f t="shared" si="69"/>
        <v>0.7475935828877005</v>
      </c>
      <c r="R654" s="33"/>
      <c r="S654" s="28"/>
      <c r="T654" s="32" t="str">
        <f t="shared" si="67"/>
        <v/>
      </c>
    </row>
    <row r="655" spans="1:20" x14ac:dyDescent="0.2">
      <c r="A655">
        <v>151</v>
      </c>
      <c r="B655" t="s">
        <v>2178</v>
      </c>
      <c r="C655" t="s">
        <v>2179</v>
      </c>
      <c r="E655" s="28" t="s">
        <v>2135</v>
      </c>
      <c r="F655" s="28">
        <v>261</v>
      </c>
      <c r="G655" s="29" t="s">
        <v>691</v>
      </c>
      <c r="H655" s="29" t="s">
        <v>2188</v>
      </c>
      <c r="I655" s="29">
        <v>285.75</v>
      </c>
      <c r="J655" s="28">
        <v>395</v>
      </c>
      <c r="K655" s="28">
        <v>245</v>
      </c>
      <c r="L655">
        <v>61</v>
      </c>
      <c r="M655" t="s">
        <v>693</v>
      </c>
      <c r="N655" t="s">
        <v>686</v>
      </c>
      <c r="O655">
        <v>110</v>
      </c>
      <c r="P655" s="33">
        <f t="shared" si="68"/>
        <v>2.8426</v>
      </c>
      <c r="Q655" s="34">
        <f t="shared" si="69"/>
        <v>0.51396830369079094</v>
      </c>
      <c r="R655" s="33"/>
      <c r="S655" s="28"/>
      <c r="T655" s="32" t="str">
        <f t="shared" si="67"/>
        <v/>
      </c>
    </row>
    <row r="656" spans="1:20" x14ac:dyDescent="0.2">
      <c r="A656">
        <v>152</v>
      </c>
      <c r="B656" t="s">
        <v>2178</v>
      </c>
      <c r="C656" t="s">
        <v>2179</v>
      </c>
      <c r="E656" s="28" t="s">
        <v>683</v>
      </c>
      <c r="F656" s="28">
        <v>2057</v>
      </c>
      <c r="G656" s="29" t="s">
        <v>2189</v>
      </c>
      <c r="H656" s="29" t="s">
        <v>2190</v>
      </c>
      <c r="I656" s="29">
        <v>328</v>
      </c>
      <c r="J656" s="28">
        <v>410</v>
      </c>
      <c r="K656" s="28">
        <v>265</v>
      </c>
      <c r="L656">
        <v>168</v>
      </c>
      <c r="N656" t="s">
        <v>686</v>
      </c>
      <c r="O656">
        <v>140</v>
      </c>
      <c r="P656" s="33">
        <f t="shared" si="68"/>
        <v>7.8288000000000002</v>
      </c>
      <c r="Q656" s="34">
        <f t="shared" si="69"/>
        <v>1.0984027925875208</v>
      </c>
      <c r="R656" s="33"/>
      <c r="S656" s="28"/>
      <c r="T656" s="32" t="str">
        <f t="shared" si="67"/>
        <v/>
      </c>
    </row>
    <row r="657" spans="1:20" x14ac:dyDescent="0.2">
      <c r="A657">
        <v>153</v>
      </c>
      <c r="B657" t="s">
        <v>2178</v>
      </c>
      <c r="C657" t="s">
        <v>2179</v>
      </c>
      <c r="E657" s="28" t="s">
        <v>683</v>
      </c>
      <c r="F657" s="28" t="s">
        <v>2191</v>
      </c>
      <c r="G657" s="29" t="s">
        <v>2192</v>
      </c>
      <c r="H657" s="29" t="s">
        <v>2193</v>
      </c>
      <c r="I657" s="29">
        <v>312.5</v>
      </c>
      <c r="J657" s="28">
        <v>437</v>
      </c>
      <c r="K657" s="28">
        <v>275</v>
      </c>
      <c r="L657">
        <v>168</v>
      </c>
      <c r="N657" t="s">
        <v>686</v>
      </c>
      <c r="O657">
        <v>141</v>
      </c>
      <c r="P657" s="33">
        <f t="shared" si="68"/>
        <v>7.8288000000000002</v>
      </c>
      <c r="Q657" s="34">
        <f t="shared" si="69"/>
        <v>1.0423199500728106</v>
      </c>
      <c r="R657" s="33"/>
      <c r="S657" s="28"/>
      <c r="T657" s="32" t="str">
        <f t="shared" si="67"/>
        <v/>
      </c>
    </row>
    <row r="658" spans="1:20" x14ac:dyDescent="0.2">
      <c r="A658">
        <v>154</v>
      </c>
      <c r="B658" t="s">
        <v>2178</v>
      </c>
      <c r="C658" t="s">
        <v>2179</v>
      </c>
      <c r="E658" s="28" t="s">
        <v>683</v>
      </c>
      <c r="F658" s="28">
        <v>2070</v>
      </c>
      <c r="G658" s="29" t="s">
        <v>691</v>
      </c>
      <c r="H658" s="29" t="s">
        <v>2194</v>
      </c>
      <c r="I658" s="29">
        <v>300</v>
      </c>
      <c r="J658" s="28">
        <v>395</v>
      </c>
      <c r="K658" s="28">
        <v>270</v>
      </c>
      <c r="M658" t="s">
        <v>693</v>
      </c>
      <c r="N658" t="s">
        <v>686</v>
      </c>
      <c r="O658">
        <v>145</v>
      </c>
      <c r="P658" s="33"/>
      <c r="Q658" s="34">
        <f t="shared" si="69"/>
        <v>0</v>
      </c>
      <c r="R658" s="33"/>
      <c r="S658" s="28"/>
      <c r="T658" s="32" t="str">
        <f t="shared" si="67"/>
        <v/>
      </c>
    </row>
    <row r="659" spans="1:20" x14ac:dyDescent="0.2">
      <c r="A659">
        <v>155</v>
      </c>
      <c r="B659" t="s">
        <v>2178</v>
      </c>
      <c r="C659" t="s">
        <v>2179</v>
      </c>
      <c r="E659" s="28" t="s">
        <v>683</v>
      </c>
      <c r="F659" s="28">
        <v>2102</v>
      </c>
      <c r="G659" s="29" t="s">
        <v>739</v>
      </c>
      <c r="H659" s="29" t="s">
        <v>2195</v>
      </c>
      <c r="I659" s="29">
        <v>218.75</v>
      </c>
      <c r="J659" s="28">
        <v>415</v>
      </c>
      <c r="K659" s="28">
        <v>250</v>
      </c>
      <c r="L659">
        <v>96</v>
      </c>
      <c r="N659" t="s">
        <v>686</v>
      </c>
      <c r="O659">
        <v>153</v>
      </c>
      <c r="P659" s="33">
        <f t="shared" ref="P659:P722" si="70">L659*0.0466</f>
        <v>4.4736000000000002</v>
      </c>
      <c r="Q659" s="34">
        <f t="shared" si="69"/>
        <v>0.98557796901893291</v>
      </c>
      <c r="R659" s="33"/>
      <c r="S659" s="28"/>
      <c r="T659" s="32" t="str">
        <f t="shared" si="67"/>
        <v/>
      </c>
    </row>
    <row r="660" spans="1:20" x14ac:dyDescent="0.2">
      <c r="A660">
        <v>156</v>
      </c>
      <c r="B660" t="s">
        <v>2178</v>
      </c>
      <c r="C660" t="s">
        <v>2179</v>
      </c>
      <c r="D660" s="11">
        <f>P660</f>
        <v>7.6424000000000003</v>
      </c>
      <c r="E660" s="28" t="s">
        <v>683</v>
      </c>
      <c r="F660" s="28" t="s">
        <v>2196</v>
      </c>
      <c r="G660" s="29" t="s">
        <v>691</v>
      </c>
      <c r="H660" s="29" t="s">
        <v>2197</v>
      </c>
      <c r="I660" s="29">
        <v>278</v>
      </c>
      <c r="J660" s="28">
        <v>468</v>
      </c>
      <c r="K660" s="28">
        <v>294</v>
      </c>
      <c r="L660">
        <v>164</v>
      </c>
      <c r="N660" t="s">
        <v>686</v>
      </c>
      <c r="O660">
        <v>169</v>
      </c>
      <c r="P660" s="33">
        <f t="shared" si="70"/>
        <v>7.6424000000000003</v>
      </c>
      <c r="Q660" s="34">
        <f t="shared" si="69"/>
        <v>0.99899149231112239</v>
      </c>
      <c r="R660" s="33"/>
      <c r="S660" s="28"/>
      <c r="T660" s="32" t="str">
        <f t="shared" si="67"/>
        <v/>
      </c>
    </row>
    <row r="661" spans="1:20" x14ac:dyDescent="0.2">
      <c r="A661">
        <v>157</v>
      </c>
      <c r="B661" t="s">
        <v>2198</v>
      </c>
      <c r="C661" t="s">
        <v>2199</v>
      </c>
      <c r="D661" s="11">
        <f>P661</f>
        <v>4.66</v>
      </c>
      <c r="E661" s="28"/>
      <c r="F661" s="28"/>
      <c r="G661" s="29"/>
      <c r="H661" s="29"/>
      <c r="I661" s="29"/>
      <c r="J661" s="28"/>
      <c r="K661" s="28"/>
      <c r="L661">
        <v>100</v>
      </c>
      <c r="M661">
        <v>96</v>
      </c>
      <c r="N661" t="s">
        <v>678</v>
      </c>
      <c r="O661">
        <v>112</v>
      </c>
      <c r="P661" s="33">
        <f t="shared" si="70"/>
        <v>4.66</v>
      </c>
      <c r="Q661" s="34"/>
      <c r="R661" s="33">
        <f>0.0732*M661</f>
        <v>7.0272000000000006</v>
      </c>
      <c r="S661" s="28"/>
      <c r="T661" s="32">
        <f t="shared" si="67"/>
        <v>4.854166666666667E-2</v>
      </c>
    </row>
    <row r="662" spans="1:20" x14ac:dyDescent="0.2">
      <c r="A662">
        <v>158</v>
      </c>
      <c r="B662" t="s">
        <v>2198</v>
      </c>
      <c r="C662" t="s">
        <v>2200</v>
      </c>
      <c r="D662" s="11">
        <f>P662</f>
        <v>1.3048000000000002</v>
      </c>
      <c r="E662" s="28"/>
      <c r="F662" s="28"/>
      <c r="G662" s="29"/>
      <c r="H662" s="29"/>
      <c r="I662" s="29"/>
      <c r="J662" s="28"/>
      <c r="K662" s="28"/>
      <c r="L662">
        <v>28</v>
      </c>
      <c r="M662">
        <v>18</v>
      </c>
      <c r="N662" t="s">
        <v>678</v>
      </c>
      <c r="O662">
        <v>112</v>
      </c>
      <c r="P662" s="33">
        <f t="shared" si="70"/>
        <v>1.3048000000000002</v>
      </c>
      <c r="Q662" s="34"/>
      <c r="R662" s="33">
        <f>0.0732*M662</f>
        <v>1.3176000000000001</v>
      </c>
      <c r="S662" s="28"/>
      <c r="T662" s="32">
        <f t="shared" si="67"/>
        <v>7.2488888888888894E-2</v>
      </c>
    </row>
    <row r="663" spans="1:20" x14ac:dyDescent="0.2">
      <c r="A663">
        <v>159</v>
      </c>
      <c r="B663" t="s">
        <v>2201</v>
      </c>
      <c r="C663" t="s">
        <v>2179</v>
      </c>
      <c r="E663" s="28" t="s">
        <v>2114</v>
      </c>
      <c r="F663" s="28">
        <v>11</v>
      </c>
      <c r="G663" s="29" t="s">
        <v>691</v>
      </c>
      <c r="H663" s="29" t="s">
        <v>2202</v>
      </c>
      <c r="I663" s="29">
        <v>286</v>
      </c>
      <c r="J663" s="28">
        <v>440</v>
      </c>
      <c r="K663" s="28">
        <v>275</v>
      </c>
      <c r="L663">
        <v>83</v>
      </c>
      <c r="N663" t="s">
        <v>686</v>
      </c>
      <c r="O663">
        <v>81</v>
      </c>
      <c r="P663" s="33">
        <f t="shared" si="70"/>
        <v>3.8678000000000003</v>
      </c>
      <c r="Q663" s="34">
        <f t="shared" ref="Q663:Q683" si="71">P663/(I663*2*J663*K663/10000000)</f>
        <v>0.55883372825521593</v>
      </c>
      <c r="R663" s="33"/>
      <c r="S663" s="28"/>
      <c r="T663" s="32" t="str">
        <f t="shared" si="67"/>
        <v/>
      </c>
    </row>
    <row r="664" spans="1:20" x14ac:dyDescent="0.2">
      <c r="A664">
        <v>160</v>
      </c>
      <c r="B664" t="s">
        <v>2201</v>
      </c>
      <c r="C664" t="s">
        <v>2179</v>
      </c>
      <c r="E664" s="28" t="s">
        <v>2132</v>
      </c>
      <c r="F664" s="28">
        <v>27</v>
      </c>
      <c r="G664" s="29" t="s">
        <v>691</v>
      </c>
      <c r="H664" s="29" t="s">
        <v>2203</v>
      </c>
      <c r="I664" s="29">
        <v>290</v>
      </c>
      <c r="J664" s="28">
        <v>460</v>
      </c>
      <c r="K664" s="28">
        <v>280</v>
      </c>
      <c r="L664">
        <v>79</v>
      </c>
      <c r="N664" t="s">
        <v>686</v>
      </c>
      <c r="O664">
        <v>86</v>
      </c>
      <c r="P664" s="33">
        <f t="shared" si="70"/>
        <v>3.6814</v>
      </c>
      <c r="Q664" s="34">
        <f t="shared" si="71"/>
        <v>0.49279824373527525</v>
      </c>
      <c r="R664" s="33"/>
      <c r="S664" s="28"/>
      <c r="T664" s="32" t="str">
        <f t="shared" si="67"/>
        <v/>
      </c>
    </row>
    <row r="665" spans="1:20" x14ac:dyDescent="0.2">
      <c r="A665">
        <v>161</v>
      </c>
      <c r="B665" t="s">
        <v>2201</v>
      </c>
      <c r="C665" t="s">
        <v>2179</v>
      </c>
      <c r="E665" s="28" t="s">
        <v>2132</v>
      </c>
      <c r="F665" s="28">
        <v>49</v>
      </c>
      <c r="G665" s="29" t="s">
        <v>739</v>
      </c>
      <c r="H665" s="29" t="s">
        <v>2204</v>
      </c>
      <c r="I665" s="29">
        <v>328</v>
      </c>
      <c r="J665" s="28">
        <v>460</v>
      </c>
      <c r="K665" s="28">
        <v>290</v>
      </c>
      <c r="L665">
        <v>76</v>
      </c>
      <c r="N665" t="s">
        <v>686</v>
      </c>
      <c r="O665">
        <v>88</v>
      </c>
      <c r="P665" s="33">
        <f t="shared" si="70"/>
        <v>3.5416000000000003</v>
      </c>
      <c r="Q665" s="34">
        <f t="shared" si="71"/>
        <v>0.40470618349361909</v>
      </c>
      <c r="R665" s="33"/>
      <c r="S665" s="28"/>
      <c r="T665" s="32" t="str">
        <f t="shared" si="67"/>
        <v/>
      </c>
    </row>
    <row r="666" spans="1:20" x14ac:dyDescent="0.2">
      <c r="A666">
        <v>162</v>
      </c>
      <c r="B666" t="s">
        <v>2201</v>
      </c>
      <c r="C666" t="s">
        <v>2179</v>
      </c>
      <c r="E666" s="28" t="s">
        <v>2132</v>
      </c>
      <c r="F666" s="28">
        <v>61</v>
      </c>
      <c r="G666" s="29" t="s">
        <v>691</v>
      </c>
      <c r="H666" s="29" t="s">
        <v>2205</v>
      </c>
      <c r="I666" s="29">
        <v>323.5</v>
      </c>
      <c r="J666" s="28">
        <v>430</v>
      </c>
      <c r="K666" s="28">
        <v>290</v>
      </c>
      <c r="L666">
        <v>78</v>
      </c>
      <c r="N666" t="s">
        <v>686</v>
      </c>
      <c r="O666">
        <v>90</v>
      </c>
      <c r="P666" s="33">
        <f t="shared" si="70"/>
        <v>3.6348000000000003</v>
      </c>
      <c r="Q666" s="34">
        <f t="shared" si="71"/>
        <v>0.45051554952907075</v>
      </c>
      <c r="R666" s="33"/>
      <c r="S666" s="28"/>
      <c r="T666" s="32" t="str">
        <f t="shared" si="67"/>
        <v/>
      </c>
    </row>
    <row r="667" spans="1:20" x14ac:dyDescent="0.2">
      <c r="A667">
        <v>163</v>
      </c>
      <c r="B667" t="s">
        <v>2201</v>
      </c>
      <c r="C667" t="s">
        <v>2179</v>
      </c>
      <c r="E667" s="28" t="s">
        <v>2132</v>
      </c>
      <c r="F667" s="28">
        <v>72</v>
      </c>
      <c r="G667" s="29" t="s">
        <v>691</v>
      </c>
      <c r="H667" s="29" t="s">
        <v>2206</v>
      </c>
      <c r="I667" s="29">
        <v>229.5</v>
      </c>
      <c r="J667" s="28">
        <v>420</v>
      </c>
      <c r="K667" s="28">
        <v>270</v>
      </c>
      <c r="L667">
        <v>79</v>
      </c>
      <c r="N667" t="s">
        <v>686</v>
      </c>
      <c r="O667">
        <v>90</v>
      </c>
      <c r="P667" s="33">
        <f t="shared" si="70"/>
        <v>3.6814</v>
      </c>
      <c r="Q667" s="34">
        <f t="shared" si="71"/>
        <v>0.70727330712806391</v>
      </c>
      <c r="R667" s="33"/>
      <c r="S667" s="28"/>
      <c r="T667" s="32" t="str">
        <f t="shared" si="67"/>
        <v/>
      </c>
    </row>
    <row r="668" spans="1:20" x14ac:dyDescent="0.2">
      <c r="A668">
        <v>164</v>
      </c>
      <c r="B668" t="s">
        <v>2201</v>
      </c>
      <c r="C668" t="s">
        <v>2179</v>
      </c>
      <c r="E668" s="28" t="s">
        <v>2132</v>
      </c>
      <c r="F668" s="28">
        <v>81</v>
      </c>
      <c r="G668" s="29" t="s">
        <v>691</v>
      </c>
      <c r="H668" s="29" t="s">
        <v>2207</v>
      </c>
      <c r="I668" s="29">
        <v>216.5</v>
      </c>
      <c r="J668" s="28">
        <v>400</v>
      </c>
      <c r="K668" s="28">
        <v>260</v>
      </c>
      <c r="L668">
        <v>78</v>
      </c>
      <c r="N668" t="s">
        <v>686</v>
      </c>
      <c r="O668">
        <v>91</v>
      </c>
      <c r="P668" s="33">
        <f t="shared" si="70"/>
        <v>3.6348000000000003</v>
      </c>
      <c r="Q668" s="34">
        <f t="shared" si="71"/>
        <v>0.8071593533487299</v>
      </c>
      <c r="R668" s="33"/>
      <c r="S668" s="28"/>
      <c r="T668" s="32" t="str">
        <f t="shared" si="67"/>
        <v/>
      </c>
    </row>
    <row r="669" spans="1:20" x14ac:dyDescent="0.2">
      <c r="A669">
        <v>165</v>
      </c>
      <c r="B669" t="s">
        <v>2201</v>
      </c>
      <c r="C669" t="s">
        <v>2179</v>
      </c>
      <c r="E669" s="28" t="s">
        <v>2180</v>
      </c>
      <c r="F669" s="28">
        <v>70</v>
      </c>
      <c r="G669" s="29" t="s">
        <v>691</v>
      </c>
      <c r="H669" s="29" t="s">
        <v>2208</v>
      </c>
      <c r="I669" s="29">
        <v>334.75</v>
      </c>
      <c r="J669" s="28">
        <v>270</v>
      </c>
      <c r="K669" s="28">
        <v>185</v>
      </c>
      <c r="L669">
        <v>79</v>
      </c>
      <c r="N669" t="s">
        <v>686</v>
      </c>
      <c r="O669">
        <v>96</v>
      </c>
      <c r="P669" s="33">
        <f t="shared" si="70"/>
        <v>3.6814</v>
      </c>
      <c r="Q669" s="34">
        <f t="shared" si="71"/>
        <v>1.1008469260896445</v>
      </c>
      <c r="R669" s="33"/>
      <c r="S669" s="28"/>
      <c r="T669" s="32" t="str">
        <f t="shared" si="67"/>
        <v/>
      </c>
    </row>
    <row r="670" spans="1:20" x14ac:dyDescent="0.2">
      <c r="A670">
        <v>166</v>
      </c>
      <c r="B670" t="s">
        <v>2201</v>
      </c>
      <c r="C670" t="s">
        <v>2179</v>
      </c>
      <c r="E670" s="28" t="s">
        <v>2169</v>
      </c>
      <c r="F670" s="28" t="s">
        <v>2209</v>
      </c>
      <c r="G670" s="29" t="s">
        <v>2181</v>
      </c>
      <c r="H670" s="29" t="s">
        <v>2210</v>
      </c>
      <c r="I670" s="29">
        <v>275</v>
      </c>
      <c r="J670" s="28">
        <v>462</v>
      </c>
      <c r="K670" s="28">
        <v>282</v>
      </c>
      <c r="L670">
        <v>127</v>
      </c>
      <c r="N670" t="s">
        <v>686</v>
      </c>
      <c r="O670">
        <v>98</v>
      </c>
      <c r="P670" s="33">
        <f t="shared" si="70"/>
        <v>5.9182000000000006</v>
      </c>
      <c r="Q670" s="34">
        <f t="shared" si="71"/>
        <v>0.82591597098366931</v>
      </c>
      <c r="R670" s="33"/>
      <c r="S670" s="28"/>
      <c r="T670" s="32" t="str">
        <f t="shared" si="67"/>
        <v/>
      </c>
    </row>
    <row r="671" spans="1:20" x14ac:dyDescent="0.2">
      <c r="A671">
        <v>167</v>
      </c>
      <c r="B671" t="s">
        <v>2201</v>
      </c>
      <c r="C671" t="s">
        <v>2179</v>
      </c>
      <c r="E671" s="28" t="s">
        <v>2137</v>
      </c>
      <c r="F671" s="28" t="s">
        <v>2211</v>
      </c>
      <c r="G671" s="29" t="s">
        <v>2212</v>
      </c>
      <c r="H671" s="29" t="s">
        <v>2213</v>
      </c>
      <c r="I671" s="29">
        <v>314.5</v>
      </c>
      <c r="J671" s="28">
        <v>442</v>
      </c>
      <c r="K671" s="28">
        <v>287</v>
      </c>
      <c r="L671">
        <v>127</v>
      </c>
      <c r="N671" t="s">
        <v>686</v>
      </c>
      <c r="O671">
        <v>112</v>
      </c>
      <c r="P671" s="33">
        <f t="shared" si="70"/>
        <v>5.9182000000000006</v>
      </c>
      <c r="Q671" s="34">
        <f t="shared" si="71"/>
        <v>0.74171118141073422</v>
      </c>
      <c r="R671" s="33"/>
      <c r="S671" s="28"/>
      <c r="T671" s="32" t="str">
        <f t="shared" si="67"/>
        <v/>
      </c>
    </row>
    <row r="672" spans="1:20" x14ac:dyDescent="0.2">
      <c r="A672">
        <v>168</v>
      </c>
      <c r="B672" t="s">
        <v>2201</v>
      </c>
      <c r="C672" t="s">
        <v>2179</v>
      </c>
      <c r="E672" s="28" t="s">
        <v>2139</v>
      </c>
      <c r="F672" s="28" t="s">
        <v>2214</v>
      </c>
      <c r="G672" s="29" t="s">
        <v>2215</v>
      </c>
      <c r="H672" s="29" t="s">
        <v>2216</v>
      </c>
      <c r="I672" s="29">
        <v>248</v>
      </c>
      <c r="J672" s="28">
        <v>459</v>
      </c>
      <c r="K672" s="28">
        <v>288</v>
      </c>
      <c r="L672">
        <v>127</v>
      </c>
      <c r="N672" t="s">
        <v>686</v>
      </c>
      <c r="O672">
        <v>115</v>
      </c>
      <c r="P672" s="33">
        <f t="shared" si="70"/>
        <v>5.9182000000000006</v>
      </c>
      <c r="Q672" s="34">
        <f t="shared" si="71"/>
        <v>0.9026155015968953</v>
      </c>
      <c r="R672" s="33"/>
      <c r="S672" s="28"/>
      <c r="T672" s="32" t="str">
        <f t="shared" si="67"/>
        <v/>
      </c>
    </row>
    <row r="673" spans="1:20" x14ac:dyDescent="0.2">
      <c r="A673">
        <v>169</v>
      </c>
      <c r="B673" t="s">
        <v>2201</v>
      </c>
      <c r="C673" t="s">
        <v>2179</v>
      </c>
      <c r="E673" s="28" t="s">
        <v>698</v>
      </c>
      <c r="F673" s="28">
        <v>5</v>
      </c>
      <c r="G673" s="29" t="s">
        <v>691</v>
      </c>
      <c r="H673" s="29" t="s">
        <v>2217</v>
      </c>
      <c r="I673" s="29">
        <v>265.5</v>
      </c>
      <c r="J673" s="28">
        <v>455</v>
      </c>
      <c r="K673" s="28">
        <v>290</v>
      </c>
      <c r="L673">
        <v>127</v>
      </c>
      <c r="N673" t="s">
        <v>686</v>
      </c>
      <c r="O673">
        <v>117</v>
      </c>
      <c r="P673" s="33">
        <f t="shared" si="70"/>
        <v>5.9182000000000006</v>
      </c>
      <c r="Q673" s="34">
        <f t="shared" si="71"/>
        <v>0.84466737885791077</v>
      </c>
      <c r="R673" s="33"/>
      <c r="S673" s="28"/>
      <c r="T673" s="32" t="str">
        <f t="shared" si="67"/>
        <v/>
      </c>
    </row>
    <row r="674" spans="1:20" x14ac:dyDescent="0.2">
      <c r="A674">
        <v>170</v>
      </c>
      <c r="B674" t="s">
        <v>2201</v>
      </c>
      <c r="C674" t="s">
        <v>2179</v>
      </c>
      <c r="D674" s="11">
        <f>P674</f>
        <v>5.8715999999999999</v>
      </c>
      <c r="E674" s="28" t="s">
        <v>683</v>
      </c>
      <c r="F674" s="28">
        <v>2040</v>
      </c>
      <c r="G674" s="29" t="s">
        <v>691</v>
      </c>
      <c r="H674" s="29" t="s">
        <v>2218</v>
      </c>
      <c r="I674" s="29">
        <v>321</v>
      </c>
      <c r="J674" s="28">
        <v>465</v>
      </c>
      <c r="K674" s="28">
        <v>290</v>
      </c>
      <c r="L674">
        <v>126</v>
      </c>
      <c r="N674" t="s">
        <v>686</v>
      </c>
      <c r="O674">
        <v>131</v>
      </c>
      <c r="P674" s="33">
        <f t="shared" si="70"/>
        <v>5.8715999999999999</v>
      </c>
      <c r="Q674" s="34">
        <f t="shared" si="71"/>
        <v>0.67821982888567778</v>
      </c>
      <c r="R674" s="33"/>
      <c r="S674" s="28"/>
      <c r="T674" s="32" t="str">
        <f t="shared" si="67"/>
        <v/>
      </c>
    </row>
    <row r="675" spans="1:20" x14ac:dyDescent="0.2">
      <c r="A675">
        <v>171</v>
      </c>
      <c r="B675" t="s">
        <v>2201</v>
      </c>
      <c r="C675" t="s">
        <v>2179</v>
      </c>
      <c r="E675" s="28" t="s">
        <v>683</v>
      </c>
      <c r="F675" s="28">
        <v>2050</v>
      </c>
      <c r="G675" s="29" t="s">
        <v>691</v>
      </c>
      <c r="H675" s="29" t="s">
        <v>2219</v>
      </c>
      <c r="I675" s="29">
        <v>257</v>
      </c>
      <c r="J675" s="28">
        <v>450</v>
      </c>
      <c r="K675" s="28">
        <v>296</v>
      </c>
      <c r="L675">
        <v>127</v>
      </c>
      <c r="N675" t="s">
        <v>686</v>
      </c>
      <c r="O675">
        <v>136</v>
      </c>
      <c r="P675" s="33">
        <f t="shared" si="70"/>
        <v>5.9182000000000006</v>
      </c>
      <c r="Q675" s="34">
        <f t="shared" si="71"/>
        <v>0.86441499865624394</v>
      </c>
      <c r="R675" s="33"/>
      <c r="S675" s="28"/>
      <c r="T675" s="32" t="str">
        <f t="shared" si="67"/>
        <v/>
      </c>
    </row>
    <row r="676" spans="1:20" x14ac:dyDescent="0.2">
      <c r="A676">
        <v>172</v>
      </c>
      <c r="B676" t="s">
        <v>2201</v>
      </c>
      <c r="C676" t="s">
        <v>2179</v>
      </c>
      <c r="E676" s="28" t="s">
        <v>683</v>
      </c>
      <c r="F676" s="28">
        <v>2066</v>
      </c>
      <c r="G676" s="29" t="s">
        <v>691</v>
      </c>
      <c r="H676" s="29" t="s">
        <v>2220</v>
      </c>
      <c r="I676" s="29">
        <v>256</v>
      </c>
      <c r="J676" s="28">
        <v>442</v>
      </c>
      <c r="K676" s="28">
        <v>280</v>
      </c>
      <c r="L676">
        <v>127</v>
      </c>
      <c r="N676" t="s">
        <v>686</v>
      </c>
      <c r="O676">
        <v>144</v>
      </c>
      <c r="P676" s="33">
        <f t="shared" si="70"/>
        <v>5.9182000000000006</v>
      </c>
      <c r="Q676" s="34">
        <f t="shared" si="71"/>
        <v>0.93398386999030392</v>
      </c>
      <c r="R676" s="33"/>
      <c r="S676" s="28"/>
      <c r="T676" s="32" t="str">
        <f t="shared" si="67"/>
        <v/>
      </c>
    </row>
    <row r="677" spans="1:20" x14ac:dyDescent="0.2">
      <c r="A677">
        <v>173</v>
      </c>
      <c r="B677" t="s">
        <v>2201</v>
      </c>
      <c r="C677" t="s">
        <v>2179</v>
      </c>
      <c r="E677" s="28" t="s">
        <v>683</v>
      </c>
      <c r="F677" s="28">
        <v>2073</v>
      </c>
      <c r="G677" s="29" t="s">
        <v>699</v>
      </c>
      <c r="H677" s="29" t="s">
        <v>2221</v>
      </c>
      <c r="I677" s="29">
        <v>235.5</v>
      </c>
      <c r="J677" s="28">
        <v>395</v>
      </c>
      <c r="K677" s="28">
        <v>253</v>
      </c>
      <c r="L677">
        <v>127</v>
      </c>
      <c r="N677" t="s">
        <v>686</v>
      </c>
      <c r="O677">
        <v>146</v>
      </c>
      <c r="P677" s="33">
        <f t="shared" si="70"/>
        <v>5.9182000000000006</v>
      </c>
      <c r="Q677" s="34">
        <f t="shared" si="71"/>
        <v>1.257335314663661</v>
      </c>
      <c r="R677" s="33"/>
      <c r="S677" s="28"/>
      <c r="T677" s="32" t="str">
        <f t="shared" si="67"/>
        <v/>
      </c>
    </row>
    <row r="678" spans="1:20" x14ac:dyDescent="0.2">
      <c r="A678">
        <v>174</v>
      </c>
      <c r="B678" t="s">
        <v>2222</v>
      </c>
      <c r="C678" t="s">
        <v>2223</v>
      </c>
      <c r="D678" s="11">
        <f>P678</f>
        <v>0.32620000000000005</v>
      </c>
      <c r="E678" s="28" t="s">
        <v>2169</v>
      </c>
      <c r="F678" s="28" t="s">
        <v>2224</v>
      </c>
      <c r="G678" s="29" t="s">
        <v>2225</v>
      </c>
      <c r="H678" s="29" t="s">
        <v>2226</v>
      </c>
      <c r="I678" s="29">
        <v>11.5</v>
      </c>
      <c r="J678" s="28">
        <v>405</v>
      </c>
      <c r="K678" s="28">
        <v>260</v>
      </c>
      <c r="L678">
        <v>7</v>
      </c>
      <c r="N678" t="s">
        <v>686</v>
      </c>
      <c r="O678">
        <v>97</v>
      </c>
      <c r="P678" s="33">
        <f t="shared" si="70"/>
        <v>0.32620000000000005</v>
      </c>
      <c r="Q678" s="34">
        <f t="shared" si="71"/>
        <v>1.3468764193401876</v>
      </c>
      <c r="R678" s="33"/>
      <c r="S678" s="28"/>
      <c r="T678" s="32" t="str">
        <f t="shared" si="67"/>
        <v/>
      </c>
    </row>
    <row r="679" spans="1:20" x14ac:dyDescent="0.2">
      <c r="A679">
        <v>175</v>
      </c>
      <c r="B679" t="s">
        <v>2227</v>
      </c>
      <c r="C679" t="s">
        <v>2228</v>
      </c>
      <c r="D679" s="11">
        <f>P679</f>
        <v>2.8426</v>
      </c>
      <c r="E679" s="28" t="s">
        <v>683</v>
      </c>
      <c r="F679" s="28">
        <v>1638</v>
      </c>
      <c r="G679" s="29" t="s">
        <v>691</v>
      </c>
      <c r="H679" s="29" t="s">
        <v>2229</v>
      </c>
      <c r="I679" s="29">
        <v>206.5</v>
      </c>
      <c r="J679" s="28">
        <v>210</v>
      </c>
      <c r="K679" s="28">
        <v>148</v>
      </c>
      <c r="L679">
        <v>61</v>
      </c>
      <c r="N679" t="s">
        <v>686</v>
      </c>
      <c r="O679">
        <v>130</v>
      </c>
      <c r="P679" s="33">
        <f t="shared" si="70"/>
        <v>2.8426</v>
      </c>
      <c r="Q679" s="34">
        <f t="shared" si="71"/>
        <v>2.2145459191464036</v>
      </c>
      <c r="R679" s="33"/>
      <c r="S679" s="28"/>
      <c r="T679" s="32" t="str">
        <f t="shared" si="67"/>
        <v/>
      </c>
    </row>
    <row r="680" spans="1:20" x14ac:dyDescent="0.2">
      <c r="A680">
        <v>176</v>
      </c>
      <c r="B680" t="s">
        <v>2230</v>
      </c>
      <c r="C680" t="s">
        <v>2231</v>
      </c>
      <c r="D680" s="11">
        <f>P680</f>
        <v>2.7028000000000003</v>
      </c>
      <c r="E680" s="28" t="s">
        <v>2114</v>
      </c>
      <c r="F680" s="28">
        <v>28</v>
      </c>
      <c r="G680" s="29" t="s">
        <v>691</v>
      </c>
      <c r="H680" s="29" t="s">
        <v>2232</v>
      </c>
      <c r="I680" s="29">
        <v>121.5</v>
      </c>
      <c r="J680" s="28">
        <v>405</v>
      </c>
      <c r="K680" s="28">
        <v>245</v>
      </c>
      <c r="L680">
        <v>58</v>
      </c>
      <c r="N680" t="s">
        <v>686</v>
      </c>
      <c r="O680">
        <v>83</v>
      </c>
      <c r="P680" s="33">
        <f t="shared" si="70"/>
        <v>2.7028000000000003</v>
      </c>
      <c r="Q680" s="34">
        <f t="shared" si="71"/>
        <v>1.1209507427418461</v>
      </c>
      <c r="R680" s="33"/>
      <c r="S680" s="28"/>
      <c r="T680" s="32" t="str">
        <f t="shared" si="67"/>
        <v/>
      </c>
    </row>
    <row r="681" spans="1:20" x14ac:dyDescent="0.2">
      <c r="A681">
        <v>177</v>
      </c>
      <c r="B681" t="s">
        <v>2230</v>
      </c>
      <c r="C681" t="s">
        <v>2233</v>
      </c>
      <c r="D681" s="10"/>
      <c r="E681" s="28" t="s">
        <v>2132</v>
      </c>
      <c r="F681" s="28">
        <v>53</v>
      </c>
      <c r="G681" s="29" t="s">
        <v>691</v>
      </c>
      <c r="H681" s="29" t="s">
        <v>2234</v>
      </c>
      <c r="I681" s="29">
        <v>356</v>
      </c>
      <c r="J681" s="28">
        <v>440</v>
      </c>
      <c r="K681" s="28">
        <v>280</v>
      </c>
      <c r="L681">
        <v>160</v>
      </c>
      <c r="N681" t="s">
        <v>686</v>
      </c>
      <c r="O681">
        <v>89</v>
      </c>
      <c r="P681" s="33">
        <f t="shared" si="70"/>
        <v>7.4560000000000004</v>
      </c>
      <c r="Q681" s="34">
        <f t="shared" si="71"/>
        <v>0.84999270392528836</v>
      </c>
      <c r="R681" s="33"/>
      <c r="S681" s="28"/>
      <c r="T681" s="32" t="str">
        <f t="shared" si="67"/>
        <v/>
      </c>
    </row>
    <row r="682" spans="1:20" x14ac:dyDescent="0.2">
      <c r="A682">
        <v>178</v>
      </c>
      <c r="B682" t="s">
        <v>2230</v>
      </c>
      <c r="C682" t="s">
        <v>2233</v>
      </c>
      <c r="D682" s="11">
        <f>P682</f>
        <v>7.5492000000000008</v>
      </c>
      <c r="E682" s="28" t="s">
        <v>2139</v>
      </c>
      <c r="F682" s="28" t="s">
        <v>2235</v>
      </c>
      <c r="G682" s="29" t="s">
        <v>699</v>
      </c>
      <c r="H682" s="29" t="s">
        <v>2236</v>
      </c>
      <c r="I682" s="29">
        <v>323.5</v>
      </c>
      <c r="J682" s="28">
        <v>439</v>
      </c>
      <c r="K682" s="28">
        <v>259</v>
      </c>
      <c r="L682">
        <v>162</v>
      </c>
      <c r="N682" t="s">
        <v>686</v>
      </c>
      <c r="O682">
        <v>115</v>
      </c>
      <c r="P682" s="33">
        <f t="shared" si="70"/>
        <v>7.5492000000000008</v>
      </c>
      <c r="Q682" s="34">
        <f t="shared" si="71"/>
        <v>1.0262008410110921</v>
      </c>
      <c r="R682" s="33"/>
      <c r="S682" s="28"/>
      <c r="T682" s="32" t="str">
        <f t="shared" si="67"/>
        <v/>
      </c>
    </row>
    <row r="683" spans="1:20" x14ac:dyDescent="0.2">
      <c r="A683">
        <v>179</v>
      </c>
      <c r="B683" t="s">
        <v>2230</v>
      </c>
      <c r="C683" t="s">
        <v>2233</v>
      </c>
      <c r="E683" s="28" t="s">
        <v>683</v>
      </c>
      <c r="F683" s="28">
        <v>2067</v>
      </c>
      <c r="G683" s="29">
        <v>1</v>
      </c>
      <c r="H683" s="29">
        <v>307</v>
      </c>
      <c r="I683" s="29">
        <v>307</v>
      </c>
      <c r="J683" s="28">
        <v>430</v>
      </c>
      <c r="K683" s="28">
        <v>265</v>
      </c>
      <c r="L683">
        <v>162</v>
      </c>
      <c r="N683" t="s">
        <v>686</v>
      </c>
      <c r="O683">
        <v>144</v>
      </c>
      <c r="P683" s="33">
        <f t="shared" si="70"/>
        <v>7.5492000000000008</v>
      </c>
      <c r="Q683" s="34">
        <f t="shared" si="71"/>
        <v>1.0789920146129584</v>
      </c>
      <c r="R683" s="33"/>
      <c r="S683" s="28"/>
      <c r="T683" s="32" t="str">
        <f t="shared" si="67"/>
        <v/>
      </c>
    </row>
    <row r="684" spans="1:20" x14ac:dyDescent="0.2">
      <c r="A684">
        <v>180</v>
      </c>
      <c r="B684" t="s">
        <v>2237</v>
      </c>
      <c r="C684" t="s">
        <v>2238</v>
      </c>
      <c r="D684" s="11">
        <f>P684</f>
        <v>0.64774000000000009</v>
      </c>
      <c r="E684" s="28"/>
      <c r="F684" s="28"/>
      <c r="G684" s="29"/>
      <c r="H684" s="29"/>
      <c r="I684" s="29"/>
      <c r="J684" s="28"/>
      <c r="K684" s="28"/>
      <c r="L684">
        <v>13.9</v>
      </c>
      <c r="N684" t="s">
        <v>696</v>
      </c>
      <c r="O684">
        <v>147</v>
      </c>
      <c r="P684" s="33">
        <f t="shared" si="70"/>
        <v>0.64774000000000009</v>
      </c>
      <c r="Q684" s="34"/>
      <c r="R684" s="33"/>
      <c r="S684" s="28"/>
      <c r="T684" s="32" t="str">
        <f t="shared" si="67"/>
        <v/>
      </c>
    </row>
    <row r="685" spans="1:20" x14ac:dyDescent="0.2">
      <c r="A685">
        <v>181</v>
      </c>
      <c r="B685" t="s">
        <v>2239</v>
      </c>
      <c r="C685" t="s">
        <v>2240</v>
      </c>
      <c r="D685" s="11">
        <f>P685</f>
        <v>1.3980000000000001</v>
      </c>
      <c r="E685" s="28" t="s">
        <v>683</v>
      </c>
      <c r="F685" s="28">
        <v>1403</v>
      </c>
      <c r="G685" s="29" t="s">
        <v>691</v>
      </c>
      <c r="H685" s="29" t="s">
        <v>2241</v>
      </c>
      <c r="I685" s="29">
        <v>241</v>
      </c>
      <c r="J685" s="28">
        <v>340</v>
      </c>
      <c r="K685" s="28">
        <v>235</v>
      </c>
      <c r="L685">
        <v>30</v>
      </c>
      <c r="N685" t="s">
        <v>686</v>
      </c>
      <c r="O685">
        <v>122</v>
      </c>
      <c r="P685" s="33">
        <f t="shared" si="70"/>
        <v>1.3980000000000001</v>
      </c>
      <c r="Q685" s="34">
        <f t="shared" ref="Q685:Q695" si="72">P685/(I685*2*J685*K685/10000000)</f>
        <v>0.36300562425022986</v>
      </c>
      <c r="R685" s="33"/>
      <c r="S685" s="28"/>
      <c r="T685" s="32" t="str">
        <f t="shared" si="67"/>
        <v/>
      </c>
    </row>
    <row r="686" spans="1:20" x14ac:dyDescent="0.2">
      <c r="A686">
        <v>182</v>
      </c>
      <c r="B686" t="s">
        <v>2242</v>
      </c>
      <c r="C686" t="s">
        <v>2243</v>
      </c>
      <c r="E686" s="28" t="s">
        <v>2114</v>
      </c>
      <c r="F686" s="28">
        <v>70</v>
      </c>
      <c r="G686" s="29" t="s">
        <v>691</v>
      </c>
      <c r="H686" s="29" t="s">
        <v>2244</v>
      </c>
      <c r="I686" s="29">
        <v>186</v>
      </c>
      <c r="J686" s="28">
        <v>355</v>
      </c>
      <c r="K686" s="28">
        <v>240</v>
      </c>
      <c r="L686">
        <v>28</v>
      </c>
      <c r="N686" t="s">
        <v>686</v>
      </c>
      <c r="O686">
        <v>32</v>
      </c>
      <c r="P686" s="33">
        <f t="shared" si="70"/>
        <v>1.3048000000000002</v>
      </c>
      <c r="Q686" s="34">
        <f t="shared" si="72"/>
        <v>0.41168155888737451</v>
      </c>
      <c r="R686" s="33"/>
      <c r="S686" s="28"/>
      <c r="T686" s="32" t="str">
        <f t="shared" si="67"/>
        <v/>
      </c>
    </row>
    <row r="687" spans="1:20" x14ac:dyDescent="0.2">
      <c r="A687">
        <v>183</v>
      </c>
      <c r="B687" t="s">
        <v>2242</v>
      </c>
      <c r="C687" t="s">
        <v>2243</v>
      </c>
      <c r="D687" s="12">
        <f>P687</f>
        <v>2.6096000000000004</v>
      </c>
      <c r="E687" s="28" t="s">
        <v>2139</v>
      </c>
      <c r="F687" s="28" t="s">
        <v>2245</v>
      </c>
      <c r="G687" s="29" t="s">
        <v>739</v>
      </c>
      <c r="H687" s="29" t="s">
        <v>2246</v>
      </c>
      <c r="I687" s="29">
        <v>260</v>
      </c>
      <c r="J687" s="28">
        <v>405</v>
      </c>
      <c r="K687" s="28">
        <v>365</v>
      </c>
      <c r="L687">
        <v>56</v>
      </c>
      <c r="M687" t="s">
        <v>693</v>
      </c>
      <c r="N687" t="s">
        <v>686</v>
      </c>
      <c r="O687">
        <v>71</v>
      </c>
      <c r="P687" s="33">
        <f t="shared" si="70"/>
        <v>2.6096000000000004</v>
      </c>
      <c r="Q687" s="34">
        <f t="shared" si="72"/>
        <v>0.33948665912136239</v>
      </c>
      <c r="R687" s="33"/>
      <c r="S687" s="28"/>
      <c r="T687" s="32" t="str">
        <f t="shared" si="67"/>
        <v/>
      </c>
    </row>
    <row r="688" spans="1:20" x14ac:dyDescent="0.2">
      <c r="A688">
        <v>184</v>
      </c>
      <c r="B688" t="s">
        <v>2242</v>
      </c>
      <c r="C688" t="s">
        <v>2247</v>
      </c>
      <c r="E688" s="28" t="s">
        <v>2248</v>
      </c>
      <c r="F688" s="28" t="s">
        <v>2249</v>
      </c>
      <c r="G688" s="29">
        <v>1</v>
      </c>
      <c r="H688" s="29">
        <v>500</v>
      </c>
      <c r="I688" s="29">
        <v>500</v>
      </c>
      <c r="J688" s="28">
        <v>345</v>
      </c>
      <c r="K688" s="28">
        <v>234</v>
      </c>
      <c r="L688">
        <v>125</v>
      </c>
      <c r="N688" t="s">
        <v>686</v>
      </c>
      <c r="O688">
        <v>41</v>
      </c>
      <c r="P688" s="33">
        <f t="shared" si="70"/>
        <v>5.8250000000000002</v>
      </c>
      <c r="Q688" s="34">
        <f t="shared" si="72"/>
        <v>0.72154093893224325</v>
      </c>
      <c r="R688" s="33"/>
      <c r="S688" s="28"/>
      <c r="T688" s="32" t="str">
        <f t="shared" si="67"/>
        <v/>
      </c>
    </row>
    <row r="689" spans="1:20" x14ac:dyDescent="0.2">
      <c r="A689">
        <v>185</v>
      </c>
      <c r="B689" t="s">
        <v>2242</v>
      </c>
      <c r="C689" t="s">
        <v>2247</v>
      </c>
      <c r="E689" s="28" t="s">
        <v>2180</v>
      </c>
      <c r="F689" s="28">
        <v>3</v>
      </c>
      <c r="G689" s="29" t="s">
        <v>691</v>
      </c>
      <c r="H689" s="29" t="s">
        <v>2250</v>
      </c>
      <c r="I689" s="29">
        <v>352.75</v>
      </c>
      <c r="J689" s="28">
        <v>425</v>
      </c>
      <c r="K689" s="28">
        <v>255</v>
      </c>
      <c r="L689">
        <v>125</v>
      </c>
      <c r="N689" t="s">
        <v>686</v>
      </c>
      <c r="O689">
        <v>95</v>
      </c>
      <c r="P689" s="33">
        <f t="shared" si="70"/>
        <v>5.8250000000000002</v>
      </c>
      <c r="Q689" s="34">
        <f t="shared" si="72"/>
        <v>0.76185057755957686</v>
      </c>
      <c r="R689" s="33"/>
      <c r="S689" s="28"/>
      <c r="T689" s="32" t="str">
        <f t="shared" si="67"/>
        <v/>
      </c>
    </row>
    <row r="690" spans="1:20" x14ac:dyDescent="0.2">
      <c r="A690">
        <v>186</v>
      </c>
      <c r="B690" t="s">
        <v>2242</v>
      </c>
      <c r="C690" t="s">
        <v>2247</v>
      </c>
      <c r="E690" s="28" t="s">
        <v>2169</v>
      </c>
      <c r="F690" s="28" t="s">
        <v>2251</v>
      </c>
      <c r="G690" s="29" t="s">
        <v>691</v>
      </c>
      <c r="H690" s="29" t="s">
        <v>2252</v>
      </c>
      <c r="I690" s="29">
        <v>331.5</v>
      </c>
      <c r="J690" s="28">
        <v>422</v>
      </c>
      <c r="K690" s="28">
        <v>257</v>
      </c>
      <c r="L690">
        <v>125</v>
      </c>
      <c r="N690" t="s">
        <v>686</v>
      </c>
      <c r="O690">
        <v>98</v>
      </c>
      <c r="P690" s="33">
        <f t="shared" si="70"/>
        <v>5.8250000000000002</v>
      </c>
      <c r="Q690" s="34">
        <f t="shared" si="72"/>
        <v>0.81009663277667388</v>
      </c>
      <c r="R690" s="33"/>
      <c r="S690" s="28"/>
      <c r="T690" s="32" t="str">
        <f t="shared" si="67"/>
        <v/>
      </c>
    </row>
    <row r="691" spans="1:20" x14ac:dyDescent="0.2">
      <c r="A691">
        <v>187</v>
      </c>
      <c r="B691" t="s">
        <v>2242</v>
      </c>
      <c r="C691" t="s">
        <v>2247</v>
      </c>
      <c r="D691" s="11">
        <f>P691</f>
        <v>5.8250000000000002</v>
      </c>
      <c r="E691" s="28" t="s">
        <v>731</v>
      </c>
      <c r="F691" s="28">
        <v>226</v>
      </c>
      <c r="G691" s="29" t="s">
        <v>691</v>
      </c>
      <c r="H691" s="29" t="s">
        <v>2253</v>
      </c>
      <c r="I691" s="29">
        <v>327</v>
      </c>
      <c r="J691" s="28">
        <v>463</v>
      </c>
      <c r="K691" s="28">
        <v>295</v>
      </c>
      <c r="L691">
        <v>125</v>
      </c>
      <c r="N691" t="s">
        <v>686</v>
      </c>
      <c r="O691">
        <v>102</v>
      </c>
      <c r="P691" s="33">
        <f t="shared" si="70"/>
        <v>5.8250000000000002</v>
      </c>
      <c r="Q691" s="34">
        <f t="shared" si="72"/>
        <v>0.65210146273354896</v>
      </c>
      <c r="R691" s="33"/>
      <c r="S691" s="28"/>
      <c r="T691" s="32" t="str">
        <f t="shared" si="67"/>
        <v/>
      </c>
    </row>
    <row r="692" spans="1:20" x14ac:dyDescent="0.2">
      <c r="A692">
        <v>188</v>
      </c>
      <c r="B692" t="s">
        <v>2242</v>
      </c>
      <c r="C692" t="s">
        <v>2247</v>
      </c>
      <c r="E692" s="28" t="s">
        <v>2137</v>
      </c>
      <c r="F692" s="28" t="s">
        <v>2254</v>
      </c>
      <c r="G692" s="29" t="s">
        <v>691</v>
      </c>
      <c r="H692" s="29" t="s">
        <v>2255</v>
      </c>
      <c r="I692" s="29">
        <v>309</v>
      </c>
      <c r="J692" s="28">
        <v>435</v>
      </c>
      <c r="K692" s="28">
        <v>270</v>
      </c>
      <c r="L692">
        <v>125</v>
      </c>
      <c r="N692" t="s">
        <v>686</v>
      </c>
      <c r="O692">
        <v>114</v>
      </c>
      <c r="P692" s="33">
        <f t="shared" si="70"/>
        <v>5.8250000000000002</v>
      </c>
      <c r="Q692" s="34">
        <f t="shared" si="72"/>
        <v>0.80251735572942295</v>
      </c>
      <c r="R692" s="33"/>
      <c r="S692" s="28"/>
      <c r="T692" s="32" t="str">
        <f t="shared" si="67"/>
        <v/>
      </c>
    </row>
    <row r="693" spans="1:20" x14ac:dyDescent="0.2">
      <c r="A693">
        <v>189</v>
      </c>
      <c r="B693" t="s">
        <v>2242</v>
      </c>
      <c r="C693" t="s">
        <v>2247</v>
      </c>
      <c r="E693" s="28" t="s">
        <v>2256</v>
      </c>
      <c r="F693" s="28" t="s">
        <v>2257</v>
      </c>
      <c r="G693" s="29" t="s">
        <v>691</v>
      </c>
      <c r="H693" s="29" t="s">
        <v>2258</v>
      </c>
      <c r="I693" s="29">
        <v>194</v>
      </c>
      <c r="J693" s="28">
        <v>466</v>
      </c>
      <c r="K693" s="28">
        <v>310</v>
      </c>
      <c r="L693">
        <v>125</v>
      </c>
      <c r="N693" t="s">
        <v>686</v>
      </c>
      <c r="O693">
        <v>116</v>
      </c>
      <c r="P693" s="33">
        <f t="shared" si="70"/>
        <v>5.8250000000000002</v>
      </c>
      <c r="Q693" s="34">
        <f t="shared" si="72"/>
        <v>1.0392417692051878</v>
      </c>
      <c r="R693" s="33"/>
      <c r="S693" s="28"/>
      <c r="T693" s="32" t="str">
        <f t="shared" si="67"/>
        <v/>
      </c>
    </row>
    <row r="694" spans="1:20" x14ac:dyDescent="0.2">
      <c r="A694">
        <v>190</v>
      </c>
      <c r="B694" t="s">
        <v>2242</v>
      </c>
      <c r="C694" t="s">
        <v>2247</v>
      </c>
      <c r="E694" s="28" t="s">
        <v>683</v>
      </c>
      <c r="F694" s="28">
        <v>2048</v>
      </c>
      <c r="G694" s="29">
        <v>1</v>
      </c>
      <c r="H694" s="29">
        <v>383</v>
      </c>
      <c r="I694" s="29">
        <v>383</v>
      </c>
      <c r="J694" s="28">
        <v>455</v>
      </c>
      <c r="K694" s="28">
        <v>280</v>
      </c>
      <c r="L694">
        <v>153</v>
      </c>
      <c r="N694" t="s">
        <v>686</v>
      </c>
      <c r="O694">
        <v>135</v>
      </c>
      <c r="P694" s="33">
        <f t="shared" si="70"/>
        <v>7.1298000000000004</v>
      </c>
      <c r="Q694" s="34">
        <f t="shared" si="72"/>
        <v>0.7305991285849549</v>
      </c>
      <c r="R694" s="33"/>
      <c r="S694" s="28"/>
      <c r="T694" s="32" t="str">
        <f t="shared" si="67"/>
        <v/>
      </c>
    </row>
    <row r="695" spans="1:20" x14ac:dyDescent="0.2">
      <c r="A695">
        <v>191</v>
      </c>
      <c r="B695" t="s">
        <v>2242</v>
      </c>
      <c r="C695" t="s">
        <v>2247</v>
      </c>
      <c r="E695" s="28" t="s">
        <v>683</v>
      </c>
      <c r="F695" s="28">
        <v>2049</v>
      </c>
      <c r="G695" s="29">
        <v>1</v>
      </c>
      <c r="H695" s="29">
        <v>243</v>
      </c>
      <c r="I695" s="29">
        <v>243</v>
      </c>
      <c r="J695" s="28">
        <v>450</v>
      </c>
      <c r="K695" s="28">
        <v>275</v>
      </c>
      <c r="L695">
        <v>95</v>
      </c>
      <c r="N695" t="s">
        <v>686</v>
      </c>
      <c r="O695">
        <v>135</v>
      </c>
      <c r="P695" s="33">
        <f t="shared" si="70"/>
        <v>4.4270000000000005</v>
      </c>
      <c r="Q695" s="34">
        <f t="shared" si="72"/>
        <v>0.73608513114685969</v>
      </c>
      <c r="R695" s="33"/>
      <c r="S695" s="28"/>
      <c r="T695" s="32" t="str">
        <f t="shared" si="67"/>
        <v/>
      </c>
    </row>
    <row r="696" spans="1:20" x14ac:dyDescent="0.2">
      <c r="A696">
        <v>192</v>
      </c>
      <c r="B696" t="s">
        <v>2259</v>
      </c>
      <c r="C696" t="s">
        <v>2260</v>
      </c>
      <c r="D696" s="11">
        <f t="shared" ref="D696:D709" si="73">P696</f>
        <v>1.2582</v>
      </c>
      <c r="E696" s="28"/>
      <c r="F696" s="28"/>
      <c r="G696" s="29"/>
      <c r="H696" s="29"/>
      <c r="I696" s="29"/>
      <c r="J696" s="28"/>
      <c r="K696" s="28"/>
      <c r="L696">
        <v>27</v>
      </c>
      <c r="M696">
        <v>16</v>
      </c>
      <c r="N696" t="s">
        <v>678</v>
      </c>
      <c r="O696">
        <v>115</v>
      </c>
      <c r="P696" s="33">
        <f t="shared" si="70"/>
        <v>1.2582</v>
      </c>
      <c r="Q696" s="34"/>
      <c r="R696" s="33">
        <f t="shared" ref="R696:R701" si="74">0.0732*M696</f>
        <v>1.1712</v>
      </c>
      <c r="S696" s="28"/>
      <c r="T696" s="32">
        <f t="shared" si="67"/>
        <v>7.8637499999999999E-2</v>
      </c>
    </row>
    <row r="697" spans="1:20" x14ac:dyDescent="0.2">
      <c r="A697">
        <v>193</v>
      </c>
      <c r="B697" t="s">
        <v>2259</v>
      </c>
      <c r="C697" t="s">
        <v>2261</v>
      </c>
      <c r="D697" s="11">
        <f t="shared" si="73"/>
        <v>1.2116</v>
      </c>
      <c r="E697" s="28"/>
      <c r="F697" s="28"/>
      <c r="G697" s="29"/>
      <c r="H697" s="29"/>
      <c r="I697" s="29"/>
      <c r="J697" s="28"/>
      <c r="K697" s="28"/>
      <c r="L697">
        <v>26</v>
      </c>
      <c r="M697">
        <v>16</v>
      </c>
      <c r="N697" t="s">
        <v>678</v>
      </c>
      <c r="O697">
        <v>115</v>
      </c>
      <c r="P697" s="33">
        <f t="shared" si="70"/>
        <v>1.2116</v>
      </c>
      <c r="Q697" s="34"/>
      <c r="R697" s="33">
        <f t="shared" si="74"/>
        <v>1.1712</v>
      </c>
      <c r="S697" s="28"/>
      <c r="T697" s="32">
        <f t="shared" si="67"/>
        <v>7.5725000000000001E-2</v>
      </c>
    </row>
    <row r="698" spans="1:20" x14ac:dyDescent="0.2">
      <c r="A698">
        <v>194</v>
      </c>
      <c r="B698" t="s">
        <v>2262</v>
      </c>
      <c r="C698" t="s">
        <v>2263</v>
      </c>
      <c r="D698" s="11">
        <f t="shared" si="73"/>
        <v>3.0290000000000004</v>
      </c>
      <c r="E698" s="28"/>
      <c r="F698" s="28"/>
      <c r="G698" s="29"/>
      <c r="H698" s="29"/>
      <c r="I698" s="29"/>
      <c r="J698" s="28"/>
      <c r="K698" s="28"/>
      <c r="L698">
        <v>65</v>
      </c>
      <c r="M698">
        <v>30</v>
      </c>
      <c r="N698" t="s">
        <v>2264</v>
      </c>
      <c r="O698">
        <v>116</v>
      </c>
      <c r="P698" s="33">
        <f t="shared" si="70"/>
        <v>3.0290000000000004</v>
      </c>
      <c r="Q698" s="34"/>
      <c r="R698" s="33">
        <f t="shared" si="74"/>
        <v>2.1960000000000002</v>
      </c>
      <c r="S698" s="28"/>
      <c r="T698" s="32">
        <f t="shared" ref="T698:T761" si="75">IF(ISNUMBER(P698/M698),IF(P698/M698&lt;&gt;0,P698/M698,""),"")</f>
        <v>0.10096666666666668</v>
      </c>
    </row>
    <row r="699" spans="1:20" x14ac:dyDescent="0.2">
      <c r="A699">
        <v>195</v>
      </c>
      <c r="B699" t="s">
        <v>2262</v>
      </c>
      <c r="C699" t="s">
        <v>2265</v>
      </c>
      <c r="D699" s="11">
        <f t="shared" si="73"/>
        <v>3.2154000000000003</v>
      </c>
      <c r="E699" s="28"/>
      <c r="F699" s="28"/>
      <c r="G699" s="29"/>
      <c r="H699" s="29"/>
      <c r="I699" s="29"/>
      <c r="J699" s="28"/>
      <c r="K699" s="28"/>
      <c r="L699">
        <v>69</v>
      </c>
      <c r="M699">
        <v>30</v>
      </c>
      <c r="N699" t="s">
        <v>678</v>
      </c>
      <c r="O699">
        <v>116</v>
      </c>
      <c r="P699" s="33">
        <f t="shared" si="70"/>
        <v>3.2154000000000003</v>
      </c>
      <c r="Q699" s="34"/>
      <c r="R699" s="33">
        <f t="shared" si="74"/>
        <v>2.1960000000000002</v>
      </c>
      <c r="S699" s="28"/>
      <c r="T699" s="32">
        <f t="shared" si="75"/>
        <v>0.10718000000000001</v>
      </c>
    </row>
    <row r="700" spans="1:20" x14ac:dyDescent="0.2">
      <c r="A700">
        <v>196</v>
      </c>
      <c r="B700" t="s">
        <v>2266</v>
      </c>
      <c r="C700" t="s">
        <v>2097</v>
      </c>
      <c r="D700" s="11">
        <f t="shared" si="73"/>
        <v>2.2834000000000003</v>
      </c>
      <c r="E700" s="28"/>
      <c r="F700" s="28"/>
      <c r="G700" s="29"/>
      <c r="H700" s="29"/>
      <c r="I700" s="29"/>
      <c r="J700" s="28"/>
      <c r="K700" s="28"/>
      <c r="L700">
        <v>49</v>
      </c>
      <c r="M700">
        <v>20</v>
      </c>
      <c r="N700" t="s">
        <v>678</v>
      </c>
      <c r="O700">
        <v>116</v>
      </c>
      <c r="P700" s="33">
        <f t="shared" si="70"/>
        <v>2.2834000000000003</v>
      </c>
      <c r="Q700" s="34"/>
      <c r="R700" s="33">
        <f t="shared" si="74"/>
        <v>1.464</v>
      </c>
      <c r="S700" s="28"/>
      <c r="T700" s="32">
        <f t="shared" si="75"/>
        <v>0.11417000000000002</v>
      </c>
    </row>
    <row r="701" spans="1:20" x14ac:dyDescent="0.2">
      <c r="A701">
        <v>197</v>
      </c>
      <c r="B701" t="s">
        <v>2266</v>
      </c>
      <c r="C701" t="s">
        <v>2267</v>
      </c>
      <c r="D701" s="11">
        <f t="shared" si="73"/>
        <v>0.79220000000000002</v>
      </c>
      <c r="E701" s="28"/>
      <c r="F701" s="28"/>
      <c r="G701" s="29"/>
      <c r="H701" s="29"/>
      <c r="I701" s="29"/>
      <c r="J701" s="28"/>
      <c r="K701" s="28"/>
      <c r="L701">
        <v>17</v>
      </c>
      <c r="M701">
        <v>8</v>
      </c>
      <c r="N701" t="s">
        <v>678</v>
      </c>
      <c r="O701">
        <v>116</v>
      </c>
      <c r="P701" s="33">
        <f t="shared" si="70"/>
        <v>0.79220000000000002</v>
      </c>
      <c r="Q701" s="34"/>
      <c r="R701" s="33">
        <f t="shared" si="74"/>
        <v>0.58560000000000001</v>
      </c>
      <c r="S701" s="28"/>
      <c r="T701" s="32">
        <f t="shared" si="75"/>
        <v>9.9025000000000002E-2</v>
      </c>
    </row>
    <row r="702" spans="1:20" x14ac:dyDescent="0.2">
      <c r="A702">
        <v>198</v>
      </c>
      <c r="B702" t="s">
        <v>2268</v>
      </c>
      <c r="C702" t="s">
        <v>2269</v>
      </c>
      <c r="D702" s="15">
        <f t="shared" si="73"/>
        <v>0.18640000000000001</v>
      </c>
      <c r="E702" s="28" t="s">
        <v>2169</v>
      </c>
      <c r="F702" s="28" t="s">
        <v>2224</v>
      </c>
      <c r="G702" s="29" t="s">
        <v>2270</v>
      </c>
      <c r="H702" s="29" t="s">
        <v>2271</v>
      </c>
      <c r="I702" s="29">
        <v>17</v>
      </c>
      <c r="J702" s="28">
        <v>405</v>
      </c>
      <c r="K702" s="28">
        <v>260</v>
      </c>
      <c r="L702">
        <v>4</v>
      </c>
      <c r="N702" t="s">
        <v>686</v>
      </c>
      <c r="O702">
        <v>97</v>
      </c>
      <c r="P702" s="33">
        <f t="shared" si="70"/>
        <v>0.18640000000000001</v>
      </c>
      <c r="Q702" s="34">
        <f>P702/(I702*2*J702*K702/10000000)</f>
        <v>0.52064130495503047</v>
      </c>
      <c r="R702" s="33"/>
      <c r="S702" s="28"/>
      <c r="T702" s="32" t="str">
        <f t="shared" si="75"/>
        <v/>
      </c>
    </row>
    <row r="703" spans="1:20" x14ac:dyDescent="0.2">
      <c r="A703">
        <v>199</v>
      </c>
      <c r="B703" t="s">
        <v>2272</v>
      </c>
      <c r="C703" t="s">
        <v>2273</v>
      </c>
      <c r="D703" s="11">
        <f t="shared" si="73"/>
        <v>4.4736000000000002</v>
      </c>
      <c r="E703" s="28"/>
      <c r="F703" s="28"/>
      <c r="G703" s="29"/>
      <c r="H703" s="29"/>
      <c r="I703" s="29"/>
      <c r="J703" s="28"/>
      <c r="K703" s="28"/>
      <c r="L703">
        <v>96</v>
      </c>
      <c r="M703">
        <v>48</v>
      </c>
      <c r="N703" t="s">
        <v>678</v>
      </c>
      <c r="O703">
        <v>115</v>
      </c>
      <c r="P703" s="33">
        <f t="shared" si="70"/>
        <v>4.4736000000000002</v>
      </c>
      <c r="Q703" s="34"/>
      <c r="R703" s="33">
        <f>0.0732*M703</f>
        <v>3.5136000000000003</v>
      </c>
      <c r="S703" s="28"/>
      <c r="T703" s="32">
        <f t="shared" si="75"/>
        <v>9.3200000000000005E-2</v>
      </c>
    </row>
    <row r="704" spans="1:20" x14ac:dyDescent="0.2">
      <c r="A704">
        <v>200</v>
      </c>
      <c r="B704" t="s">
        <v>2272</v>
      </c>
      <c r="C704" t="s">
        <v>2274</v>
      </c>
      <c r="D704" s="11">
        <f t="shared" si="73"/>
        <v>2.8426</v>
      </c>
      <c r="E704" s="28"/>
      <c r="F704" s="28"/>
      <c r="G704" s="29"/>
      <c r="H704" s="29"/>
      <c r="I704" s="29"/>
      <c r="J704" s="28"/>
      <c r="K704" s="28"/>
      <c r="L704">
        <v>61</v>
      </c>
      <c r="M704">
        <v>54</v>
      </c>
      <c r="N704" t="s">
        <v>678</v>
      </c>
      <c r="O704">
        <v>115</v>
      </c>
      <c r="P704" s="33">
        <f t="shared" si="70"/>
        <v>2.8426</v>
      </c>
      <c r="Q704" s="34"/>
      <c r="R704" s="33">
        <f>0.0732*M704</f>
        <v>3.9527999999999999</v>
      </c>
      <c r="S704" s="28"/>
      <c r="T704" s="32">
        <f t="shared" si="75"/>
        <v>5.2640740740740738E-2</v>
      </c>
    </row>
    <row r="705" spans="1:20" x14ac:dyDescent="0.2">
      <c r="A705">
        <v>201</v>
      </c>
      <c r="B705" t="s">
        <v>2272</v>
      </c>
      <c r="C705" t="s">
        <v>2275</v>
      </c>
      <c r="D705" s="11">
        <f t="shared" si="73"/>
        <v>2.3766000000000003</v>
      </c>
      <c r="E705" s="28"/>
      <c r="F705" s="28"/>
      <c r="G705" s="29"/>
      <c r="H705" s="29"/>
      <c r="I705" s="29"/>
      <c r="J705" s="28"/>
      <c r="K705" s="28"/>
      <c r="L705">
        <v>51</v>
      </c>
      <c r="M705">
        <v>36</v>
      </c>
      <c r="N705" t="s">
        <v>678</v>
      </c>
      <c r="O705">
        <v>115</v>
      </c>
      <c r="P705" s="33">
        <f t="shared" si="70"/>
        <v>2.3766000000000003</v>
      </c>
      <c r="Q705" s="34"/>
      <c r="R705" s="33">
        <f>0.0732*M705</f>
        <v>2.6352000000000002</v>
      </c>
      <c r="S705" s="28"/>
      <c r="T705" s="32">
        <f t="shared" si="75"/>
        <v>6.6016666666666668E-2</v>
      </c>
    </row>
    <row r="706" spans="1:20" x14ac:dyDescent="0.2">
      <c r="A706">
        <v>202</v>
      </c>
      <c r="B706" t="s">
        <v>2272</v>
      </c>
      <c r="C706" t="s">
        <v>2276</v>
      </c>
      <c r="D706" s="11">
        <f t="shared" si="73"/>
        <v>2.7028000000000003</v>
      </c>
      <c r="E706" s="28"/>
      <c r="F706" s="28"/>
      <c r="G706" s="29"/>
      <c r="H706" s="29"/>
      <c r="I706" s="29"/>
      <c r="J706" s="28"/>
      <c r="K706" s="28"/>
      <c r="L706">
        <v>58</v>
      </c>
      <c r="M706">
        <v>42</v>
      </c>
      <c r="N706" t="s">
        <v>678</v>
      </c>
      <c r="O706">
        <v>115</v>
      </c>
      <c r="P706" s="33">
        <f t="shared" si="70"/>
        <v>2.7028000000000003</v>
      </c>
      <c r="Q706" s="34"/>
      <c r="R706" s="33">
        <f>0.0732*M706</f>
        <v>3.0744000000000002</v>
      </c>
      <c r="S706" s="28"/>
      <c r="T706" s="32">
        <f t="shared" si="75"/>
        <v>6.4352380952380966E-2</v>
      </c>
    </row>
    <row r="707" spans="1:20" x14ac:dyDescent="0.2">
      <c r="A707">
        <v>203</v>
      </c>
      <c r="B707" t="s">
        <v>2272</v>
      </c>
      <c r="C707" t="s">
        <v>2277</v>
      </c>
      <c r="D707" s="11">
        <f t="shared" si="73"/>
        <v>2.3766000000000003</v>
      </c>
      <c r="E707" s="28"/>
      <c r="F707" s="28"/>
      <c r="G707" s="29"/>
      <c r="H707" s="29"/>
      <c r="I707" s="29"/>
      <c r="J707" s="28"/>
      <c r="K707" s="28"/>
      <c r="L707">
        <v>51</v>
      </c>
      <c r="M707">
        <v>42</v>
      </c>
      <c r="N707" t="s">
        <v>678</v>
      </c>
      <c r="O707">
        <v>115</v>
      </c>
      <c r="P707" s="33">
        <f t="shared" si="70"/>
        <v>2.3766000000000003</v>
      </c>
      <c r="Q707" s="34"/>
      <c r="R707" s="33">
        <f>0.0732*M707</f>
        <v>3.0744000000000002</v>
      </c>
      <c r="S707" s="28"/>
      <c r="T707" s="32">
        <f t="shared" si="75"/>
        <v>5.6585714285714295E-2</v>
      </c>
    </row>
    <row r="708" spans="1:20" x14ac:dyDescent="0.2">
      <c r="A708">
        <v>204</v>
      </c>
      <c r="B708" t="s">
        <v>2272</v>
      </c>
      <c r="C708" t="s">
        <v>2278</v>
      </c>
      <c r="D708" s="15">
        <f t="shared" si="73"/>
        <v>0.37280000000000002</v>
      </c>
      <c r="E708" s="28" t="s">
        <v>2169</v>
      </c>
      <c r="F708" s="28" t="s">
        <v>2279</v>
      </c>
      <c r="G708" s="29" t="s">
        <v>2280</v>
      </c>
      <c r="H708" s="29" t="s">
        <v>2281</v>
      </c>
      <c r="I708" s="29">
        <v>50.5</v>
      </c>
      <c r="J708" s="28">
        <v>324</v>
      </c>
      <c r="K708" s="28">
        <v>210</v>
      </c>
      <c r="L708">
        <v>8</v>
      </c>
      <c r="M708" t="s">
        <v>693</v>
      </c>
      <c r="N708" t="s">
        <v>686</v>
      </c>
      <c r="O708">
        <v>68</v>
      </c>
      <c r="P708" s="33">
        <f t="shared" si="70"/>
        <v>0.37280000000000002</v>
      </c>
      <c r="Q708" s="34">
        <f>P708/(I708*2*J708*K708/10000000)</f>
        <v>0.54248811124498697</v>
      </c>
      <c r="R708" s="33"/>
      <c r="S708" s="28"/>
      <c r="T708" s="32" t="str">
        <f t="shared" si="75"/>
        <v/>
      </c>
    </row>
    <row r="709" spans="1:20" x14ac:dyDescent="0.2">
      <c r="A709">
        <v>205</v>
      </c>
      <c r="B709" t="s">
        <v>2272</v>
      </c>
      <c r="C709" t="s">
        <v>2282</v>
      </c>
      <c r="D709" s="11">
        <f t="shared" si="73"/>
        <v>9.3200000000000005E-2</v>
      </c>
      <c r="E709" s="28" t="s">
        <v>2169</v>
      </c>
      <c r="F709" s="28" t="s">
        <v>2279</v>
      </c>
      <c r="G709" s="29" t="s">
        <v>2283</v>
      </c>
      <c r="H709" s="29" t="s">
        <v>2284</v>
      </c>
      <c r="I709" s="29">
        <v>7</v>
      </c>
      <c r="J709" s="28">
        <v>324</v>
      </c>
      <c r="K709" s="28">
        <v>210</v>
      </c>
      <c r="L709">
        <v>2</v>
      </c>
      <c r="M709" t="s">
        <v>693</v>
      </c>
      <c r="N709" t="s">
        <v>686</v>
      </c>
      <c r="O709">
        <v>68</v>
      </c>
      <c r="P709" s="33">
        <f t="shared" si="70"/>
        <v>9.3200000000000005E-2</v>
      </c>
      <c r="Q709" s="34">
        <f>P709/(I709*2*J709*K709/10000000)</f>
        <v>0.97841605778113727</v>
      </c>
      <c r="R709" s="33"/>
      <c r="S709" s="28"/>
      <c r="T709" s="32" t="str">
        <f t="shared" si="75"/>
        <v/>
      </c>
    </row>
    <row r="710" spans="1:20" x14ac:dyDescent="0.2">
      <c r="A710">
        <v>206</v>
      </c>
      <c r="B710" t="s">
        <v>2285</v>
      </c>
      <c r="C710" t="s">
        <v>2286</v>
      </c>
      <c r="D710" s="11">
        <f>P710</f>
        <v>0.33085999999999999</v>
      </c>
      <c r="E710" s="28"/>
      <c r="F710" s="28"/>
      <c r="G710" s="29"/>
      <c r="H710" s="29"/>
      <c r="I710" s="29"/>
      <c r="J710" s="28"/>
      <c r="K710" s="28"/>
      <c r="L710">
        <v>7.1</v>
      </c>
      <c r="N710" t="s">
        <v>696</v>
      </c>
      <c r="O710">
        <v>147</v>
      </c>
      <c r="P710" s="33">
        <f t="shared" si="70"/>
        <v>0.33085999999999999</v>
      </c>
      <c r="Q710" s="34"/>
      <c r="R710" s="33"/>
      <c r="S710" s="28"/>
      <c r="T710" s="32" t="str">
        <f t="shared" si="75"/>
        <v/>
      </c>
    </row>
    <row r="711" spans="1:20" x14ac:dyDescent="0.2">
      <c r="A711">
        <v>207</v>
      </c>
      <c r="B711" t="s">
        <v>2287</v>
      </c>
      <c r="C711" t="s">
        <v>2288</v>
      </c>
      <c r="D711" s="11">
        <f>P711</f>
        <v>8.9006000000000007</v>
      </c>
      <c r="E711" s="28" t="s">
        <v>2135</v>
      </c>
      <c r="F711" s="28">
        <v>195</v>
      </c>
      <c r="G711" s="29" t="s">
        <v>739</v>
      </c>
      <c r="H711" s="29" t="s">
        <v>2289</v>
      </c>
      <c r="I711" s="29">
        <v>197</v>
      </c>
      <c r="J711" s="28">
        <v>345</v>
      </c>
      <c r="K711" s="28">
        <v>250</v>
      </c>
      <c r="L711">
        <v>191</v>
      </c>
      <c r="N711" t="s">
        <v>686</v>
      </c>
      <c r="O711">
        <v>108</v>
      </c>
      <c r="P711" s="33">
        <f t="shared" si="70"/>
        <v>8.9006000000000007</v>
      </c>
      <c r="Q711" s="34">
        <f>P711/(I711*2*J711*K711/10000000)</f>
        <v>2.6191716324578831</v>
      </c>
      <c r="R711" s="33"/>
      <c r="S711" s="28"/>
      <c r="T711" s="32" t="str">
        <f t="shared" si="75"/>
        <v/>
      </c>
    </row>
    <row r="712" spans="1:20" x14ac:dyDescent="0.2">
      <c r="A712">
        <v>208</v>
      </c>
      <c r="B712" t="s">
        <v>2290</v>
      </c>
      <c r="C712" t="s">
        <v>2291</v>
      </c>
      <c r="E712" s="28" t="s">
        <v>2114</v>
      </c>
      <c r="F712" s="28">
        <v>4</v>
      </c>
      <c r="G712" s="29" t="s">
        <v>691</v>
      </c>
      <c r="H712" s="29" t="s">
        <v>2292</v>
      </c>
      <c r="I712" s="29">
        <v>372.75</v>
      </c>
      <c r="J712" s="28">
        <v>460</v>
      </c>
      <c r="K712" s="28">
        <v>285</v>
      </c>
      <c r="L712">
        <v>145</v>
      </c>
      <c r="N712" t="s">
        <v>686</v>
      </c>
      <c r="O712">
        <v>79</v>
      </c>
      <c r="P712" s="33">
        <f t="shared" si="70"/>
        <v>6.7570000000000006</v>
      </c>
      <c r="Q712" s="34">
        <f>P712/(I712*2*J712*K712/10000000)</f>
        <v>0.69135893417970329</v>
      </c>
      <c r="R712" s="33"/>
      <c r="S712" s="28"/>
      <c r="T712" s="32" t="str">
        <f t="shared" si="75"/>
        <v/>
      </c>
    </row>
    <row r="713" spans="1:20" x14ac:dyDescent="0.2">
      <c r="A713">
        <v>209</v>
      </c>
      <c r="B713" t="s">
        <v>2290</v>
      </c>
      <c r="C713" t="s">
        <v>2293</v>
      </c>
      <c r="E713" s="28" t="s">
        <v>2114</v>
      </c>
      <c r="F713" s="28">
        <v>5</v>
      </c>
      <c r="G713" s="29" t="s">
        <v>699</v>
      </c>
      <c r="H713" s="29" t="s">
        <v>2294</v>
      </c>
      <c r="I713" s="29">
        <v>423.5</v>
      </c>
      <c r="J713" s="28">
        <v>445</v>
      </c>
      <c r="K713" s="28">
        <v>285</v>
      </c>
      <c r="L713">
        <v>168</v>
      </c>
      <c r="N713" t="s">
        <v>686</v>
      </c>
      <c r="O713">
        <v>80</v>
      </c>
      <c r="P713" s="33">
        <f t="shared" si="70"/>
        <v>7.8288000000000002</v>
      </c>
      <c r="Q713" s="34">
        <f>P713/(I713*2*J713*K713/10000000)</f>
        <v>0.72879757197804618</v>
      </c>
      <c r="R713" s="33"/>
      <c r="S713" s="28"/>
      <c r="T713" s="32" t="str">
        <f t="shared" si="75"/>
        <v/>
      </c>
    </row>
    <row r="714" spans="1:20" x14ac:dyDescent="0.2">
      <c r="A714">
        <v>210</v>
      </c>
      <c r="B714" t="s">
        <v>2290</v>
      </c>
      <c r="C714" t="s">
        <v>2295</v>
      </c>
      <c r="E714" s="28" t="s">
        <v>683</v>
      </c>
      <c r="F714" s="28">
        <v>2055</v>
      </c>
      <c r="G714" s="29" t="s">
        <v>691</v>
      </c>
      <c r="H714" s="29" t="s">
        <v>2296</v>
      </c>
      <c r="I714" s="29">
        <v>170.75</v>
      </c>
      <c r="J714" s="28">
        <v>440</v>
      </c>
      <c r="K714" s="28">
        <v>275</v>
      </c>
      <c r="L714">
        <v>73</v>
      </c>
      <c r="N714" t="s">
        <v>686</v>
      </c>
      <c r="O714">
        <v>138</v>
      </c>
      <c r="P714" s="33">
        <f t="shared" si="70"/>
        <v>3.4018000000000002</v>
      </c>
      <c r="Q714" s="34">
        <f>P714/(I714*2*J714*K714/10000000)</f>
        <v>0.82325181806081582</v>
      </c>
      <c r="R714" s="33"/>
      <c r="S714" s="28"/>
      <c r="T714" s="32" t="str">
        <f t="shared" si="75"/>
        <v/>
      </c>
    </row>
    <row r="715" spans="1:20" x14ac:dyDescent="0.2">
      <c r="A715">
        <v>211</v>
      </c>
      <c r="B715" t="s">
        <v>2290</v>
      </c>
      <c r="C715" t="s">
        <v>2297</v>
      </c>
      <c r="E715" s="28" t="s">
        <v>683</v>
      </c>
      <c r="F715" s="28">
        <v>2114</v>
      </c>
      <c r="G715" s="29" t="s">
        <v>2298</v>
      </c>
      <c r="H715" s="29" t="s">
        <v>2299</v>
      </c>
      <c r="I715" s="29">
        <v>42.5</v>
      </c>
      <c r="J715" s="28">
        <v>388</v>
      </c>
      <c r="K715" s="28">
        <v>251</v>
      </c>
      <c r="L715">
        <v>18</v>
      </c>
      <c r="N715" t="s">
        <v>686</v>
      </c>
      <c r="O715">
        <v>155</v>
      </c>
      <c r="P715" s="33">
        <f t="shared" si="70"/>
        <v>0.83879999999999999</v>
      </c>
      <c r="Q715" s="34">
        <f>P715/(I715*2*J715*K715/10000000)</f>
        <v>1.0132906820262915</v>
      </c>
      <c r="R715" s="33"/>
      <c r="S715" s="28"/>
      <c r="T715" s="32" t="str">
        <f t="shared" si="75"/>
        <v/>
      </c>
    </row>
    <row r="716" spans="1:20" x14ac:dyDescent="0.2">
      <c r="A716">
        <v>212</v>
      </c>
      <c r="B716" t="s">
        <v>2290</v>
      </c>
      <c r="C716" t="s">
        <v>2300</v>
      </c>
      <c r="D716" s="11">
        <f t="shared" ref="D716:D721" si="76">P716</f>
        <v>3.9144000000000001</v>
      </c>
      <c r="E716" s="28"/>
      <c r="F716" s="28"/>
      <c r="G716" s="29"/>
      <c r="H716" s="29"/>
      <c r="I716" s="29"/>
      <c r="J716" s="28"/>
      <c r="K716" s="28"/>
      <c r="L716">
        <v>84</v>
      </c>
      <c r="N716" t="s">
        <v>696</v>
      </c>
      <c r="O716">
        <v>147</v>
      </c>
      <c r="P716" s="33">
        <f t="shared" si="70"/>
        <v>3.9144000000000001</v>
      </c>
      <c r="Q716" s="34"/>
      <c r="R716" s="33"/>
      <c r="S716" s="28"/>
      <c r="T716" s="32" t="str">
        <f t="shared" si="75"/>
        <v/>
      </c>
    </row>
    <row r="717" spans="1:20" x14ac:dyDescent="0.2">
      <c r="A717">
        <v>213</v>
      </c>
      <c r="B717" t="s">
        <v>2290</v>
      </c>
      <c r="C717" t="s">
        <v>2301</v>
      </c>
      <c r="D717" s="11">
        <f t="shared" si="76"/>
        <v>3.9610000000000003</v>
      </c>
      <c r="E717" s="28"/>
      <c r="F717" s="28"/>
      <c r="G717" s="29"/>
      <c r="H717" s="29"/>
      <c r="I717" s="29"/>
      <c r="J717" s="28"/>
      <c r="K717" s="28"/>
      <c r="L717">
        <v>85</v>
      </c>
      <c r="N717" t="s">
        <v>696</v>
      </c>
      <c r="O717">
        <v>147</v>
      </c>
      <c r="P717" s="33">
        <f t="shared" si="70"/>
        <v>3.9610000000000003</v>
      </c>
      <c r="Q717" s="34"/>
      <c r="R717" s="33"/>
      <c r="S717" s="28"/>
      <c r="T717" s="32" t="str">
        <f t="shared" si="75"/>
        <v/>
      </c>
    </row>
    <row r="718" spans="1:20" x14ac:dyDescent="0.2">
      <c r="A718">
        <v>214</v>
      </c>
      <c r="B718" t="s">
        <v>2290</v>
      </c>
      <c r="C718" t="s">
        <v>2302</v>
      </c>
      <c r="D718" s="11">
        <f t="shared" si="76"/>
        <v>3.4204400000000006</v>
      </c>
      <c r="E718" s="28"/>
      <c r="F718" s="28"/>
      <c r="G718" s="29"/>
      <c r="H718" s="29"/>
      <c r="I718" s="29"/>
      <c r="J718" s="28"/>
      <c r="K718" s="28"/>
      <c r="L718">
        <v>73.400000000000006</v>
      </c>
      <c r="N718" t="s">
        <v>696</v>
      </c>
      <c r="O718">
        <v>147</v>
      </c>
      <c r="P718" s="33">
        <f t="shared" si="70"/>
        <v>3.4204400000000006</v>
      </c>
      <c r="Q718" s="34"/>
      <c r="R718" s="33"/>
      <c r="S718" s="28"/>
      <c r="T718" s="32" t="str">
        <f t="shared" si="75"/>
        <v/>
      </c>
    </row>
    <row r="719" spans="1:20" x14ac:dyDescent="0.2">
      <c r="A719">
        <v>215</v>
      </c>
      <c r="B719" t="s">
        <v>2290</v>
      </c>
      <c r="C719" t="s">
        <v>2303</v>
      </c>
      <c r="D719" s="11">
        <f t="shared" si="76"/>
        <v>0.83879999999999999</v>
      </c>
      <c r="E719" s="28"/>
      <c r="F719" s="28"/>
      <c r="G719" s="29"/>
      <c r="H719" s="29"/>
      <c r="I719" s="29"/>
      <c r="J719" s="28"/>
      <c r="K719" s="28"/>
      <c r="L719">
        <v>18</v>
      </c>
      <c r="N719" t="s">
        <v>696</v>
      </c>
      <c r="O719">
        <v>147</v>
      </c>
      <c r="P719" s="33">
        <f t="shared" si="70"/>
        <v>0.83879999999999999</v>
      </c>
      <c r="Q719" s="34"/>
      <c r="R719" s="33"/>
      <c r="S719" s="28"/>
      <c r="T719" s="32" t="str">
        <f t="shared" si="75"/>
        <v/>
      </c>
    </row>
    <row r="720" spans="1:20" x14ac:dyDescent="0.2">
      <c r="A720">
        <v>216</v>
      </c>
      <c r="B720" t="s">
        <v>2290</v>
      </c>
      <c r="C720" t="s">
        <v>2304</v>
      </c>
      <c r="D720" s="11">
        <f t="shared" si="76"/>
        <v>2.5630000000000002</v>
      </c>
      <c r="E720" s="28"/>
      <c r="F720" s="28"/>
      <c r="G720" s="29"/>
      <c r="H720" s="29"/>
      <c r="I720" s="29"/>
      <c r="J720" s="28"/>
      <c r="K720" s="28"/>
      <c r="L720">
        <v>55</v>
      </c>
      <c r="N720" t="s">
        <v>696</v>
      </c>
      <c r="O720">
        <v>147</v>
      </c>
      <c r="P720" s="33">
        <f t="shared" si="70"/>
        <v>2.5630000000000002</v>
      </c>
      <c r="Q720" s="34"/>
      <c r="R720" s="33"/>
      <c r="S720" s="28"/>
      <c r="T720" s="32" t="str">
        <f t="shared" si="75"/>
        <v/>
      </c>
    </row>
    <row r="721" spans="1:20" x14ac:dyDescent="0.2">
      <c r="A721">
        <v>217</v>
      </c>
      <c r="B721" t="s">
        <v>2290</v>
      </c>
      <c r="C721" t="s">
        <v>2173</v>
      </c>
      <c r="D721" s="11">
        <f t="shared" si="76"/>
        <v>6.1978</v>
      </c>
      <c r="E721" s="28" t="s">
        <v>2114</v>
      </c>
      <c r="F721" s="28">
        <v>14</v>
      </c>
      <c r="G721" s="29" t="s">
        <v>691</v>
      </c>
      <c r="H721" s="29" t="s">
        <v>2305</v>
      </c>
      <c r="I721" s="29">
        <v>307</v>
      </c>
      <c r="J721" s="28">
        <v>445</v>
      </c>
      <c r="K721" s="28">
        <v>275</v>
      </c>
      <c r="L721">
        <v>133</v>
      </c>
      <c r="N721" t="s">
        <v>686</v>
      </c>
      <c r="O721">
        <v>82</v>
      </c>
      <c r="P721" s="33">
        <f t="shared" si="70"/>
        <v>6.1978</v>
      </c>
      <c r="Q721" s="34">
        <f>P721/(I721*2*J721*K721/10000000)</f>
        <v>0.82485285457140678</v>
      </c>
      <c r="R721" s="33"/>
      <c r="S721" s="28"/>
      <c r="T721" s="32" t="str">
        <f t="shared" si="75"/>
        <v/>
      </c>
    </row>
    <row r="722" spans="1:20" x14ac:dyDescent="0.2">
      <c r="A722">
        <v>218</v>
      </c>
      <c r="B722" t="s">
        <v>2290</v>
      </c>
      <c r="C722" t="s">
        <v>2173</v>
      </c>
      <c r="D722" s="11"/>
      <c r="E722" s="28" t="s">
        <v>683</v>
      </c>
      <c r="F722" s="28">
        <v>2060</v>
      </c>
      <c r="G722" s="29" t="s">
        <v>691</v>
      </c>
      <c r="H722" s="29" t="s">
        <v>2306</v>
      </c>
      <c r="I722" s="29">
        <v>273</v>
      </c>
      <c r="J722" s="28">
        <v>405</v>
      </c>
      <c r="K722" s="28">
        <v>254</v>
      </c>
      <c r="L722">
        <v>179</v>
      </c>
      <c r="N722" t="s">
        <v>686</v>
      </c>
      <c r="O722">
        <v>140</v>
      </c>
      <c r="P722" s="33">
        <f t="shared" si="70"/>
        <v>8.3414000000000001</v>
      </c>
      <c r="Q722" s="34">
        <f>P722/(I722*2*J722*K722/10000000)</f>
        <v>1.4851063844939612</v>
      </c>
      <c r="R722" s="33"/>
      <c r="S722" s="28"/>
      <c r="T722" s="32" t="str">
        <f t="shared" si="75"/>
        <v/>
      </c>
    </row>
    <row r="723" spans="1:20" x14ac:dyDescent="0.2">
      <c r="A723">
        <v>219</v>
      </c>
      <c r="B723" t="s">
        <v>2290</v>
      </c>
      <c r="C723" t="s">
        <v>2307</v>
      </c>
      <c r="D723" s="11">
        <f>P723</f>
        <v>1.4446000000000001</v>
      </c>
      <c r="E723" s="28"/>
      <c r="F723" s="28"/>
      <c r="G723" s="29"/>
      <c r="H723" s="29"/>
      <c r="I723" s="29"/>
      <c r="J723" s="28"/>
      <c r="K723" s="28"/>
      <c r="L723">
        <v>31</v>
      </c>
      <c r="N723" t="s">
        <v>696</v>
      </c>
      <c r="O723">
        <v>148</v>
      </c>
      <c r="P723" s="33">
        <f>L723*0.0466</f>
        <v>1.4446000000000001</v>
      </c>
      <c r="Q723" s="34"/>
      <c r="R723" s="33"/>
      <c r="S723" s="28"/>
      <c r="T723" s="32" t="str">
        <f t="shared" si="75"/>
        <v/>
      </c>
    </row>
    <row r="724" spans="1:20" x14ac:dyDescent="0.2">
      <c r="A724">
        <v>220</v>
      </c>
      <c r="B724" t="s">
        <v>2290</v>
      </c>
      <c r="C724" t="s">
        <v>2308</v>
      </c>
      <c r="D724" s="11">
        <f>P724</f>
        <v>1.3793600000000001</v>
      </c>
      <c r="E724" s="28"/>
      <c r="F724" s="28"/>
      <c r="G724" s="29"/>
      <c r="H724" s="29"/>
      <c r="I724" s="29"/>
      <c r="J724" s="28"/>
      <c r="K724" s="28"/>
      <c r="L724">
        <v>29.6</v>
      </c>
      <c r="N724" t="s">
        <v>696</v>
      </c>
      <c r="O724">
        <v>148</v>
      </c>
      <c r="P724" s="33">
        <f>L724*0.0466</f>
        <v>1.3793600000000001</v>
      </c>
      <c r="Q724" s="34"/>
      <c r="R724" s="33"/>
      <c r="S724" s="28"/>
      <c r="T724" s="32" t="str">
        <f t="shared" si="75"/>
        <v/>
      </c>
    </row>
    <row r="725" spans="1:20" x14ac:dyDescent="0.2">
      <c r="A725">
        <v>221</v>
      </c>
      <c r="B725" t="s">
        <v>2290</v>
      </c>
      <c r="C725" t="s">
        <v>2309</v>
      </c>
      <c r="D725" s="11">
        <f>P725</f>
        <v>1.2116</v>
      </c>
      <c r="E725" s="28"/>
      <c r="F725" s="28"/>
      <c r="G725" s="29"/>
      <c r="H725" s="29"/>
      <c r="I725" s="29"/>
      <c r="J725" s="28"/>
      <c r="K725" s="28"/>
      <c r="L725">
        <v>26</v>
      </c>
      <c r="N725" t="s">
        <v>696</v>
      </c>
      <c r="O725">
        <v>148</v>
      </c>
      <c r="P725" s="33">
        <f>L725*0.0466</f>
        <v>1.2116</v>
      </c>
      <c r="Q725" s="34"/>
      <c r="R725" s="33"/>
      <c r="S725" s="28"/>
      <c r="T725" s="32" t="str">
        <f t="shared" si="75"/>
        <v/>
      </c>
    </row>
    <row r="726" spans="1:20" x14ac:dyDescent="0.2">
      <c r="A726">
        <v>222</v>
      </c>
      <c r="B726" t="s">
        <v>2290</v>
      </c>
      <c r="C726" t="s">
        <v>2310</v>
      </c>
      <c r="D726" s="11">
        <f>P726</f>
        <v>0.69900000000000007</v>
      </c>
      <c r="E726" s="28"/>
      <c r="F726" s="28"/>
      <c r="G726" s="29"/>
      <c r="H726" s="29"/>
      <c r="I726" s="29"/>
      <c r="J726" s="28"/>
      <c r="K726" s="28"/>
      <c r="L726">
        <v>15</v>
      </c>
      <c r="N726" t="s">
        <v>696</v>
      </c>
      <c r="O726">
        <v>148</v>
      </c>
      <c r="P726" s="33">
        <f>L726*0.0466</f>
        <v>0.69900000000000007</v>
      </c>
      <c r="Q726" s="34"/>
      <c r="R726" s="33"/>
      <c r="S726" s="28"/>
      <c r="T726" s="32" t="str">
        <f t="shared" si="75"/>
        <v/>
      </c>
    </row>
    <row r="727" spans="1:20" x14ac:dyDescent="0.2">
      <c r="A727">
        <v>223</v>
      </c>
      <c r="B727" t="s">
        <v>2290</v>
      </c>
      <c r="C727" t="s">
        <v>2311</v>
      </c>
      <c r="D727" s="11">
        <f>P727</f>
        <v>1.6123600000000002</v>
      </c>
      <c r="E727" s="28"/>
      <c r="F727" s="28"/>
      <c r="G727" s="29"/>
      <c r="H727" s="29"/>
      <c r="I727" s="29"/>
      <c r="J727" s="28"/>
      <c r="K727" s="28"/>
      <c r="L727">
        <v>34.6</v>
      </c>
      <c r="N727" t="s">
        <v>696</v>
      </c>
      <c r="O727">
        <v>148</v>
      </c>
      <c r="P727" s="33">
        <f>L727*0.0466</f>
        <v>1.6123600000000002</v>
      </c>
      <c r="Q727" s="34"/>
      <c r="R727" s="33"/>
      <c r="S727" s="28"/>
      <c r="T727" s="32" t="str">
        <f t="shared" si="75"/>
        <v/>
      </c>
    </row>
    <row r="728" spans="1:20" x14ac:dyDescent="0.2">
      <c r="A728">
        <v>224</v>
      </c>
      <c r="B728" t="s">
        <v>2290</v>
      </c>
      <c r="C728" t="s">
        <v>2312</v>
      </c>
      <c r="D728" s="12">
        <f>R728</f>
        <v>8.7840000000000007</v>
      </c>
      <c r="E728" s="28"/>
      <c r="F728" s="28"/>
      <c r="G728" s="29"/>
      <c r="H728" s="29"/>
      <c r="I728" s="29"/>
      <c r="J728" s="28"/>
      <c r="K728" s="28"/>
      <c r="M728">
        <v>120</v>
      </c>
      <c r="N728" t="s">
        <v>678</v>
      </c>
      <c r="O728">
        <v>117</v>
      </c>
      <c r="P728" s="33"/>
      <c r="Q728" s="34"/>
      <c r="R728" s="33">
        <f>0.0732*M728</f>
        <v>8.7840000000000007</v>
      </c>
      <c r="S728" s="28"/>
      <c r="T728" s="32" t="str">
        <f t="shared" si="75"/>
        <v/>
      </c>
    </row>
    <row r="729" spans="1:20" x14ac:dyDescent="0.2">
      <c r="A729">
        <v>225</v>
      </c>
      <c r="B729" t="s">
        <v>2290</v>
      </c>
      <c r="C729" t="s">
        <v>2313</v>
      </c>
      <c r="D729" s="12">
        <f>R729</f>
        <v>26.352</v>
      </c>
      <c r="E729" s="28"/>
      <c r="F729" s="28"/>
      <c r="G729" s="29"/>
      <c r="H729" s="29"/>
      <c r="I729" s="29"/>
      <c r="J729" s="28"/>
      <c r="K729" s="28"/>
      <c r="M729">
        <v>360</v>
      </c>
      <c r="N729" t="s">
        <v>678</v>
      </c>
      <c r="O729">
        <v>117</v>
      </c>
      <c r="P729" s="33"/>
      <c r="Q729" s="34"/>
      <c r="R729" s="33">
        <f>0.0732*M729</f>
        <v>26.352</v>
      </c>
      <c r="S729" s="28"/>
      <c r="T729" s="32" t="str">
        <f t="shared" si="75"/>
        <v/>
      </c>
    </row>
    <row r="730" spans="1:20" x14ac:dyDescent="0.2">
      <c r="A730">
        <v>226</v>
      </c>
      <c r="B730" t="s">
        <v>2290</v>
      </c>
      <c r="C730" t="s">
        <v>2080</v>
      </c>
      <c r="D730" s="12">
        <f>R730</f>
        <v>0.87840000000000007</v>
      </c>
      <c r="E730" s="28"/>
      <c r="F730" s="28"/>
      <c r="G730" s="29"/>
      <c r="H730" s="29"/>
      <c r="I730" s="29"/>
      <c r="J730" s="28"/>
      <c r="K730" s="28"/>
      <c r="M730">
        <v>12</v>
      </c>
      <c r="N730" t="s">
        <v>678</v>
      </c>
      <c r="O730">
        <v>117</v>
      </c>
      <c r="P730" s="33"/>
      <c r="Q730" s="34"/>
      <c r="R730" s="33">
        <f>0.0732*M730</f>
        <v>0.87840000000000007</v>
      </c>
      <c r="S730" s="28"/>
      <c r="T730" s="32" t="str">
        <f t="shared" si="75"/>
        <v/>
      </c>
    </row>
    <row r="731" spans="1:20" x14ac:dyDescent="0.2">
      <c r="A731">
        <v>227</v>
      </c>
      <c r="B731" t="s">
        <v>2314</v>
      </c>
      <c r="C731" t="s">
        <v>2315</v>
      </c>
      <c r="D731" s="11">
        <f>P731</f>
        <v>1.3980000000000001</v>
      </c>
      <c r="E731" s="28" t="s">
        <v>683</v>
      </c>
      <c r="F731" s="28">
        <v>1411</v>
      </c>
      <c r="G731" s="29" t="s">
        <v>691</v>
      </c>
      <c r="H731" s="29" t="s">
        <v>2316</v>
      </c>
      <c r="I731" s="29">
        <v>75</v>
      </c>
      <c r="J731" s="28">
        <v>350</v>
      </c>
      <c r="K731" s="28">
        <v>255</v>
      </c>
      <c r="L731">
        <v>30</v>
      </c>
      <c r="N731" t="s">
        <v>686</v>
      </c>
      <c r="O731">
        <v>76</v>
      </c>
      <c r="P731" s="33">
        <f>L731*0.0466</f>
        <v>1.3980000000000001</v>
      </c>
      <c r="Q731" s="34">
        <f>P731/(I731*2*J731*K731/10000000)</f>
        <v>1.0442577030812326</v>
      </c>
      <c r="R731" s="33"/>
      <c r="S731" s="28"/>
      <c r="T731" s="32" t="str">
        <f t="shared" si="75"/>
        <v/>
      </c>
    </row>
    <row r="732" spans="1:20" x14ac:dyDescent="0.2">
      <c r="A732">
        <v>228</v>
      </c>
      <c r="B732" t="s">
        <v>2314</v>
      </c>
      <c r="C732" t="s">
        <v>2317</v>
      </c>
      <c r="D732" s="11">
        <f>P732</f>
        <v>3.3086000000000002</v>
      </c>
      <c r="E732" s="28" t="s">
        <v>683</v>
      </c>
      <c r="F732" s="28">
        <v>1411</v>
      </c>
      <c r="G732" s="29" t="s">
        <v>2318</v>
      </c>
      <c r="H732" s="29" t="s">
        <v>2319</v>
      </c>
      <c r="I732" s="29">
        <v>123.5</v>
      </c>
      <c r="J732" s="28">
        <v>350</v>
      </c>
      <c r="K732" s="28">
        <v>255</v>
      </c>
      <c r="L732">
        <v>71</v>
      </c>
      <c r="N732" t="s">
        <v>686</v>
      </c>
      <c r="O732">
        <v>122</v>
      </c>
      <c r="P732" s="33">
        <f>L732*0.0466</f>
        <v>3.3086000000000002</v>
      </c>
      <c r="Q732" s="34">
        <f>P732/(I732*2*J732*K732/10000000)</f>
        <v>1.5008562129305165</v>
      </c>
      <c r="R732" s="33"/>
      <c r="S732" s="28"/>
      <c r="T732" s="32" t="str">
        <f t="shared" si="75"/>
        <v/>
      </c>
    </row>
    <row r="733" spans="1:20" x14ac:dyDescent="0.2">
      <c r="A733">
        <v>229</v>
      </c>
      <c r="B733" t="s">
        <v>2314</v>
      </c>
      <c r="C733" t="s">
        <v>2320</v>
      </c>
      <c r="D733" s="11">
        <f>P733</f>
        <v>2.7494000000000001</v>
      </c>
      <c r="E733" s="28" t="s">
        <v>683</v>
      </c>
      <c r="F733" s="28">
        <v>14995</v>
      </c>
      <c r="G733" s="29" t="s">
        <v>2321</v>
      </c>
      <c r="H733" s="29" t="s">
        <v>2322</v>
      </c>
      <c r="I733" s="29">
        <v>128.5</v>
      </c>
      <c r="J733" s="28">
        <v>335</v>
      </c>
      <c r="K733" s="28">
        <v>237</v>
      </c>
      <c r="L733">
        <v>59</v>
      </c>
      <c r="N733" t="s">
        <v>686</v>
      </c>
      <c r="O733">
        <v>168</v>
      </c>
      <c r="P733" s="33">
        <f>L733*0.0466</f>
        <v>2.7494000000000001</v>
      </c>
      <c r="Q733" s="34">
        <f>P733/(I733*2*J733*K733/10000000)</f>
        <v>1.3474468763408491</v>
      </c>
      <c r="R733" s="33"/>
      <c r="S733" s="28"/>
      <c r="T733" s="32" t="str">
        <f t="shared" si="75"/>
        <v/>
      </c>
    </row>
    <row r="734" spans="1:20" x14ac:dyDescent="0.2">
      <c r="A734">
        <v>230</v>
      </c>
      <c r="B734" t="s">
        <v>2323</v>
      </c>
      <c r="C734" t="s">
        <v>2324</v>
      </c>
      <c r="D734" s="11">
        <f>P734</f>
        <v>1.8640000000000001</v>
      </c>
      <c r="E734" s="28"/>
      <c r="F734" s="28"/>
      <c r="G734" s="29"/>
      <c r="H734" s="29"/>
      <c r="I734" s="29"/>
      <c r="J734" s="28"/>
      <c r="K734" s="28"/>
      <c r="L734">
        <v>40</v>
      </c>
      <c r="M734">
        <v>36</v>
      </c>
      <c r="N734" t="s">
        <v>678</v>
      </c>
      <c r="O734">
        <v>112</v>
      </c>
      <c r="P734" s="33">
        <f>L734*0.0466</f>
        <v>1.8640000000000001</v>
      </c>
      <c r="Q734" s="34"/>
      <c r="R734" s="33">
        <f>0.0732*M734</f>
        <v>2.6352000000000002</v>
      </c>
      <c r="S734" s="28"/>
      <c r="T734" s="32">
        <f t="shared" si="75"/>
        <v>5.1777777777777784E-2</v>
      </c>
    </row>
    <row r="735" spans="1:20" x14ac:dyDescent="0.2">
      <c r="A735">
        <v>231</v>
      </c>
      <c r="B735" t="s">
        <v>2325</v>
      </c>
      <c r="C735" t="s">
        <v>2177</v>
      </c>
      <c r="D735" s="12">
        <f>R735</f>
        <v>7.0272000000000006</v>
      </c>
      <c r="E735" s="28"/>
      <c r="F735" s="28"/>
      <c r="G735" s="29"/>
      <c r="H735" s="29"/>
      <c r="I735" s="29"/>
      <c r="J735" s="28"/>
      <c r="K735" s="28"/>
      <c r="M735">
        <v>96</v>
      </c>
      <c r="N735" t="s">
        <v>678</v>
      </c>
      <c r="O735">
        <v>117</v>
      </c>
      <c r="P735" s="33"/>
      <c r="Q735" s="34"/>
      <c r="R735" s="33">
        <f>0.0732*M735</f>
        <v>7.0272000000000006</v>
      </c>
      <c r="S735" s="28"/>
      <c r="T735" s="32" t="str">
        <f t="shared" si="75"/>
        <v/>
      </c>
    </row>
    <row r="736" spans="1:20" x14ac:dyDescent="0.2">
      <c r="A736">
        <v>232</v>
      </c>
      <c r="B736" t="s">
        <v>2326</v>
      </c>
      <c r="C736" t="s">
        <v>716</v>
      </c>
      <c r="D736" s="11">
        <f>P736</f>
        <v>0.35882000000000003</v>
      </c>
      <c r="E736" s="28"/>
      <c r="F736" s="28"/>
      <c r="G736" s="29"/>
      <c r="H736" s="29"/>
      <c r="I736" s="29"/>
      <c r="J736" s="28"/>
      <c r="K736" s="28"/>
      <c r="L736">
        <v>7.7</v>
      </c>
      <c r="N736" t="s">
        <v>696</v>
      </c>
      <c r="O736">
        <v>148</v>
      </c>
      <c r="P736" s="33">
        <f t="shared" ref="P736:P743" si="77">L736*0.0466</f>
        <v>0.35882000000000003</v>
      </c>
      <c r="Q736" s="34"/>
      <c r="R736" s="33"/>
      <c r="S736" s="28"/>
      <c r="T736" s="32" t="str">
        <f t="shared" si="75"/>
        <v/>
      </c>
    </row>
    <row r="737" spans="1:20" x14ac:dyDescent="0.2">
      <c r="A737">
        <v>233</v>
      </c>
      <c r="B737" t="s">
        <v>2327</v>
      </c>
      <c r="C737" t="s">
        <v>2328</v>
      </c>
      <c r="D737" s="11">
        <f>P737</f>
        <v>0.37280000000000002</v>
      </c>
      <c r="E737" s="28" t="s">
        <v>2094</v>
      </c>
      <c r="F737" s="28">
        <v>314</v>
      </c>
      <c r="G737" s="29" t="s">
        <v>2329</v>
      </c>
      <c r="H737" s="29" t="s">
        <v>2330</v>
      </c>
      <c r="I737" s="29">
        <v>32</v>
      </c>
      <c r="J737" s="28">
        <v>265</v>
      </c>
      <c r="K737" s="28">
        <v>190</v>
      </c>
      <c r="L737">
        <v>8</v>
      </c>
      <c r="N737" t="s">
        <v>686</v>
      </c>
      <c r="O737">
        <v>103</v>
      </c>
      <c r="P737" s="33">
        <f t="shared" si="77"/>
        <v>0.37280000000000002</v>
      </c>
      <c r="Q737" s="34">
        <f t="shared" ref="Q737:Q742" si="78">P737/(I737*2*J737*K737/10000000)</f>
        <v>1.156901688182721</v>
      </c>
      <c r="R737" s="33"/>
      <c r="S737" s="28"/>
      <c r="T737" s="32" t="str">
        <f t="shared" si="75"/>
        <v/>
      </c>
    </row>
    <row r="738" spans="1:20" x14ac:dyDescent="0.2">
      <c r="A738">
        <v>234</v>
      </c>
      <c r="B738" t="s">
        <v>2331</v>
      </c>
      <c r="C738" t="s">
        <v>2332</v>
      </c>
      <c r="E738" s="28" t="s">
        <v>2114</v>
      </c>
      <c r="F738" s="28">
        <v>10</v>
      </c>
      <c r="G738" s="29" t="s">
        <v>691</v>
      </c>
      <c r="H738" s="29" t="s">
        <v>2333</v>
      </c>
      <c r="I738" s="29">
        <v>249.25</v>
      </c>
      <c r="J738" s="28">
        <v>435</v>
      </c>
      <c r="K738" s="28">
        <v>275</v>
      </c>
      <c r="L738">
        <v>76</v>
      </c>
      <c r="N738" t="s">
        <v>686</v>
      </c>
      <c r="O738">
        <v>81</v>
      </c>
      <c r="P738" s="33">
        <f t="shared" si="77"/>
        <v>3.5416000000000003</v>
      </c>
      <c r="Q738" s="34">
        <f t="shared" si="78"/>
        <v>0.59389872857863046</v>
      </c>
      <c r="R738" s="33"/>
      <c r="S738" s="28"/>
      <c r="T738" s="32" t="str">
        <f t="shared" si="75"/>
        <v/>
      </c>
    </row>
    <row r="739" spans="1:20" x14ac:dyDescent="0.2">
      <c r="A739">
        <v>235</v>
      </c>
      <c r="B739" t="s">
        <v>2331</v>
      </c>
      <c r="C739" t="s">
        <v>2332</v>
      </c>
      <c r="E739" s="28" t="s">
        <v>683</v>
      </c>
      <c r="F739" s="28">
        <v>2072</v>
      </c>
      <c r="G739" s="29" t="s">
        <v>691</v>
      </c>
      <c r="H739" s="29" t="s">
        <v>2334</v>
      </c>
      <c r="I739" s="29">
        <v>242.5</v>
      </c>
      <c r="J739" s="28">
        <v>415</v>
      </c>
      <c r="K739" s="28">
        <v>260</v>
      </c>
      <c r="L739">
        <v>84</v>
      </c>
      <c r="N739" t="s">
        <v>686</v>
      </c>
      <c r="O739">
        <v>146</v>
      </c>
      <c r="P739" s="33">
        <f t="shared" si="77"/>
        <v>3.9144000000000001</v>
      </c>
      <c r="Q739" s="34">
        <f t="shared" si="78"/>
        <v>0.74800072614008772</v>
      </c>
      <c r="R739" s="33"/>
      <c r="S739" s="28"/>
      <c r="T739" s="32" t="str">
        <f t="shared" si="75"/>
        <v/>
      </c>
    </row>
    <row r="740" spans="1:20" x14ac:dyDescent="0.2">
      <c r="A740">
        <v>236</v>
      </c>
      <c r="B740" t="s">
        <v>2331</v>
      </c>
      <c r="C740" t="s">
        <v>2332</v>
      </c>
      <c r="E740" s="28" t="s">
        <v>683</v>
      </c>
      <c r="F740" s="28">
        <v>2086</v>
      </c>
      <c r="G740" s="29" t="s">
        <v>691</v>
      </c>
      <c r="H740" s="29" t="s">
        <v>2335</v>
      </c>
      <c r="I740" s="29">
        <v>193</v>
      </c>
      <c r="J740" s="28">
        <v>385</v>
      </c>
      <c r="K740" s="28">
        <v>255</v>
      </c>
      <c r="L740">
        <v>76</v>
      </c>
      <c r="N740" t="s">
        <v>686</v>
      </c>
      <c r="O740">
        <v>149</v>
      </c>
      <c r="P740" s="33">
        <f t="shared" si="77"/>
        <v>3.5416000000000003</v>
      </c>
      <c r="Q740" s="34">
        <f t="shared" si="78"/>
        <v>0.93456883459931317</v>
      </c>
      <c r="R740" s="33"/>
      <c r="S740" s="28"/>
      <c r="T740" s="32" t="str">
        <f t="shared" si="75"/>
        <v/>
      </c>
    </row>
    <row r="741" spans="1:20" x14ac:dyDescent="0.2">
      <c r="A741">
        <v>237</v>
      </c>
      <c r="B741" t="s">
        <v>2331</v>
      </c>
      <c r="C741" t="s">
        <v>2332</v>
      </c>
      <c r="E741" s="28" t="s">
        <v>683</v>
      </c>
      <c r="F741" s="28">
        <v>2097</v>
      </c>
      <c r="G741" s="29" t="s">
        <v>691</v>
      </c>
      <c r="H741" s="29" t="s">
        <v>2336</v>
      </c>
      <c r="I741" s="29">
        <v>146.25</v>
      </c>
      <c r="J741" s="28">
        <v>420</v>
      </c>
      <c r="K741" s="28">
        <v>260</v>
      </c>
      <c r="L741">
        <v>87</v>
      </c>
      <c r="N741" t="s">
        <v>686</v>
      </c>
      <c r="O741">
        <v>151</v>
      </c>
      <c r="P741" s="33">
        <f t="shared" si="77"/>
        <v>4.0541999999999998</v>
      </c>
      <c r="Q741" s="34">
        <f t="shared" si="78"/>
        <v>1.2692777308161922</v>
      </c>
      <c r="R741" s="33"/>
      <c r="S741" s="28"/>
      <c r="T741" s="32" t="str">
        <f t="shared" si="75"/>
        <v/>
      </c>
    </row>
    <row r="742" spans="1:20" x14ac:dyDescent="0.2">
      <c r="A742">
        <v>238</v>
      </c>
      <c r="B742" t="s">
        <v>2331</v>
      </c>
      <c r="C742" t="s">
        <v>2332</v>
      </c>
      <c r="E742" s="28" t="s">
        <v>683</v>
      </c>
      <c r="F742" s="28">
        <v>2100</v>
      </c>
      <c r="G742" s="29" t="s">
        <v>691</v>
      </c>
      <c r="H742" s="29" t="s">
        <v>2337</v>
      </c>
      <c r="I742" s="29">
        <v>196.5</v>
      </c>
      <c r="J742" s="28">
        <v>420</v>
      </c>
      <c r="K742" s="28">
        <v>260</v>
      </c>
      <c r="L742">
        <v>87</v>
      </c>
      <c r="N742" t="s">
        <v>686</v>
      </c>
      <c r="O742">
        <v>152</v>
      </c>
      <c r="P742" s="33">
        <f t="shared" si="77"/>
        <v>4.0541999999999998</v>
      </c>
      <c r="Q742" s="34">
        <f t="shared" si="78"/>
        <v>0.94469144087464707</v>
      </c>
      <c r="R742" s="33"/>
      <c r="S742" s="28"/>
      <c r="T742" s="32" t="str">
        <f t="shared" si="75"/>
        <v/>
      </c>
    </row>
    <row r="743" spans="1:20" x14ac:dyDescent="0.2">
      <c r="A743">
        <v>239</v>
      </c>
      <c r="B743" t="s">
        <v>2331</v>
      </c>
      <c r="C743" t="s">
        <v>2332</v>
      </c>
      <c r="D743" s="11">
        <f>P743</f>
        <v>4.194</v>
      </c>
      <c r="E743" s="28"/>
      <c r="F743" s="28"/>
      <c r="G743" s="29"/>
      <c r="H743" s="29"/>
      <c r="I743" s="29"/>
      <c r="J743" s="28"/>
      <c r="K743" s="28"/>
      <c r="L743">
        <v>90</v>
      </c>
      <c r="N743" t="s">
        <v>696</v>
      </c>
      <c r="O743">
        <v>148</v>
      </c>
      <c r="P743" s="33">
        <f t="shared" si="77"/>
        <v>4.194</v>
      </c>
      <c r="Q743" s="34"/>
      <c r="R743" s="33"/>
      <c r="S743" s="28"/>
      <c r="T743" s="32" t="str">
        <f t="shared" si="75"/>
        <v/>
      </c>
    </row>
    <row r="744" spans="1:20" x14ac:dyDescent="0.2">
      <c r="A744">
        <v>240</v>
      </c>
      <c r="B744" t="s">
        <v>2331</v>
      </c>
      <c r="C744" t="s">
        <v>2313</v>
      </c>
      <c r="D744" s="12">
        <f>R744</f>
        <v>8.7840000000000007</v>
      </c>
      <c r="E744" s="28"/>
      <c r="F744" s="28"/>
      <c r="G744" s="29"/>
      <c r="H744" s="29"/>
      <c r="I744" s="29"/>
      <c r="J744" s="28"/>
      <c r="K744" s="28"/>
      <c r="M744">
        <v>120</v>
      </c>
      <c r="N744" t="s">
        <v>678</v>
      </c>
      <c r="O744">
        <v>117</v>
      </c>
      <c r="P744" s="33"/>
      <c r="Q744" s="34"/>
      <c r="R744" s="33">
        <f>0.0732*M744</f>
        <v>8.7840000000000007</v>
      </c>
      <c r="S744" s="28"/>
      <c r="T744" s="32" t="str">
        <f t="shared" si="75"/>
        <v/>
      </c>
    </row>
    <row r="745" spans="1:20" x14ac:dyDescent="0.2">
      <c r="A745">
        <v>241</v>
      </c>
      <c r="B745" t="s">
        <v>2338</v>
      </c>
      <c r="C745" t="s">
        <v>2339</v>
      </c>
      <c r="E745" s="28" t="s">
        <v>2137</v>
      </c>
      <c r="F745" s="28" t="s">
        <v>2340</v>
      </c>
      <c r="G745" s="29" t="s">
        <v>691</v>
      </c>
      <c r="H745" s="29" t="s">
        <v>2341</v>
      </c>
      <c r="I745" s="29">
        <v>141</v>
      </c>
      <c r="J745" s="28">
        <v>440</v>
      </c>
      <c r="K745" s="28">
        <v>270</v>
      </c>
      <c r="L745">
        <v>68</v>
      </c>
      <c r="N745" t="s">
        <v>686</v>
      </c>
      <c r="O745">
        <v>111</v>
      </c>
      <c r="P745" s="33">
        <f t="shared" ref="P745:P774" si="79">L745*0.0466</f>
        <v>3.1688000000000001</v>
      </c>
      <c r="Q745" s="34">
        <f t="shared" ref="Q745:Q751" si="80">P745/(I745*2*J745*K745/10000000)</f>
        <v>0.94586527210640692</v>
      </c>
      <c r="R745" s="33"/>
      <c r="S745" s="28"/>
      <c r="T745" s="32" t="str">
        <f t="shared" si="75"/>
        <v/>
      </c>
    </row>
    <row r="746" spans="1:20" x14ac:dyDescent="0.2">
      <c r="A746">
        <v>242</v>
      </c>
      <c r="B746" t="s">
        <v>2338</v>
      </c>
      <c r="C746" t="s">
        <v>2339</v>
      </c>
      <c r="E746" s="28" t="s">
        <v>683</v>
      </c>
      <c r="F746" s="28">
        <v>2043</v>
      </c>
      <c r="G746" s="29" t="s">
        <v>691</v>
      </c>
      <c r="H746" s="29" t="s">
        <v>2342</v>
      </c>
      <c r="I746" s="29">
        <v>106.25</v>
      </c>
      <c r="J746" s="28">
        <v>466</v>
      </c>
      <c r="K746" s="28">
        <v>305</v>
      </c>
      <c r="L746">
        <v>68</v>
      </c>
      <c r="N746" t="s">
        <v>686</v>
      </c>
      <c r="O746">
        <v>133</v>
      </c>
      <c r="P746" s="33">
        <f t="shared" si="79"/>
        <v>3.1688000000000001</v>
      </c>
      <c r="Q746" s="34">
        <f t="shared" si="80"/>
        <v>1.0491803278688525</v>
      </c>
      <c r="R746" s="33"/>
      <c r="S746" s="28"/>
      <c r="T746" s="32" t="str">
        <f t="shared" si="75"/>
        <v/>
      </c>
    </row>
    <row r="747" spans="1:20" x14ac:dyDescent="0.2">
      <c r="A747">
        <v>243</v>
      </c>
      <c r="B747" t="s">
        <v>2338</v>
      </c>
      <c r="C747" t="s">
        <v>2339</v>
      </c>
      <c r="D747" s="11">
        <f>P747</f>
        <v>3.1688000000000001</v>
      </c>
      <c r="E747" s="28" t="s">
        <v>683</v>
      </c>
      <c r="F747" s="28">
        <v>2054</v>
      </c>
      <c r="G747" s="29" t="s">
        <v>691</v>
      </c>
      <c r="H747" s="29" t="s">
        <v>2341</v>
      </c>
      <c r="I747" s="29">
        <v>141</v>
      </c>
      <c r="J747" s="28">
        <v>450</v>
      </c>
      <c r="K747" s="28">
        <v>273</v>
      </c>
      <c r="L747">
        <v>68</v>
      </c>
      <c r="N747" t="s">
        <v>686</v>
      </c>
      <c r="O747">
        <v>138</v>
      </c>
      <c r="P747" s="33">
        <f t="shared" si="79"/>
        <v>3.1688000000000001</v>
      </c>
      <c r="Q747" s="34">
        <f t="shared" si="80"/>
        <v>0.91468290049850332</v>
      </c>
      <c r="R747" s="33"/>
      <c r="S747" s="28"/>
      <c r="T747" s="32" t="str">
        <f t="shared" si="75"/>
        <v/>
      </c>
    </row>
    <row r="748" spans="1:20" x14ac:dyDescent="0.2">
      <c r="A748">
        <v>244</v>
      </c>
      <c r="B748" t="s">
        <v>2338</v>
      </c>
      <c r="C748" t="s">
        <v>2343</v>
      </c>
      <c r="D748" s="11">
        <f>P748</f>
        <v>1.7242000000000002</v>
      </c>
      <c r="E748" s="28" t="s">
        <v>2137</v>
      </c>
      <c r="F748" s="28" t="s">
        <v>2340</v>
      </c>
      <c r="G748" s="29" t="s">
        <v>2344</v>
      </c>
      <c r="H748" s="29" t="s">
        <v>2345</v>
      </c>
      <c r="I748" s="29">
        <v>73</v>
      </c>
      <c r="J748" s="28">
        <v>440</v>
      </c>
      <c r="K748" s="28">
        <v>270</v>
      </c>
      <c r="L748">
        <v>37</v>
      </c>
      <c r="N748" t="s">
        <v>686</v>
      </c>
      <c r="O748">
        <v>111</v>
      </c>
      <c r="P748" s="33">
        <f t="shared" si="79"/>
        <v>1.7242000000000002</v>
      </c>
      <c r="Q748" s="34">
        <f t="shared" si="80"/>
        <v>0.99407315160739829</v>
      </c>
      <c r="R748" s="33"/>
      <c r="S748" s="28"/>
      <c r="T748" s="32" t="str">
        <f t="shared" si="75"/>
        <v/>
      </c>
    </row>
    <row r="749" spans="1:20" x14ac:dyDescent="0.2">
      <c r="A749">
        <v>245</v>
      </c>
      <c r="B749" t="s">
        <v>2338</v>
      </c>
      <c r="C749" t="s">
        <v>2343</v>
      </c>
      <c r="E749" s="28" t="s">
        <v>2137</v>
      </c>
      <c r="F749" s="28" t="s">
        <v>2138</v>
      </c>
      <c r="G749" s="29" t="s">
        <v>2346</v>
      </c>
      <c r="H749" s="29" t="s">
        <v>2347</v>
      </c>
      <c r="I749" s="29">
        <v>45.5</v>
      </c>
      <c r="J749" s="28">
        <v>480</v>
      </c>
      <c r="K749" s="28">
        <v>292</v>
      </c>
      <c r="L749">
        <v>37</v>
      </c>
      <c r="N749" t="s">
        <v>686</v>
      </c>
      <c r="O749">
        <v>113</v>
      </c>
      <c r="P749" s="33">
        <f t="shared" si="79"/>
        <v>1.7242000000000002</v>
      </c>
      <c r="Q749" s="34">
        <f t="shared" si="80"/>
        <v>1.3518302473781929</v>
      </c>
      <c r="R749" s="33"/>
      <c r="S749" s="28"/>
      <c r="T749" s="32" t="str">
        <f t="shared" si="75"/>
        <v/>
      </c>
    </row>
    <row r="750" spans="1:20" x14ac:dyDescent="0.2">
      <c r="A750">
        <v>246</v>
      </c>
      <c r="B750" t="s">
        <v>2338</v>
      </c>
      <c r="C750" t="s">
        <v>2343</v>
      </c>
      <c r="E750" s="28" t="s">
        <v>683</v>
      </c>
      <c r="F750" s="28">
        <v>2043</v>
      </c>
      <c r="G750" s="29" t="s">
        <v>2348</v>
      </c>
      <c r="H750" s="29" t="s">
        <v>2349</v>
      </c>
      <c r="I750" s="29">
        <v>51.75</v>
      </c>
      <c r="J750" s="28">
        <v>466</v>
      </c>
      <c r="K750" s="28">
        <v>305</v>
      </c>
      <c r="L750">
        <v>37</v>
      </c>
      <c r="N750" t="s">
        <v>686</v>
      </c>
      <c r="O750">
        <v>133</v>
      </c>
      <c r="P750" s="33">
        <f t="shared" si="79"/>
        <v>1.7242000000000002</v>
      </c>
      <c r="Q750" s="34">
        <f t="shared" si="80"/>
        <v>1.1720915498534887</v>
      </c>
      <c r="R750" s="33"/>
      <c r="S750" s="28"/>
      <c r="T750" s="32" t="str">
        <f t="shared" si="75"/>
        <v/>
      </c>
    </row>
    <row r="751" spans="1:20" x14ac:dyDescent="0.2">
      <c r="A751">
        <v>247</v>
      </c>
      <c r="B751" t="s">
        <v>2338</v>
      </c>
      <c r="C751" t="s">
        <v>2343</v>
      </c>
      <c r="E751" s="28" t="s">
        <v>683</v>
      </c>
      <c r="F751" s="28">
        <v>2054</v>
      </c>
      <c r="G751" s="29" t="s">
        <v>2344</v>
      </c>
      <c r="H751" s="29" t="s">
        <v>2350</v>
      </c>
      <c r="I751" s="29">
        <v>76</v>
      </c>
      <c r="J751" s="28">
        <v>450</v>
      </c>
      <c r="K751" s="28">
        <v>273</v>
      </c>
      <c r="L751">
        <v>37</v>
      </c>
      <c r="N751" t="s">
        <v>686</v>
      </c>
      <c r="O751">
        <v>137</v>
      </c>
      <c r="P751" s="33">
        <f t="shared" si="79"/>
        <v>1.7242000000000002</v>
      </c>
      <c r="Q751" s="34">
        <f t="shared" si="80"/>
        <v>0.92335539703960756</v>
      </c>
      <c r="R751" s="33"/>
      <c r="S751" s="28"/>
      <c r="T751" s="32" t="str">
        <f t="shared" si="75"/>
        <v/>
      </c>
    </row>
    <row r="752" spans="1:20" x14ac:dyDescent="0.2">
      <c r="A752">
        <v>248</v>
      </c>
      <c r="B752" t="s">
        <v>2351</v>
      </c>
      <c r="C752" t="s">
        <v>2352</v>
      </c>
      <c r="D752" s="11">
        <f>P752</f>
        <v>0.25630000000000003</v>
      </c>
      <c r="E752" s="28"/>
      <c r="F752" s="28"/>
      <c r="G752" s="29"/>
      <c r="H752" s="29"/>
      <c r="I752" s="29"/>
      <c r="J752" s="28"/>
      <c r="K752" s="28"/>
      <c r="L752">
        <v>5.5</v>
      </c>
      <c r="N752" t="s">
        <v>696</v>
      </c>
      <c r="O752">
        <v>148</v>
      </c>
      <c r="P752" s="33">
        <f t="shared" si="79"/>
        <v>0.25630000000000003</v>
      </c>
      <c r="Q752" s="34"/>
      <c r="R752" s="33"/>
      <c r="S752" s="28"/>
      <c r="T752" s="32" t="str">
        <f t="shared" si="75"/>
        <v/>
      </c>
    </row>
    <row r="753" spans="1:20" x14ac:dyDescent="0.2">
      <c r="A753">
        <v>249</v>
      </c>
      <c r="B753" t="s">
        <v>2353</v>
      </c>
      <c r="C753" t="s">
        <v>2354</v>
      </c>
      <c r="D753" s="11">
        <f>P753</f>
        <v>0.32620000000000005</v>
      </c>
      <c r="E753" s="28" t="s">
        <v>683</v>
      </c>
      <c r="F753" s="28">
        <v>2204</v>
      </c>
      <c r="G753" s="29" t="s">
        <v>2355</v>
      </c>
      <c r="H753" s="29" t="s">
        <v>2356</v>
      </c>
      <c r="I753" s="29">
        <v>20</v>
      </c>
      <c r="J753" s="28">
        <v>225</v>
      </c>
      <c r="K753" s="28">
        <v>150</v>
      </c>
      <c r="L753">
        <v>7</v>
      </c>
      <c r="N753" t="s">
        <v>686</v>
      </c>
      <c r="O753">
        <v>162</v>
      </c>
      <c r="P753" s="33">
        <f t="shared" si="79"/>
        <v>0.32620000000000005</v>
      </c>
      <c r="Q753" s="34">
        <f>P753/(I753*2*J753*K753/10000000)</f>
        <v>2.4162962962962964</v>
      </c>
      <c r="R753" s="33"/>
      <c r="S753" s="28"/>
      <c r="T753" s="32" t="str">
        <f t="shared" si="75"/>
        <v/>
      </c>
    </row>
    <row r="754" spans="1:20" x14ac:dyDescent="0.2">
      <c r="A754">
        <v>250</v>
      </c>
      <c r="B754" t="s">
        <v>2357</v>
      </c>
      <c r="C754" t="s">
        <v>2358</v>
      </c>
      <c r="D754" s="11">
        <f>P754</f>
        <v>4.5668000000000006</v>
      </c>
      <c r="E754" s="28" t="s">
        <v>2135</v>
      </c>
      <c r="F754" s="28">
        <v>5</v>
      </c>
      <c r="G754" s="29" t="s">
        <v>691</v>
      </c>
      <c r="H754" s="29" t="s">
        <v>2359</v>
      </c>
      <c r="I754" s="29">
        <v>228</v>
      </c>
      <c r="J754" s="28">
        <v>445</v>
      </c>
      <c r="K754" s="28">
        <v>295</v>
      </c>
      <c r="L754">
        <v>98</v>
      </c>
      <c r="N754" t="s">
        <v>686</v>
      </c>
      <c r="O754">
        <v>107</v>
      </c>
      <c r="P754" s="33">
        <f t="shared" si="79"/>
        <v>4.5668000000000006</v>
      </c>
      <c r="Q754" s="34">
        <f>P754/(I754*2*J754*K754/10000000)</f>
        <v>0.76289562222066321</v>
      </c>
      <c r="R754" s="33"/>
      <c r="S754" s="28"/>
      <c r="T754" s="32" t="str">
        <f t="shared" si="75"/>
        <v/>
      </c>
    </row>
    <row r="755" spans="1:20" x14ac:dyDescent="0.2">
      <c r="A755">
        <v>251</v>
      </c>
      <c r="B755" t="s">
        <v>2360</v>
      </c>
      <c r="C755" t="s">
        <v>2361</v>
      </c>
      <c r="D755" s="11">
        <f>P755</f>
        <v>0.46600000000000003</v>
      </c>
      <c r="E755" s="28"/>
      <c r="F755" s="28"/>
      <c r="G755" s="29"/>
      <c r="H755" s="29"/>
      <c r="I755" s="29"/>
      <c r="J755" s="28"/>
      <c r="K755" s="28"/>
      <c r="L755">
        <v>10</v>
      </c>
      <c r="N755" t="s">
        <v>696</v>
      </c>
      <c r="O755">
        <v>148</v>
      </c>
      <c r="P755" s="33">
        <f t="shared" si="79"/>
        <v>0.46600000000000003</v>
      </c>
      <c r="Q755" s="34"/>
      <c r="R755" s="33"/>
      <c r="S755" s="28"/>
      <c r="T755" s="32" t="str">
        <f t="shared" si="75"/>
        <v/>
      </c>
    </row>
    <row r="756" spans="1:20" x14ac:dyDescent="0.2">
      <c r="A756">
        <v>252</v>
      </c>
      <c r="B756" t="s">
        <v>2360</v>
      </c>
      <c r="C756" t="s">
        <v>2362</v>
      </c>
      <c r="D756" s="11">
        <f t="shared" ref="D756:D769" si="81">P756</f>
        <v>0.11650000000000001</v>
      </c>
      <c r="E756" s="28"/>
      <c r="F756" s="28"/>
      <c r="G756" s="29"/>
      <c r="H756" s="29"/>
      <c r="I756" s="29"/>
      <c r="J756" s="28"/>
      <c r="K756" s="28"/>
      <c r="L756">
        <v>2.5</v>
      </c>
      <c r="N756" t="s">
        <v>696</v>
      </c>
      <c r="O756">
        <v>148</v>
      </c>
      <c r="P756" s="33">
        <f t="shared" si="79"/>
        <v>0.11650000000000001</v>
      </c>
      <c r="Q756" s="34"/>
      <c r="R756" s="33"/>
      <c r="S756" s="28"/>
      <c r="T756" s="32" t="str">
        <f t="shared" si="75"/>
        <v/>
      </c>
    </row>
    <row r="757" spans="1:20" x14ac:dyDescent="0.2">
      <c r="A757">
        <v>253</v>
      </c>
      <c r="B757" t="s">
        <v>2360</v>
      </c>
      <c r="C757" t="s">
        <v>512</v>
      </c>
      <c r="D757" s="11">
        <f t="shared" si="81"/>
        <v>0.73628000000000005</v>
      </c>
      <c r="E757" s="28"/>
      <c r="F757" s="28"/>
      <c r="G757" s="29"/>
      <c r="H757" s="29"/>
      <c r="I757" s="29"/>
      <c r="J757" s="28"/>
      <c r="K757" s="28"/>
      <c r="L757">
        <v>15.8</v>
      </c>
      <c r="N757" t="s">
        <v>696</v>
      </c>
      <c r="O757">
        <v>148</v>
      </c>
      <c r="P757" s="33">
        <f t="shared" si="79"/>
        <v>0.73628000000000005</v>
      </c>
      <c r="Q757" s="34"/>
      <c r="R757" s="33"/>
      <c r="S757" s="28"/>
      <c r="T757" s="32" t="str">
        <f t="shared" si="75"/>
        <v/>
      </c>
    </row>
    <row r="758" spans="1:20" x14ac:dyDescent="0.2">
      <c r="A758">
        <v>254</v>
      </c>
      <c r="B758" t="s">
        <v>2360</v>
      </c>
      <c r="C758" t="s">
        <v>2363</v>
      </c>
      <c r="D758" s="11">
        <f t="shared" si="81"/>
        <v>0.16310000000000002</v>
      </c>
      <c r="E758" s="28"/>
      <c r="F758" s="28"/>
      <c r="G758" s="29"/>
      <c r="H758" s="29"/>
      <c r="I758" s="29"/>
      <c r="J758" s="28"/>
      <c r="K758" s="28"/>
      <c r="L758">
        <v>3.5</v>
      </c>
      <c r="N758" t="s">
        <v>696</v>
      </c>
      <c r="O758">
        <v>148</v>
      </c>
      <c r="P758" s="33">
        <f t="shared" si="79"/>
        <v>0.16310000000000002</v>
      </c>
      <c r="Q758" s="34"/>
      <c r="R758" s="33"/>
      <c r="S758" s="28"/>
      <c r="T758" s="32" t="str">
        <f t="shared" si="75"/>
        <v/>
      </c>
    </row>
    <row r="759" spans="1:20" x14ac:dyDescent="0.2">
      <c r="A759">
        <v>255</v>
      </c>
      <c r="B759" t="s">
        <v>2360</v>
      </c>
      <c r="C759" t="s">
        <v>2364</v>
      </c>
      <c r="D759" s="11">
        <f t="shared" si="81"/>
        <v>0.23300000000000001</v>
      </c>
      <c r="E759" s="28"/>
      <c r="F759" s="28"/>
      <c r="G759" s="29"/>
      <c r="H759" s="29"/>
      <c r="I759" s="29"/>
      <c r="J759" s="28"/>
      <c r="K759" s="28"/>
      <c r="L759">
        <v>5</v>
      </c>
      <c r="N759" t="s">
        <v>696</v>
      </c>
      <c r="O759">
        <v>148</v>
      </c>
      <c r="P759" s="33">
        <f t="shared" si="79"/>
        <v>0.23300000000000001</v>
      </c>
      <c r="Q759" s="34"/>
      <c r="R759" s="33"/>
      <c r="S759" s="28"/>
      <c r="T759" s="32" t="str">
        <f t="shared" si="75"/>
        <v/>
      </c>
    </row>
    <row r="760" spans="1:20" x14ac:dyDescent="0.2">
      <c r="A760">
        <v>256</v>
      </c>
      <c r="B760" t="s">
        <v>2360</v>
      </c>
      <c r="C760" t="s">
        <v>2365</v>
      </c>
      <c r="D760" s="11">
        <f t="shared" si="81"/>
        <v>0.2097</v>
      </c>
      <c r="E760" s="28"/>
      <c r="F760" s="28"/>
      <c r="G760" s="29"/>
      <c r="H760" s="29"/>
      <c r="I760" s="29"/>
      <c r="J760" s="28"/>
      <c r="K760" s="28"/>
      <c r="L760">
        <v>4.5</v>
      </c>
      <c r="N760" t="s">
        <v>696</v>
      </c>
      <c r="O760">
        <v>148</v>
      </c>
      <c r="P760" s="33">
        <f t="shared" si="79"/>
        <v>0.2097</v>
      </c>
      <c r="Q760" s="34"/>
      <c r="R760" s="33"/>
      <c r="S760" s="28"/>
      <c r="T760" s="32" t="str">
        <f t="shared" si="75"/>
        <v/>
      </c>
    </row>
    <row r="761" spans="1:20" x14ac:dyDescent="0.2">
      <c r="A761">
        <v>257</v>
      </c>
      <c r="B761" t="s">
        <v>2360</v>
      </c>
      <c r="C761" t="s">
        <v>2366</v>
      </c>
      <c r="D761" s="11">
        <f t="shared" si="81"/>
        <v>0.36348000000000003</v>
      </c>
      <c r="E761" s="28"/>
      <c r="F761" s="28"/>
      <c r="G761" s="29"/>
      <c r="H761" s="29"/>
      <c r="I761" s="29"/>
      <c r="J761" s="28"/>
      <c r="K761" s="28"/>
      <c r="L761">
        <v>7.8</v>
      </c>
      <c r="N761" t="s">
        <v>696</v>
      </c>
      <c r="O761">
        <v>148</v>
      </c>
      <c r="P761" s="33">
        <f t="shared" si="79"/>
        <v>0.36348000000000003</v>
      </c>
      <c r="Q761" s="34"/>
      <c r="R761" s="33"/>
      <c r="S761" s="28"/>
      <c r="T761" s="32" t="str">
        <f t="shared" si="75"/>
        <v/>
      </c>
    </row>
    <row r="762" spans="1:20" x14ac:dyDescent="0.2">
      <c r="A762">
        <v>258</v>
      </c>
      <c r="B762" t="s">
        <v>2360</v>
      </c>
      <c r="C762" t="s">
        <v>2367</v>
      </c>
      <c r="D762" s="11">
        <f t="shared" si="81"/>
        <v>0.32620000000000005</v>
      </c>
      <c r="E762" s="28"/>
      <c r="F762" s="28"/>
      <c r="G762" s="29"/>
      <c r="H762" s="29"/>
      <c r="I762" s="29"/>
      <c r="J762" s="28"/>
      <c r="K762" s="28"/>
      <c r="L762">
        <v>7</v>
      </c>
      <c r="N762" t="s">
        <v>696</v>
      </c>
      <c r="O762">
        <v>148</v>
      </c>
      <c r="P762" s="33">
        <f t="shared" si="79"/>
        <v>0.32620000000000005</v>
      </c>
      <c r="Q762" s="34"/>
      <c r="R762" s="33"/>
      <c r="S762" s="28"/>
      <c r="T762" s="32" t="str">
        <f t="shared" ref="T762:T825" si="82">IF(ISNUMBER(P762/M762),IF(P762/M762&lt;&gt;0,P762/M762,""),"")</f>
        <v/>
      </c>
    </row>
    <row r="763" spans="1:20" x14ac:dyDescent="0.2">
      <c r="A763">
        <v>259</v>
      </c>
      <c r="B763" t="s">
        <v>2368</v>
      </c>
      <c r="C763" t="s">
        <v>2369</v>
      </c>
      <c r="D763" s="11">
        <f t="shared" si="81"/>
        <v>0.65240000000000009</v>
      </c>
      <c r="E763" s="28"/>
      <c r="F763" s="28"/>
      <c r="G763" s="29"/>
      <c r="H763" s="29"/>
      <c r="I763" s="29"/>
      <c r="J763" s="28"/>
      <c r="K763" s="28"/>
      <c r="L763">
        <v>14</v>
      </c>
      <c r="M763">
        <v>7</v>
      </c>
      <c r="N763" t="s">
        <v>678</v>
      </c>
      <c r="O763">
        <v>113</v>
      </c>
      <c r="P763" s="33">
        <f t="shared" si="79"/>
        <v>0.65240000000000009</v>
      </c>
      <c r="Q763" s="34"/>
      <c r="R763" s="33">
        <f>0.0732*M763</f>
        <v>0.51239999999999997</v>
      </c>
      <c r="S763" s="28"/>
      <c r="T763" s="32">
        <f t="shared" si="82"/>
        <v>9.3200000000000019E-2</v>
      </c>
    </row>
    <row r="764" spans="1:20" x14ac:dyDescent="0.2">
      <c r="A764">
        <v>260</v>
      </c>
      <c r="B764" t="s">
        <v>2370</v>
      </c>
      <c r="C764" t="s">
        <v>2371</v>
      </c>
      <c r="D764" s="11">
        <f t="shared" si="81"/>
        <v>0.18640000000000001</v>
      </c>
      <c r="E764" s="28"/>
      <c r="F764" s="28"/>
      <c r="G764" s="29"/>
      <c r="H764" s="29"/>
      <c r="I764" s="29"/>
      <c r="J764" s="28"/>
      <c r="K764" s="28"/>
      <c r="L764">
        <v>4</v>
      </c>
      <c r="N764" t="s">
        <v>696</v>
      </c>
      <c r="O764">
        <v>148</v>
      </c>
      <c r="P764" s="33">
        <f t="shared" si="79"/>
        <v>0.18640000000000001</v>
      </c>
      <c r="Q764" s="34"/>
      <c r="R764" s="33"/>
      <c r="S764" s="28"/>
      <c r="T764" s="32" t="str">
        <f t="shared" si="82"/>
        <v/>
      </c>
    </row>
    <row r="765" spans="1:20" x14ac:dyDescent="0.2">
      <c r="A765">
        <v>261</v>
      </c>
      <c r="B765" t="s">
        <v>977</v>
      </c>
      <c r="C765" t="s">
        <v>978</v>
      </c>
      <c r="D765" s="11">
        <f t="shared" si="81"/>
        <v>1.1184000000000001</v>
      </c>
      <c r="E765" s="28"/>
      <c r="F765" s="28"/>
      <c r="G765" s="29"/>
      <c r="H765" s="29"/>
      <c r="I765" s="29"/>
      <c r="J765" s="28"/>
      <c r="K765" s="28"/>
      <c r="L765">
        <v>24</v>
      </c>
      <c r="M765">
        <v>12</v>
      </c>
      <c r="N765" t="s">
        <v>678</v>
      </c>
      <c r="O765">
        <v>112</v>
      </c>
      <c r="P765" s="33">
        <f t="shared" si="79"/>
        <v>1.1184000000000001</v>
      </c>
      <c r="Q765" s="34"/>
      <c r="R765" s="33">
        <f>0.0732*M765</f>
        <v>0.87840000000000007</v>
      </c>
      <c r="S765" s="28"/>
      <c r="T765" s="32">
        <f t="shared" si="82"/>
        <v>9.3200000000000005E-2</v>
      </c>
    </row>
    <row r="766" spans="1:20" x14ac:dyDescent="0.2">
      <c r="A766">
        <v>262</v>
      </c>
      <c r="B766" t="s">
        <v>979</v>
      </c>
      <c r="C766" t="s">
        <v>980</v>
      </c>
      <c r="D766" s="11">
        <f t="shared" si="81"/>
        <v>0.18640000000000001</v>
      </c>
      <c r="E766" s="28" t="s">
        <v>683</v>
      </c>
      <c r="F766" s="28">
        <v>2216</v>
      </c>
      <c r="G766" s="29" t="s">
        <v>981</v>
      </c>
      <c r="H766" s="29" t="s">
        <v>2281</v>
      </c>
      <c r="I766" s="29">
        <v>13.5</v>
      </c>
      <c r="J766" s="28">
        <v>225</v>
      </c>
      <c r="K766" s="28">
        <v>150</v>
      </c>
      <c r="L766">
        <v>4</v>
      </c>
      <c r="N766" t="s">
        <v>686</v>
      </c>
      <c r="O766">
        <v>162</v>
      </c>
      <c r="P766" s="33">
        <f t="shared" si="79"/>
        <v>0.18640000000000001</v>
      </c>
      <c r="Q766" s="34">
        <f>P766/(I766*2*J766*K766/10000000)</f>
        <v>2.0455418381344308</v>
      </c>
      <c r="R766" s="33"/>
      <c r="S766" s="28"/>
      <c r="T766" s="32" t="str">
        <f t="shared" si="82"/>
        <v/>
      </c>
    </row>
    <row r="767" spans="1:20" x14ac:dyDescent="0.2">
      <c r="A767">
        <v>263</v>
      </c>
      <c r="B767" t="s">
        <v>982</v>
      </c>
      <c r="C767" t="s">
        <v>983</v>
      </c>
      <c r="D767" s="11">
        <f t="shared" si="81"/>
        <v>0.18640000000000001</v>
      </c>
      <c r="E767" s="28"/>
      <c r="F767" s="28"/>
      <c r="G767" s="29"/>
      <c r="H767" s="29"/>
      <c r="I767" s="29"/>
      <c r="J767" s="28"/>
      <c r="K767" s="28"/>
      <c r="L767">
        <v>4</v>
      </c>
      <c r="N767" t="s">
        <v>696</v>
      </c>
      <c r="O767">
        <v>148</v>
      </c>
      <c r="P767" s="33">
        <f t="shared" si="79"/>
        <v>0.18640000000000001</v>
      </c>
      <c r="Q767" s="34"/>
      <c r="R767" s="33"/>
      <c r="S767" s="28"/>
      <c r="T767" s="32" t="str">
        <f t="shared" si="82"/>
        <v/>
      </c>
    </row>
    <row r="768" spans="1:20" x14ac:dyDescent="0.2">
      <c r="A768">
        <v>264</v>
      </c>
      <c r="B768" t="s">
        <v>984</v>
      </c>
      <c r="C768" t="s">
        <v>512</v>
      </c>
      <c r="D768" s="11">
        <f t="shared" si="81"/>
        <v>3.9144000000000001</v>
      </c>
      <c r="E768" s="28"/>
      <c r="F768" s="28"/>
      <c r="G768" s="29"/>
      <c r="H768" s="29"/>
      <c r="I768" s="29"/>
      <c r="J768" s="28"/>
      <c r="K768" s="28"/>
      <c r="L768">
        <v>84</v>
      </c>
      <c r="M768">
        <v>36</v>
      </c>
      <c r="N768" t="s">
        <v>678</v>
      </c>
      <c r="O768">
        <v>117</v>
      </c>
      <c r="P768" s="33">
        <f t="shared" si="79"/>
        <v>3.9144000000000001</v>
      </c>
      <c r="Q768" s="34"/>
      <c r="R768" s="33">
        <f>0.0732*M768</f>
        <v>2.6352000000000002</v>
      </c>
      <c r="S768" s="28"/>
      <c r="T768" s="32">
        <f t="shared" si="82"/>
        <v>0.10873333333333333</v>
      </c>
    </row>
    <row r="769" spans="1:20" x14ac:dyDescent="0.2">
      <c r="A769">
        <v>265</v>
      </c>
      <c r="B769" t="s">
        <v>985</v>
      </c>
      <c r="C769" t="s">
        <v>2152</v>
      </c>
      <c r="D769" s="11">
        <f t="shared" si="81"/>
        <v>0.27960000000000002</v>
      </c>
      <c r="E769" s="28" t="s">
        <v>2169</v>
      </c>
      <c r="F769" s="28" t="s">
        <v>2224</v>
      </c>
      <c r="G769" s="29" t="s">
        <v>986</v>
      </c>
      <c r="H769" s="29" t="s">
        <v>987</v>
      </c>
      <c r="I769" s="29">
        <v>8</v>
      </c>
      <c r="J769" s="28">
        <v>405</v>
      </c>
      <c r="K769" s="28">
        <v>260</v>
      </c>
      <c r="L769">
        <v>6</v>
      </c>
      <c r="N769" t="s">
        <v>686</v>
      </c>
      <c r="O769">
        <v>97</v>
      </c>
      <c r="P769" s="33">
        <f t="shared" si="79"/>
        <v>0.27960000000000002</v>
      </c>
      <c r="Q769" s="34">
        <f>P769/(I769*2*J769*K769/10000000)</f>
        <v>1.6595441595441598</v>
      </c>
      <c r="R769" s="33"/>
      <c r="S769" s="28"/>
      <c r="T769" s="32" t="str">
        <f t="shared" si="82"/>
        <v/>
      </c>
    </row>
    <row r="770" spans="1:20" x14ac:dyDescent="0.2">
      <c r="A770">
        <v>266</v>
      </c>
      <c r="B770" t="s">
        <v>988</v>
      </c>
      <c r="C770" t="s">
        <v>2317</v>
      </c>
      <c r="E770" s="28" t="s">
        <v>2132</v>
      </c>
      <c r="F770" s="28">
        <v>344</v>
      </c>
      <c r="G770" s="29" t="s">
        <v>691</v>
      </c>
      <c r="H770" s="29" t="s">
        <v>989</v>
      </c>
      <c r="I770" s="29">
        <v>174.5</v>
      </c>
      <c r="J770" s="28">
        <v>300</v>
      </c>
      <c r="K770" s="28">
        <v>210</v>
      </c>
      <c r="L770">
        <v>65</v>
      </c>
      <c r="N770" t="s">
        <v>686</v>
      </c>
      <c r="O770">
        <v>93</v>
      </c>
      <c r="P770" s="33">
        <f t="shared" si="79"/>
        <v>3.0290000000000004</v>
      </c>
      <c r="Q770" s="34">
        <f>P770/(I770*2*J770*K770/10000000)</f>
        <v>1.3776322372310912</v>
      </c>
      <c r="R770" s="33"/>
      <c r="S770" s="28"/>
      <c r="T770" s="32" t="str">
        <f t="shared" si="82"/>
        <v/>
      </c>
    </row>
    <row r="771" spans="1:20" x14ac:dyDescent="0.2">
      <c r="A771">
        <v>267</v>
      </c>
      <c r="B771" t="s">
        <v>988</v>
      </c>
      <c r="C771" t="s">
        <v>2317</v>
      </c>
      <c r="D771" s="11">
        <f>P771</f>
        <v>3.0290000000000004</v>
      </c>
      <c r="E771" s="28" t="s">
        <v>731</v>
      </c>
      <c r="F771" s="28">
        <v>166</v>
      </c>
      <c r="G771" s="29" t="s">
        <v>691</v>
      </c>
      <c r="H771" s="29" t="s">
        <v>990</v>
      </c>
      <c r="I771" s="29">
        <v>220.5</v>
      </c>
      <c r="J771" s="28">
        <v>310</v>
      </c>
      <c r="K771" s="28">
        <v>220</v>
      </c>
      <c r="L771">
        <v>65</v>
      </c>
      <c r="N771" t="s">
        <v>686</v>
      </c>
      <c r="O771">
        <v>101</v>
      </c>
      <c r="P771" s="33">
        <f t="shared" si="79"/>
        <v>3.0290000000000004</v>
      </c>
      <c r="Q771" s="34">
        <f>P771/(I771*2*J771*K771/10000000)</f>
        <v>1.0071086107952467</v>
      </c>
      <c r="R771" s="33"/>
      <c r="S771" s="28"/>
      <c r="T771" s="32" t="str">
        <f t="shared" si="82"/>
        <v/>
      </c>
    </row>
    <row r="772" spans="1:20" x14ac:dyDescent="0.2">
      <c r="A772">
        <v>268</v>
      </c>
      <c r="B772" t="s">
        <v>988</v>
      </c>
      <c r="C772" t="s">
        <v>2317</v>
      </c>
      <c r="E772" s="28" t="s">
        <v>2248</v>
      </c>
      <c r="F772" s="28">
        <v>279</v>
      </c>
      <c r="G772" s="29" t="s">
        <v>691</v>
      </c>
      <c r="H772" s="29" t="s">
        <v>991</v>
      </c>
      <c r="I772" s="29">
        <v>260.25</v>
      </c>
      <c r="J772" s="28">
        <v>262</v>
      </c>
      <c r="K772" s="28">
        <v>178</v>
      </c>
      <c r="L772">
        <v>65</v>
      </c>
      <c r="N772" t="s">
        <v>686</v>
      </c>
      <c r="O772">
        <v>170</v>
      </c>
      <c r="P772" s="33">
        <f t="shared" si="79"/>
        <v>3.0290000000000004</v>
      </c>
      <c r="Q772" s="34">
        <f>P772/(I772*2*J772*K772/10000000)</f>
        <v>1.2478352386199612</v>
      </c>
      <c r="R772" s="33"/>
      <c r="S772" s="28"/>
      <c r="T772" s="32" t="str">
        <f t="shared" si="82"/>
        <v/>
      </c>
    </row>
    <row r="773" spans="1:20" x14ac:dyDescent="0.2">
      <c r="A773">
        <v>269</v>
      </c>
      <c r="B773" t="s">
        <v>992</v>
      </c>
      <c r="C773" t="s">
        <v>993</v>
      </c>
      <c r="D773" s="11">
        <f>P773</f>
        <v>0.27960000000000002</v>
      </c>
      <c r="E773" s="28" t="s">
        <v>2169</v>
      </c>
      <c r="F773" s="28" t="s">
        <v>2279</v>
      </c>
      <c r="G773" s="29" t="s">
        <v>994</v>
      </c>
      <c r="H773" s="29" t="s">
        <v>2356</v>
      </c>
      <c r="I773" s="29">
        <v>50</v>
      </c>
      <c r="J773" s="28">
        <v>324</v>
      </c>
      <c r="K773" s="28">
        <v>210</v>
      </c>
      <c r="L773">
        <v>6</v>
      </c>
      <c r="M773" t="s">
        <v>693</v>
      </c>
      <c r="N773" t="s">
        <v>686</v>
      </c>
      <c r="O773">
        <v>68</v>
      </c>
      <c r="P773" s="33">
        <f t="shared" si="79"/>
        <v>0.27960000000000002</v>
      </c>
      <c r="Q773" s="34">
        <f>P773/(I773*2*J773*K773/10000000)</f>
        <v>0.41093474426807763</v>
      </c>
      <c r="R773" s="33"/>
      <c r="S773" s="28"/>
      <c r="T773" s="32" t="str">
        <f t="shared" si="82"/>
        <v/>
      </c>
    </row>
    <row r="774" spans="1:20" x14ac:dyDescent="0.2">
      <c r="A774">
        <v>270</v>
      </c>
      <c r="B774" t="s">
        <v>995</v>
      </c>
      <c r="C774" t="s">
        <v>996</v>
      </c>
      <c r="D774" s="11">
        <f>P774</f>
        <v>0.18640000000000001</v>
      </c>
      <c r="E774" s="28"/>
      <c r="F774" s="28"/>
      <c r="G774" s="29"/>
      <c r="H774" s="29"/>
      <c r="I774" s="29"/>
      <c r="J774" s="28"/>
      <c r="K774" s="28"/>
      <c r="L774">
        <v>4</v>
      </c>
      <c r="N774" t="s">
        <v>696</v>
      </c>
      <c r="O774">
        <v>148</v>
      </c>
      <c r="P774" s="33">
        <f t="shared" si="79"/>
        <v>0.18640000000000001</v>
      </c>
      <c r="Q774" s="34"/>
      <c r="R774" s="33"/>
      <c r="S774" s="28"/>
      <c r="T774" s="32" t="str">
        <f t="shared" si="82"/>
        <v/>
      </c>
    </row>
    <row r="775" spans="1:20" x14ac:dyDescent="0.2">
      <c r="A775">
        <v>271</v>
      </c>
      <c r="B775" t="s">
        <v>997</v>
      </c>
      <c r="C775" t="s">
        <v>998</v>
      </c>
      <c r="D775" s="12">
        <f>R775</f>
        <v>2.6352000000000002</v>
      </c>
      <c r="E775" s="28"/>
      <c r="F775" s="28"/>
      <c r="G775" s="29"/>
      <c r="H775" s="29"/>
      <c r="I775" s="29"/>
      <c r="J775" s="28"/>
      <c r="K775" s="28"/>
      <c r="M775">
        <v>36</v>
      </c>
      <c r="N775" t="s">
        <v>678</v>
      </c>
      <c r="O775">
        <v>113</v>
      </c>
      <c r="P775" s="33"/>
      <c r="Q775" s="34"/>
      <c r="R775" s="33">
        <f>0.0732*M775</f>
        <v>2.6352000000000002</v>
      </c>
      <c r="S775" s="28"/>
      <c r="T775" s="32" t="str">
        <f t="shared" si="82"/>
        <v/>
      </c>
    </row>
    <row r="776" spans="1:20" x14ac:dyDescent="0.2">
      <c r="A776">
        <v>272</v>
      </c>
      <c r="B776" t="s">
        <v>999</v>
      </c>
      <c r="C776" t="s">
        <v>1000</v>
      </c>
      <c r="D776" s="11">
        <f>P776</f>
        <v>0.93200000000000005</v>
      </c>
      <c r="E776" s="28" t="s">
        <v>2094</v>
      </c>
      <c r="F776" s="28">
        <v>314</v>
      </c>
      <c r="G776" s="29" t="s">
        <v>1001</v>
      </c>
      <c r="H776" s="29" t="s">
        <v>2329</v>
      </c>
      <c r="I776" s="29">
        <v>32.5</v>
      </c>
      <c r="J776" s="28">
        <v>265</v>
      </c>
      <c r="K776" s="28">
        <v>190</v>
      </c>
      <c r="L776">
        <v>20</v>
      </c>
      <c r="N776" t="s">
        <v>686</v>
      </c>
      <c r="O776">
        <v>103</v>
      </c>
      <c r="P776" s="33">
        <f t="shared" ref="P776:P793" si="83">L776*0.0466</f>
        <v>0.93200000000000005</v>
      </c>
      <c r="Q776" s="34">
        <f>P776/(I776*2*J776*K776/10000000)</f>
        <v>2.8477580016805444</v>
      </c>
      <c r="R776" s="33"/>
      <c r="S776" s="28"/>
      <c r="T776" s="32" t="str">
        <f t="shared" si="82"/>
        <v/>
      </c>
    </row>
    <row r="777" spans="1:20" x14ac:dyDescent="0.2">
      <c r="A777">
        <v>273</v>
      </c>
      <c r="B777" t="s">
        <v>1002</v>
      </c>
      <c r="C777" t="s">
        <v>512</v>
      </c>
      <c r="D777" s="11"/>
      <c r="E777" s="28" t="s">
        <v>683</v>
      </c>
      <c r="F777" s="28">
        <v>2076</v>
      </c>
      <c r="G777" s="29" t="s">
        <v>1003</v>
      </c>
      <c r="H777" s="29" t="s">
        <v>1004</v>
      </c>
      <c r="I777" s="29">
        <v>27.5</v>
      </c>
      <c r="J777" s="28">
        <v>402</v>
      </c>
      <c r="K777" s="28">
        <v>253</v>
      </c>
      <c r="L777">
        <v>10</v>
      </c>
      <c r="N777" t="s">
        <v>686</v>
      </c>
      <c r="O777">
        <v>148</v>
      </c>
      <c r="P777" s="33">
        <f t="shared" si="83"/>
        <v>0.46600000000000003</v>
      </c>
      <c r="Q777" s="34">
        <f>P777/(I777*2*J777*K777/10000000)</f>
        <v>0.833060711533958</v>
      </c>
      <c r="R777" s="33"/>
      <c r="S777" s="28"/>
      <c r="T777" s="32" t="str">
        <f t="shared" si="82"/>
        <v/>
      </c>
    </row>
    <row r="778" spans="1:20" x14ac:dyDescent="0.2">
      <c r="A778">
        <v>274</v>
      </c>
      <c r="B778" t="s">
        <v>1002</v>
      </c>
      <c r="C778" t="s">
        <v>512</v>
      </c>
      <c r="D778" s="11">
        <f t="shared" ref="D778:D790" si="84">P778</f>
        <v>0.46600000000000003</v>
      </c>
      <c r="E778" s="28" t="s">
        <v>683</v>
      </c>
      <c r="F778" s="28">
        <v>2115</v>
      </c>
      <c r="G778" s="29" t="s">
        <v>1005</v>
      </c>
      <c r="H778" s="29" t="s">
        <v>1006</v>
      </c>
      <c r="I778" s="29">
        <v>23.75</v>
      </c>
      <c r="J778" s="28">
        <v>390</v>
      </c>
      <c r="K778" s="28">
        <v>248</v>
      </c>
      <c r="L778">
        <v>10</v>
      </c>
      <c r="N778" t="s">
        <v>686</v>
      </c>
      <c r="O778">
        <v>156</v>
      </c>
      <c r="P778" s="33">
        <f t="shared" si="83"/>
        <v>0.46600000000000003</v>
      </c>
      <c r="Q778" s="34">
        <f>P778/(I778*2*J778*K778/10000000)</f>
        <v>1.0143224065125593</v>
      </c>
      <c r="R778" s="33"/>
      <c r="S778" s="28"/>
      <c r="T778" s="32" t="str">
        <f t="shared" si="82"/>
        <v/>
      </c>
    </row>
    <row r="779" spans="1:20" x14ac:dyDescent="0.2">
      <c r="A779">
        <v>275</v>
      </c>
      <c r="B779" t="s">
        <v>1002</v>
      </c>
      <c r="C779" t="s">
        <v>1007</v>
      </c>
      <c r="D779" s="11">
        <f t="shared" si="84"/>
        <v>1.3886800000000001</v>
      </c>
      <c r="E779" s="28"/>
      <c r="F779" s="28"/>
      <c r="G779" s="29"/>
      <c r="H779" s="29"/>
      <c r="I779" s="29"/>
      <c r="J779" s="28"/>
      <c r="K779" s="28"/>
      <c r="L779">
        <v>29.8</v>
      </c>
      <c r="N779" t="s">
        <v>696</v>
      </c>
      <c r="O779">
        <v>148</v>
      </c>
      <c r="P779" s="33">
        <f t="shared" si="83"/>
        <v>1.3886800000000001</v>
      </c>
      <c r="Q779" s="34"/>
      <c r="R779" s="33"/>
      <c r="S779" s="28"/>
      <c r="T779" s="32" t="str">
        <f t="shared" si="82"/>
        <v/>
      </c>
    </row>
    <row r="780" spans="1:20" x14ac:dyDescent="0.2">
      <c r="A780">
        <v>276</v>
      </c>
      <c r="B780" t="s">
        <v>1002</v>
      </c>
      <c r="C780" t="s">
        <v>1008</v>
      </c>
      <c r="D780" s="11">
        <f t="shared" si="84"/>
        <v>0.53590000000000004</v>
      </c>
      <c r="E780" s="28"/>
      <c r="F780" s="28"/>
      <c r="G780" s="29"/>
      <c r="H780" s="29"/>
      <c r="I780" s="29"/>
      <c r="J780" s="28"/>
      <c r="K780" s="28"/>
      <c r="L780">
        <v>11.5</v>
      </c>
      <c r="N780" t="s">
        <v>696</v>
      </c>
      <c r="O780">
        <v>149</v>
      </c>
      <c r="P780" s="33">
        <f t="shared" si="83"/>
        <v>0.53590000000000004</v>
      </c>
      <c r="Q780" s="34"/>
      <c r="R780" s="33"/>
      <c r="S780" s="28"/>
      <c r="T780" s="32" t="str">
        <f t="shared" si="82"/>
        <v/>
      </c>
    </row>
    <row r="781" spans="1:20" x14ac:dyDescent="0.2">
      <c r="A781">
        <v>277</v>
      </c>
      <c r="B781" t="s">
        <v>1002</v>
      </c>
      <c r="C781" t="s">
        <v>1009</v>
      </c>
      <c r="D781" s="11">
        <f t="shared" si="84"/>
        <v>0.32620000000000005</v>
      </c>
      <c r="E781" s="28"/>
      <c r="F781" s="28"/>
      <c r="G781" s="29"/>
      <c r="H781" s="29"/>
      <c r="I781" s="29"/>
      <c r="J781" s="28"/>
      <c r="K781" s="28"/>
      <c r="L781">
        <v>7</v>
      </c>
      <c r="N781" t="s">
        <v>696</v>
      </c>
      <c r="O781">
        <v>149</v>
      </c>
      <c r="P781" s="33">
        <f t="shared" si="83"/>
        <v>0.32620000000000005</v>
      </c>
      <c r="Q781" s="34"/>
      <c r="R781" s="33"/>
      <c r="S781" s="28"/>
      <c r="T781" s="32" t="str">
        <f t="shared" si="82"/>
        <v/>
      </c>
    </row>
    <row r="782" spans="1:20" x14ac:dyDescent="0.2">
      <c r="A782">
        <v>278</v>
      </c>
      <c r="B782" t="s">
        <v>1002</v>
      </c>
      <c r="C782" t="s">
        <v>1010</v>
      </c>
      <c r="D782" s="11">
        <f t="shared" si="84"/>
        <v>0.71764000000000006</v>
      </c>
      <c r="E782" s="28"/>
      <c r="F782" s="28"/>
      <c r="G782" s="29"/>
      <c r="H782" s="29"/>
      <c r="I782" s="29"/>
      <c r="J782" s="28"/>
      <c r="K782" s="28"/>
      <c r="L782">
        <v>15.4</v>
      </c>
      <c r="N782" t="s">
        <v>696</v>
      </c>
      <c r="O782">
        <v>149</v>
      </c>
      <c r="P782" s="33">
        <f t="shared" si="83"/>
        <v>0.71764000000000006</v>
      </c>
      <c r="Q782" s="34"/>
      <c r="R782" s="33"/>
      <c r="S782" s="28"/>
      <c r="T782" s="32" t="str">
        <f t="shared" si="82"/>
        <v/>
      </c>
    </row>
    <row r="783" spans="1:20" x14ac:dyDescent="0.2">
      <c r="A783">
        <v>279</v>
      </c>
      <c r="B783" t="s">
        <v>1011</v>
      </c>
      <c r="C783" t="s">
        <v>1012</v>
      </c>
      <c r="D783" s="11">
        <f t="shared" si="84"/>
        <v>1.1184000000000001</v>
      </c>
      <c r="E783" s="28"/>
      <c r="F783" s="28"/>
      <c r="G783" s="29"/>
      <c r="H783" s="29"/>
      <c r="I783" s="29"/>
      <c r="J783" s="28"/>
      <c r="K783" s="28"/>
      <c r="L783">
        <v>24</v>
      </c>
      <c r="M783">
        <v>12</v>
      </c>
      <c r="N783" t="s">
        <v>678</v>
      </c>
      <c r="O783">
        <v>116</v>
      </c>
      <c r="P783" s="33">
        <f t="shared" si="83"/>
        <v>1.1184000000000001</v>
      </c>
      <c r="Q783" s="34"/>
      <c r="R783" s="33">
        <f t="shared" ref="R783:R789" si="85">0.0732*M783</f>
        <v>0.87840000000000007</v>
      </c>
      <c r="S783" s="28"/>
      <c r="T783" s="32">
        <f t="shared" si="82"/>
        <v>9.3200000000000005E-2</v>
      </c>
    </row>
    <row r="784" spans="1:20" x14ac:dyDescent="0.2">
      <c r="A784">
        <v>280</v>
      </c>
      <c r="B784" t="s">
        <v>1013</v>
      </c>
      <c r="C784" t="s">
        <v>1014</v>
      </c>
      <c r="D784" s="11">
        <f t="shared" si="84"/>
        <v>0.97860000000000003</v>
      </c>
      <c r="E784" s="28"/>
      <c r="F784" s="28"/>
      <c r="G784" s="29"/>
      <c r="H784" s="29"/>
      <c r="I784" s="29"/>
      <c r="J784" s="28"/>
      <c r="K784" s="28"/>
      <c r="L784">
        <v>21</v>
      </c>
      <c r="M784">
        <v>8</v>
      </c>
      <c r="N784" t="s">
        <v>678</v>
      </c>
      <c r="O784">
        <v>116</v>
      </c>
      <c r="P784" s="33">
        <f t="shared" si="83"/>
        <v>0.97860000000000003</v>
      </c>
      <c r="Q784" s="34"/>
      <c r="R784" s="33">
        <f t="shared" si="85"/>
        <v>0.58560000000000001</v>
      </c>
      <c r="S784" s="28"/>
      <c r="T784" s="32">
        <f t="shared" si="82"/>
        <v>0.122325</v>
      </c>
    </row>
    <row r="785" spans="1:20" x14ac:dyDescent="0.2">
      <c r="A785">
        <v>281</v>
      </c>
      <c r="B785" t="s">
        <v>1013</v>
      </c>
      <c r="C785" t="s">
        <v>1015</v>
      </c>
      <c r="D785" s="11">
        <f t="shared" si="84"/>
        <v>0.93200000000000005</v>
      </c>
      <c r="E785" s="28"/>
      <c r="F785" s="28"/>
      <c r="G785" s="29"/>
      <c r="H785" s="29"/>
      <c r="I785" s="29"/>
      <c r="J785" s="28"/>
      <c r="K785" s="28"/>
      <c r="L785">
        <v>20</v>
      </c>
      <c r="M785">
        <v>8</v>
      </c>
      <c r="N785" t="s">
        <v>678</v>
      </c>
      <c r="O785">
        <v>116</v>
      </c>
      <c r="P785" s="33">
        <f t="shared" si="83"/>
        <v>0.93200000000000005</v>
      </c>
      <c r="Q785" s="34"/>
      <c r="R785" s="33">
        <f t="shared" si="85"/>
        <v>0.58560000000000001</v>
      </c>
      <c r="S785" s="28"/>
      <c r="T785" s="32">
        <f t="shared" si="82"/>
        <v>0.11650000000000001</v>
      </c>
    </row>
    <row r="786" spans="1:20" x14ac:dyDescent="0.2">
      <c r="A786">
        <v>282</v>
      </c>
      <c r="B786" t="s">
        <v>1016</v>
      </c>
      <c r="C786" t="s">
        <v>1017</v>
      </c>
      <c r="D786" s="11">
        <f t="shared" si="84"/>
        <v>3.262</v>
      </c>
      <c r="E786" s="28"/>
      <c r="F786" s="28"/>
      <c r="G786" s="29"/>
      <c r="H786" s="29"/>
      <c r="I786" s="29"/>
      <c r="J786" s="28"/>
      <c r="K786" s="28"/>
      <c r="L786">
        <v>70</v>
      </c>
      <c r="M786">
        <v>42</v>
      </c>
      <c r="N786" t="s">
        <v>678</v>
      </c>
      <c r="O786">
        <v>115</v>
      </c>
      <c r="P786" s="33">
        <f t="shared" si="83"/>
        <v>3.262</v>
      </c>
      <c r="Q786" s="34"/>
      <c r="R786" s="33">
        <f t="shared" si="85"/>
        <v>3.0744000000000002</v>
      </c>
      <c r="S786" s="28"/>
      <c r="T786" s="32">
        <f t="shared" si="82"/>
        <v>7.7666666666666662E-2</v>
      </c>
    </row>
    <row r="787" spans="1:20" x14ac:dyDescent="0.2">
      <c r="A787">
        <v>283</v>
      </c>
      <c r="B787" t="s">
        <v>1016</v>
      </c>
      <c r="C787" t="s">
        <v>2099</v>
      </c>
      <c r="D787" s="11">
        <f t="shared" si="84"/>
        <v>1.4912000000000001</v>
      </c>
      <c r="E787" s="28"/>
      <c r="F787" s="28"/>
      <c r="G787" s="29"/>
      <c r="H787" s="29"/>
      <c r="I787" s="29"/>
      <c r="J787" s="28"/>
      <c r="K787" s="28"/>
      <c r="L787">
        <v>32</v>
      </c>
      <c r="M787">
        <v>18</v>
      </c>
      <c r="N787" t="s">
        <v>678</v>
      </c>
      <c r="O787">
        <v>115</v>
      </c>
      <c r="P787" s="33">
        <f t="shared" si="83"/>
        <v>1.4912000000000001</v>
      </c>
      <c r="Q787" s="34"/>
      <c r="R787" s="33">
        <f t="shared" si="85"/>
        <v>1.3176000000000001</v>
      </c>
      <c r="S787" s="28"/>
      <c r="T787" s="32">
        <f t="shared" si="82"/>
        <v>8.2844444444444443E-2</v>
      </c>
    </row>
    <row r="788" spans="1:20" x14ac:dyDescent="0.2">
      <c r="A788">
        <v>284</v>
      </c>
      <c r="B788" t="s">
        <v>1016</v>
      </c>
      <c r="C788" t="s">
        <v>2106</v>
      </c>
      <c r="D788" s="11">
        <f t="shared" si="84"/>
        <v>1.5378000000000001</v>
      </c>
      <c r="E788" s="28"/>
      <c r="F788" s="28"/>
      <c r="G788" s="29"/>
      <c r="H788" s="29"/>
      <c r="I788" s="29"/>
      <c r="J788" s="28"/>
      <c r="K788" s="28"/>
      <c r="L788">
        <v>33</v>
      </c>
      <c r="M788">
        <v>18</v>
      </c>
      <c r="N788" t="s">
        <v>678</v>
      </c>
      <c r="O788">
        <v>115</v>
      </c>
      <c r="P788" s="33">
        <f t="shared" si="83"/>
        <v>1.5378000000000001</v>
      </c>
      <c r="Q788" s="34"/>
      <c r="R788" s="33">
        <f t="shared" si="85"/>
        <v>1.3176000000000001</v>
      </c>
      <c r="S788" s="28"/>
      <c r="T788" s="32">
        <f t="shared" si="82"/>
        <v>8.5433333333333333E-2</v>
      </c>
    </row>
    <row r="789" spans="1:20" x14ac:dyDescent="0.2">
      <c r="A789">
        <v>285</v>
      </c>
      <c r="B789" t="s">
        <v>1016</v>
      </c>
      <c r="C789" t="s">
        <v>2107</v>
      </c>
      <c r="D789" s="11">
        <f t="shared" si="84"/>
        <v>1.631</v>
      </c>
      <c r="E789" s="28"/>
      <c r="F789" s="28"/>
      <c r="G789" s="29"/>
      <c r="H789" s="29"/>
      <c r="I789" s="29"/>
      <c r="J789" s="28"/>
      <c r="K789" s="28"/>
      <c r="L789">
        <v>35</v>
      </c>
      <c r="M789">
        <v>19</v>
      </c>
      <c r="N789" t="s">
        <v>678</v>
      </c>
      <c r="O789">
        <v>115</v>
      </c>
      <c r="P789" s="33">
        <f t="shared" si="83"/>
        <v>1.631</v>
      </c>
      <c r="Q789" s="34"/>
      <c r="R789" s="33">
        <f t="shared" si="85"/>
        <v>1.3908</v>
      </c>
      <c r="S789" s="28"/>
      <c r="T789" s="32">
        <f t="shared" si="82"/>
        <v>8.58421052631579E-2</v>
      </c>
    </row>
    <row r="790" spans="1:20" x14ac:dyDescent="0.2">
      <c r="A790">
        <v>286</v>
      </c>
      <c r="B790" t="s">
        <v>1016</v>
      </c>
      <c r="C790" t="s">
        <v>2110</v>
      </c>
      <c r="D790" s="11">
        <f t="shared" si="84"/>
        <v>1.6776</v>
      </c>
      <c r="E790" s="28" t="s">
        <v>683</v>
      </c>
      <c r="F790" s="28">
        <v>1620</v>
      </c>
      <c r="G790" s="29" t="s">
        <v>691</v>
      </c>
      <c r="H790" s="29" t="s">
        <v>1018</v>
      </c>
      <c r="I790" s="29">
        <v>139.5</v>
      </c>
      <c r="J790" s="28">
        <v>230</v>
      </c>
      <c r="K790" s="28">
        <v>177</v>
      </c>
      <c r="L790">
        <v>36</v>
      </c>
      <c r="N790" t="s">
        <v>686</v>
      </c>
      <c r="O790">
        <v>130</v>
      </c>
      <c r="P790" s="33">
        <f t="shared" si="83"/>
        <v>1.6776</v>
      </c>
      <c r="Q790" s="34">
        <f>P790/(I790*2*J790*K790/10000000)</f>
        <v>1.4770088985031813</v>
      </c>
      <c r="R790" s="33"/>
      <c r="S790" s="28"/>
      <c r="T790" s="32" t="str">
        <f t="shared" si="82"/>
        <v/>
      </c>
    </row>
    <row r="791" spans="1:20" x14ac:dyDescent="0.2">
      <c r="A791">
        <v>287</v>
      </c>
      <c r="B791" t="s">
        <v>1016</v>
      </c>
      <c r="C791" t="s">
        <v>2110</v>
      </c>
      <c r="D791" s="11"/>
      <c r="E791" s="28"/>
      <c r="F791" s="28"/>
      <c r="G791" s="29"/>
      <c r="H791" s="29"/>
      <c r="I791" s="29"/>
      <c r="J791" s="28"/>
      <c r="K791" s="28"/>
      <c r="L791">
        <v>36</v>
      </c>
      <c r="M791">
        <v>20</v>
      </c>
      <c r="N791" t="s">
        <v>678</v>
      </c>
      <c r="O791">
        <v>115</v>
      </c>
      <c r="P791" s="33">
        <f t="shared" si="83"/>
        <v>1.6776</v>
      </c>
      <c r="Q791" s="34"/>
      <c r="R791" s="33">
        <f>0.0732*M791</f>
        <v>1.464</v>
      </c>
      <c r="S791" s="28"/>
      <c r="T791" s="32">
        <f t="shared" si="82"/>
        <v>8.3879999999999996E-2</v>
      </c>
    </row>
    <row r="792" spans="1:20" x14ac:dyDescent="0.2">
      <c r="A792">
        <v>288</v>
      </c>
      <c r="B792" t="s">
        <v>1016</v>
      </c>
      <c r="C792" t="s">
        <v>2113</v>
      </c>
      <c r="D792" s="11">
        <f>P792</f>
        <v>2.2368000000000001</v>
      </c>
      <c r="E792" s="28" t="s">
        <v>683</v>
      </c>
      <c r="F792" s="28">
        <v>1472</v>
      </c>
      <c r="G792" s="29" t="s">
        <v>691</v>
      </c>
      <c r="H792" s="29" t="s">
        <v>1019</v>
      </c>
      <c r="I792" s="29">
        <v>165.75</v>
      </c>
      <c r="J792" s="28">
        <v>340</v>
      </c>
      <c r="K792" s="28">
        <v>240</v>
      </c>
      <c r="L792">
        <v>48</v>
      </c>
      <c r="N792" t="s">
        <v>686</v>
      </c>
      <c r="O792">
        <v>125</v>
      </c>
      <c r="P792" s="33">
        <f t="shared" si="83"/>
        <v>2.2368000000000001</v>
      </c>
      <c r="Q792" s="34">
        <f>P792/(I792*2*J792*K792/10000000)</f>
        <v>0.82690089610504847</v>
      </c>
      <c r="R792" s="33"/>
      <c r="S792" s="28"/>
      <c r="T792" s="32" t="str">
        <f t="shared" si="82"/>
        <v/>
      </c>
    </row>
    <row r="793" spans="1:20" x14ac:dyDescent="0.2">
      <c r="A793">
        <v>289</v>
      </c>
      <c r="B793" t="s">
        <v>1016</v>
      </c>
      <c r="C793" t="s">
        <v>2113</v>
      </c>
      <c r="D793" s="11"/>
      <c r="E793" s="28"/>
      <c r="F793" s="28"/>
      <c r="G793" s="29"/>
      <c r="H793" s="29"/>
      <c r="I793" s="29"/>
      <c r="J793" s="28"/>
      <c r="K793" s="28"/>
      <c r="L793">
        <v>48</v>
      </c>
      <c r="M793">
        <v>27</v>
      </c>
      <c r="N793" t="s">
        <v>678</v>
      </c>
      <c r="O793">
        <v>115</v>
      </c>
      <c r="P793" s="33">
        <f t="shared" si="83"/>
        <v>2.2368000000000001</v>
      </c>
      <c r="Q793" s="34"/>
      <c r="R793" s="33">
        <f>0.0732*M793</f>
        <v>1.9763999999999999</v>
      </c>
      <c r="S793" s="28"/>
      <c r="T793" s="32">
        <f t="shared" si="82"/>
        <v>8.2844444444444443E-2</v>
      </c>
    </row>
    <row r="794" spans="1:20" x14ac:dyDescent="0.2">
      <c r="A794">
        <v>290</v>
      </c>
      <c r="B794" t="s">
        <v>1020</v>
      </c>
      <c r="C794" t="s">
        <v>1021</v>
      </c>
      <c r="D794" s="12">
        <f>R794</f>
        <v>2.6352000000000002</v>
      </c>
      <c r="E794" s="28"/>
      <c r="F794" s="28"/>
      <c r="G794" s="29"/>
      <c r="H794" s="29"/>
      <c r="I794" s="29"/>
      <c r="J794" s="28"/>
      <c r="K794" s="28"/>
      <c r="M794">
        <v>36</v>
      </c>
      <c r="N794" t="s">
        <v>678</v>
      </c>
      <c r="O794">
        <v>113</v>
      </c>
      <c r="P794" s="33"/>
      <c r="Q794" s="34"/>
      <c r="R794" s="33">
        <f>0.0732*M794</f>
        <v>2.6352000000000002</v>
      </c>
      <c r="S794" s="28"/>
      <c r="T794" s="32" t="str">
        <f t="shared" si="82"/>
        <v/>
      </c>
    </row>
    <row r="795" spans="1:20" x14ac:dyDescent="0.2">
      <c r="A795">
        <v>291</v>
      </c>
      <c r="B795" t="s">
        <v>1022</v>
      </c>
      <c r="C795" t="s">
        <v>2177</v>
      </c>
      <c r="D795" s="12">
        <f>R795</f>
        <v>4.3920000000000003</v>
      </c>
      <c r="E795" s="28"/>
      <c r="F795" s="28"/>
      <c r="G795" s="29"/>
      <c r="H795" s="29"/>
      <c r="I795" s="29"/>
      <c r="J795" s="28"/>
      <c r="K795" s="28"/>
      <c r="M795">
        <v>60</v>
      </c>
      <c r="N795" t="s">
        <v>678</v>
      </c>
      <c r="O795">
        <v>117</v>
      </c>
      <c r="P795" s="33"/>
      <c r="Q795" s="34"/>
      <c r="R795" s="33">
        <f>0.0732*M795</f>
        <v>4.3920000000000003</v>
      </c>
      <c r="S795" s="28"/>
      <c r="T795" s="32" t="str">
        <f t="shared" si="82"/>
        <v/>
      </c>
    </row>
    <row r="796" spans="1:20" x14ac:dyDescent="0.2">
      <c r="A796">
        <v>292</v>
      </c>
      <c r="B796" t="s">
        <v>1023</v>
      </c>
      <c r="C796" t="s">
        <v>2233</v>
      </c>
      <c r="D796" s="11">
        <f>P796</f>
        <v>2.6562000000000001</v>
      </c>
      <c r="E796" s="28" t="s">
        <v>2169</v>
      </c>
      <c r="F796" s="28" t="s">
        <v>1024</v>
      </c>
      <c r="G796" s="29" t="s">
        <v>691</v>
      </c>
      <c r="H796" s="29" t="s">
        <v>1025</v>
      </c>
      <c r="I796" s="29">
        <v>128.75</v>
      </c>
      <c r="J796" s="28">
        <v>415</v>
      </c>
      <c r="K796" s="28">
        <v>260</v>
      </c>
      <c r="L796">
        <v>57</v>
      </c>
      <c r="N796" t="s">
        <v>686</v>
      </c>
      <c r="O796">
        <v>98</v>
      </c>
      <c r="P796" s="33">
        <f>L796*0.0466</f>
        <v>2.6562000000000001</v>
      </c>
      <c r="Q796" s="34">
        <f>P796/(I796*2*J796*K796/10000000)</f>
        <v>0.95600924984478619</v>
      </c>
      <c r="R796" s="33"/>
      <c r="S796" s="28"/>
      <c r="T796" s="32" t="str">
        <f t="shared" si="82"/>
        <v/>
      </c>
    </row>
    <row r="797" spans="1:20" x14ac:dyDescent="0.2">
      <c r="A797">
        <v>293</v>
      </c>
      <c r="B797" t="s">
        <v>1023</v>
      </c>
      <c r="C797" t="s">
        <v>2233</v>
      </c>
      <c r="E797" s="28" t="s">
        <v>683</v>
      </c>
      <c r="F797" s="28">
        <v>212</v>
      </c>
      <c r="G797" s="29" t="s">
        <v>1026</v>
      </c>
      <c r="H797" s="29" t="s">
        <v>1027</v>
      </c>
      <c r="I797" s="29">
        <v>128</v>
      </c>
      <c r="J797" s="28">
        <v>383</v>
      </c>
      <c r="K797" s="28">
        <v>247</v>
      </c>
      <c r="L797">
        <v>66</v>
      </c>
      <c r="N797" t="s">
        <v>686</v>
      </c>
      <c r="O797">
        <v>158</v>
      </c>
      <c r="P797" s="33">
        <f>L797*0.0466</f>
        <v>3.0756000000000001</v>
      </c>
      <c r="Q797" s="34">
        <f>P797/(I797*2*J797*K797/10000000)</f>
        <v>1.2699720404646884</v>
      </c>
      <c r="R797" s="33"/>
      <c r="S797" s="28"/>
      <c r="T797" s="32" t="str">
        <f t="shared" si="82"/>
        <v/>
      </c>
    </row>
    <row r="798" spans="1:20" x14ac:dyDescent="0.2">
      <c r="A798">
        <v>294</v>
      </c>
      <c r="B798" t="s">
        <v>1028</v>
      </c>
      <c r="C798" t="s">
        <v>1029</v>
      </c>
      <c r="D798" s="11">
        <f>P798</f>
        <v>2.6562000000000001</v>
      </c>
      <c r="E798" s="28" t="s">
        <v>2094</v>
      </c>
      <c r="F798" s="28">
        <v>302</v>
      </c>
      <c r="G798" s="29" t="s">
        <v>691</v>
      </c>
      <c r="H798" s="29" t="s">
        <v>1030</v>
      </c>
      <c r="I798" s="29">
        <v>238.75</v>
      </c>
      <c r="J798" s="28">
        <v>254</v>
      </c>
      <c r="K798" s="28">
        <v>175</v>
      </c>
      <c r="L798">
        <v>57</v>
      </c>
      <c r="N798" t="s">
        <v>686</v>
      </c>
      <c r="O798">
        <v>102</v>
      </c>
      <c r="P798" s="33">
        <f>L798*0.0466</f>
        <v>2.6562000000000001</v>
      </c>
      <c r="Q798" s="34">
        <f>P798/(I798*2*J798*K798/10000000)</f>
        <v>1.2514561334283476</v>
      </c>
      <c r="R798" s="33"/>
      <c r="S798" s="28"/>
      <c r="T798" s="32" t="str">
        <f t="shared" si="82"/>
        <v/>
      </c>
    </row>
    <row r="799" spans="1:20" x14ac:dyDescent="0.2">
      <c r="A799">
        <v>295</v>
      </c>
      <c r="B799" t="s">
        <v>1028</v>
      </c>
      <c r="C799" t="s">
        <v>1031</v>
      </c>
      <c r="D799" s="16"/>
      <c r="E799" s="28"/>
      <c r="F799" s="28"/>
      <c r="G799" s="29"/>
      <c r="H799" s="29"/>
      <c r="I799" s="29"/>
      <c r="J799" s="28"/>
      <c r="K799" s="28"/>
      <c r="M799">
        <v>36</v>
      </c>
      <c r="N799" t="s">
        <v>678</v>
      </c>
      <c r="O799">
        <v>113</v>
      </c>
      <c r="P799" s="33"/>
      <c r="Q799" s="34"/>
      <c r="R799" s="33">
        <f>0.0732*M799</f>
        <v>2.6352000000000002</v>
      </c>
      <c r="S799" s="28"/>
      <c r="T799" s="32" t="str">
        <f t="shared" si="82"/>
        <v/>
      </c>
    </row>
    <row r="800" spans="1:20" x14ac:dyDescent="0.2">
      <c r="A800">
        <v>296</v>
      </c>
      <c r="B800" t="s">
        <v>1028</v>
      </c>
      <c r="C800" t="s">
        <v>1031</v>
      </c>
      <c r="D800" s="12">
        <f>R800</f>
        <v>3.5136000000000003</v>
      </c>
      <c r="E800" s="28"/>
      <c r="F800" s="28"/>
      <c r="G800" s="29"/>
      <c r="H800" s="29"/>
      <c r="I800" s="29"/>
      <c r="J800" s="28"/>
      <c r="K800" s="28"/>
      <c r="M800">
        <v>48</v>
      </c>
      <c r="N800" t="s">
        <v>678</v>
      </c>
      <c r="O800">
        <v>117</v>
      </c>
      <c r="P800" s="33"/>
      <c r="Q800" s="34"/>
      <c r="R800" s="33">
        <f>0.0732*M800</f>
        <v>3.5136000000000003</v>
      </c>
      <c r="S800" s="28"/>
      <c r="T800" s="32" t="str">
        <f t="shared" si="82"/>
        <v/>
      </c>
    </row>
    <row r="801" spans="1:20" x14ac:dyDescent="0.2">
      <c r="A801">
        <v>297</v>
      </c>
      <c r="B801" t="s">
        <v>1028</v>
      </c>
      <c r="C801" t="s">
        <v>1032</v>
      </c>
      <c r="D801" s="12">
        <f>R801</f>
        <v>1.7568000000000001</v>
      </c>
      <c r="E801" s="28"/>
      <c r="F801" s="28"/>
      <c r="G801" s="29"/>
      <c r="H801" s="29"/>
      <c r="I801" s="29"/>
      <c r="J801" s="28"/>
      <c r="K801" s="28"/>
      <c r="M801">
        <v>24</v>
      </c>
      <c r="N801" t="s">
        <v>678</v>
      </c>
      <c r="O801">
        <v>117</v>
      </c>
      <c r="P801" s="33"/>
      <c r="Q801" s="34"/>
      <c r="R801" s="33">
        <f>0.0732*M801</f>
        <v>1.7568000000000001</v>
      </c>
      <c r="S801" s="28"/>
      <c r="T801" s="32" t="str">
        <f t="shared" si="82"/>
        <v/>
      </c>
    </row>
    <row r="802" spans="1:20" x14ac:dyDescent="0.2">
      <c r="A802">
        <v>298</v>
      </c>
      <c r="B802" t="s">
        <v>1033</v>
      </c>
      <c r="C802" t="s">
        <v>2113</v>
      </c>
      <c r="D802" s="16"/>
      <c r="E802" s="28" t="s">
        <v>2139</v>
      </c>
      <c r="F802" s="28" t="s">
        <v>1034</v>
      </c>
      <c r="G802" s="29" t="s">
        <v>739</v>
      </c>
      <c r="H802" s="29" t="s">
        <v>1035</v>
      </c>
      <c r="I802" s="29">
        <v>257.5</v>
      </c>
      <c r="J802" s="28">
        <v>336</v>
      </c>
      <c r="K802" s="28">
        <v>237</v>
      </c>
      <c r="L802">
        <v>85</v>
      </c>
      <c r="N802" t="s">
        <v>686</v>
      </c>
      <c r="O802">
        <v>114</v>
      </c>
      <c r="P802" s="33">
        <f t="shared" ref="P802:P809" si="86">L802*0.0466</f>
        <v>3.9610000000000003</v>
      </c>
      <c r="Q802" s="34">
        <f>P802/(I802*2*J802*K802/10000000)</f>
        <v>0.96585068011883812</v>
      </c>
      <c r="R802" s="33"/>
      <c r="S802" s="28"/>
      <c r="T802" s="32" t="str">
        <f t="shared" si="82"/>
        <v/>
      </c>
    </row>
    <row r="803" spans="1:20" x14ac:dyDescent="0.2">
      <c r="A803">
        <v>299</v>
      </c>
      <c r="B803" t="s">
        <v>1033</v>
      </c>
      <c r="C803" t="s">
        <v>2113</v>
      </c>
      <c r="D803" s="11">
        <f t="shared" ref="D803:D809" si="87">P803</f>
        <v>3.9610000000000003</v>
      </c>
      <c r="E803" s="28" t="s">
        <v>683</v>
      </c>
      <c r="F803" s="28">
        <v>1412</v>
      </c>
      <c r="G803" s="29" t="s">
        <v>691</v>
      </c>
      <c r="H803" s="29" t="s">
        <v>1036</v>
      </c>
      <c r="I803" s="29">
        <v>275</v>
      </c>
      <c r="J803" s="28">
        <v>360</v>
      </c>
      <c r="K803" s="28">
        <v>247</v>
      </c>
      <c r="L803">
        <v>85</v>
      </c>
      <c r="N803" t="s">
        <v>686</v>
      </c>
      <c r="O803">
        <v>122</v>
      </c>
      <c r="P803" s="33">
        <f t="shared" si="86"/>
        <v>3.9610000000000003</v>
      </c>
      <c r="Q803" s="34">
        <f>P803/(I803*2*J803*K803/10000000)</f>
        <v>0.80992107307896788</v>
      </c>
      <c r="R803" s="33"/>
      <c r="S803" s="28"/>
      <c r="T803" s="32" t="str">
        <f t="shared" si="82"/>
        <v/>
      </c>
    </row>
    <row r="804" spans="1:20" x14ac:dyDescent="0.2">
      <c r="A804">
        <v>300</v>
      </c>
      <c r="B804" t="s">
        <v>1037</v>
      </c>
      <c r="C804" t="s">
        <v>1038</v>
      </c>
      <c r="D804" s="11">
        <f t="shared" si="87"/>
        <v>0.74560000000000004</v>
      </c>
      <c r="E804" s="28"/>
      <c r="F804" s="28"/>
      <c r="G804" s="29"/>
      <c r="H804" s="29"/>
      <c r="I804" s="29"/>
      <c r="J804" s="28"/>
      <c r="K804" s="28"/>
      <c r="L804">
        <v>16</v>
      </c>
      <c r="M804">
        <v>16</v>
      </c>
      <c r="N804" t="s">
        <v>678</v>
      </c>
      <c r="O804">
        <v>112</v>
      </c>
      <c r="P804" s="33">
        <f t="shared" si="86"/>
        <v>0.74560000000000004</v>
      </c>
      <c r="Q804" s="34"/>
      <c r="R804" s="33">
        <f>0.0732*M804</f>
        <v>1.1712</v>
      </c>
      <c r="S804" s="28"/>
      <c r="T804" s="32">
        <f t="shared" si="82"/>
        <v>4.6600000000000003E-2</v>
      </c>
    </row>
    <row r="805" spans="1:20" x14ac:dyDescent="0.2">
      <c r="A805">
        <v>301</v>
      </c>
      <c r="B805" t="s">
        <v>1039</v>
      </c>
      <c r="C805" t="s">
        <v>1040</v>
      </c>
      <c r="D805" s="11">
        <f t="shared" si="87"/>
        <v>0.83879999999999999</v>
      </c>
      <c r="E805" s="28"/>
      <c r="F805" s="28"/>
      <c r="G805" s="29"/>
      <c r="H805" s="29"/>
      <c r="I805" s="29"/>
      <c r="J805" s="28"/>
      <c r="K805" s="28"/>
      <c r="L805">
        <v>18</v>
      </c>
      <c r="M805">
        <v>9</v>
      </c>
      <c r="N805" t="s">
        <v>678</v>
      </c>
      <c r="O805">
        <v>113</v>
      </c>
      <c r="P805" s="33">
        <f t="shared" si="86"/>
        <v>0.83879999999999999</v>
      </c>
      <c r="Q805" s="34"/>
      <c r="R805" s="33">
        <f>0.0732*M805</f>
        <v>0.65880000000000005</v>
      </c>
      <c r="S805" s="28"/>
      <c r="T805" s="32">
        <f t="shared" si="82"/>
        <v>9.3200000000000005E-2</v>
      </c>
    </row>
    <row r="806" spans="1:20" x14ac:dyDescent="0.2">
      <c r="A806">
        <v>302</v>
      </c>
      <c r="B806" t="s">
        <v>1039</v>
      </c>
      <c r="C806" t="s">
        <v>1041</v>
      </c>
      <c r="D806" s="11">
        <f t="shared" si="87"/>
        <v>2.0504000000000002</v>
      </c>
      <c r="E806" s="28"/>
      <c r="F806" s="28"/>
      <c r="G806" s="29"/>
      <c r="H806" s="29"/>
      <c r="I806" s="29"/>
      <c r="J806" s="28"/>
      <c r="K806" s="28"/>
      <c r="L806">
        <v>44</v>
      </c>
      <c r="M806">
        <v>22</v>
      </c>
      <c r="N806" t="s">
        <v>678</v>
      </c>
      <c r="O806">
        <v>115</v>
      </c>
      <c r="P806" s="33">
        <f t="shared" si="86"/>
        <v>2.0504000000000002</v>
      </c>
      <c r="Q806" s="34"/>
      <c r="R806" s="33">
        <f>0.0732*M806</f>
        <v>1.6104000000000001</v>
      </c>
      <c r="S806" s="28"/>
      <c r="T806" s="32">
        <f t="shared" si="82"/>
        <v>9.3200000000000005E-2</v>
      </c>
    </row>
    <row r="807" spans="1:20" x14ac:dyDescent="0.2">
      <c r="A807">
        <v>303</v>
      </c>
      <c r="B807" t="s">
        <v>1042</v>
      </c>
      <c r="C807" t="s">
        <v>1043</v>
      </c>
      <c r="D807" s="11">
        <f t="shared" si="87"/>
        <v>0.8155</v>
      </c>
      <c r="E807" s="28"/>
      <c r="F807" s="28"/>
      <c r="G807" s="29"/>
      <c r="H807" s="29"/>
      <c r="I807" s="29"/>
      <c r="J807" s="28"/>
      <c r="K807" s="28"/>
      <c r="L807">
        <v>17.5</v>
      </c>
      <c r="N807" t="s">
        <v>696</v>
      </c>
      <c r="O807">
        <v>149</v>
      </c>
      <c r="P807" s="33">
        <f t="shared" si="86"/>
        <v>0.8155</v>
      </c>
      <c r="Q807" s="34"/>
      <c r="R807" s="33"/>
      <c r="S807" s="28"/>
      <c r="T807" s="32" t="str">
        <f t="shared" si="82"/>
        <v/>
      </c>
    </row>
    <row r="808" spans="1:20" x14ac:dyDescent="0.2">
      <c r="A808">
        <v>304</v>
      </c>
      <c r="B808" t="s">
        <v>1042</v>
      </c>
      <c r="C808" t="s">
        <v>1044</v>
      </c>
      <c r="D808" s="11">
        <f t="shared" si="87"/>
        <v>2.7633800000000002</v>
      </c>
      <c r="E808" s="28"/>
      <c r="F808" s="28"/>
      <c r="G808" s="29"/>
      <c r="H808" s="29"/>
      <c r="I808" s="29"/>
      <c r="J808" s="28"/>
      <c r="K808" s="28"/>
      <c r="L808">
        <v>59.3</v>
      </c>
      <c r="N808" t="s">
        <v>696</v>
      </c>
      <c r="O808">
        <v>149</v>
      </c>
      <c r="P808" s="33">
        <f t="shared" si="86"/>
        <v>2.7633800000000002</v>
      </c>
      <c r="Q808" s="34"/>
      <c r="R808" s="33"/>
      <c r="S808" s="28"/>
      <c r="T808" s="32" t="str">
        <f t="shared" si="82"/>
        <v/>
      </c>
    </row>
    <row r="809" spans="1:20" x14ac:dyDescent="0.2">
      <c r="A809">
        <v>305</v>
      </c>
      <c r="B809" t="s">
        <v>1042</v>
      </c>
      <c r="C809" t="s">
        <v>1008</v>
      </c>
      <c r="D809" s="11">
        <f t="shared" si="87"/>
        <v>0.53590000000000004</v>
      </c>
      <c r="E809" s="28"/>
      <c r="F809" s="28"/>
      <c r="G809" s="29"/>
      <c r="H809" s="29"/>
      <c r="I809" s="29"/>
      <c r="J809" s="28"/>
      <c r="K809" s="28"/>
      <c r="L809">
        <v>11.5</v>
      </c>
      <c r="N809" t="s">
        <v>696</v>
      </c>
      <c r="O809">
        <v>149</v>
      </c>
      <c r="P809" s="33">
        <f t="shared" si="86"/>
        <v>0.53590000000000004</v>
      </c>
      <c r="Q809" s="34"/>
      <c r="R809" s="33"/>
      <c r="S809" s="28"/>
      <c r="T809" s="32" t="str">
        <f t="shared" si="82"/>
        <v/>
      </c>
    </row>
    <row r="810" spans="1:20" x14ac:dyDescent="0.2">
      <c r="A810">
        <v>306</v>
      </c>
      <c r="B810" t="s">
        <v>1045</v>
      </c>
      <c r="C810" t="s">
        <v>1046</v>
      </c>
      <c r="D810" s="12">
        <f>R810</f>
        <v>4.3920000000000003</v>
      </c>
      <c r="E810" s="28"/>
      <c r="F810" s="28"/>
      <c r="G810" s="29"/>
      <c r="H810" s="29"/>
      <c r="I810" s="29"/>
      <c r="J810" s="28"/>
      <c r="K810" s="28"/>
      <c r="M810">
        <v>60</v>
      </c>
      <c r="N810" t="s">
        <v>678</v>
      </c>
      <c r="O810">
        <v>117</v>
      </c>
      <c r="P810" s="33"/>
      <c r="Q810" s="34"/>
      <c r="R810" s="33">
        <f>0.0732*M810</f>
        <v>4.3920000000000003</v>
      </c>
      <c r="S810" s="28"/>
      <c r="T810" s="32" t="str">
        <f t="shared" si="82"/>
        <v/>
      </c>
    </row>
    <row r="811" spans="1:20" x14ac:dyDescent="0.2">
      <c r="A811">
        <v>307</v>
      </c>
      <c r="B811" t="s">
        <v>1047</v>
      </c>
      <c r="C811" t="s">
        <v>1048</v>
      </c>
      <c r="D811" s="11">
        <f t="shared" ref="D811:D830" si="88">P811</f>
        <v>0.60580000000000001</v>
      </c>
      <c r="E811" s="28"/>
      <c r="F811" s="28"/>
      <c r="G811" s="29"/>
      <c r="H811" s="29"/>
      <c r="I811" s="29"/>
      <c r="J811" s="28"/>
      <c r="K811" s="28"/>
      <c r="L811">
        <v>13</v>
      </c>
      <c r="N811" t="s">
        <v>696</v>
      </c>
      <c r="O811">
        <v>149</v>
      </c>
      <c r="P811" s="33">
        <f t="shared" ref="P811:P874" si="89">L811*0.0466</f>
        <v>0.60580000000000001</v>
      </c>
      <c r="Q811" s="34"/>
      <c r="R811" s="33"/>
      <c r="S811" s="28"/>
      <c r="T811" s="32" t="str">
        <f t="shared" si="82"/>
        <v/>
      </c>
    </row>
    <row r="812" spans="1:20" x14ac:dyDescent="0.2">
      <c r="A812">
        <v>308</v>
      </c>
      <c r="B812" t="s">
        <v>1047</v>
      </c>
      <c r="C812" t="s">
        <v>1049</v>
      </c>
      <c r="D812" s="11">
        <f t="shared" si="88"/>
        <v>1.5844</v>
      </c>
      <c r="E812" s="28" t="s">
        <v>683</v>
      </c>
      <c r="F812" s="28">
        <v>2085</v>
      </c>
      <c r="G812" s="29" t="s">
        <v>691</v>
      </c>
      <c r="H812" s="29" t="s">
        <v>1050</v>
      </c>
      <c r="I812" s="29">
        <v>91</v>
      </c>
      <c r="J812" s="28">
        <v>370</v>
      </c>
      <c r="K812" s="28">
        <v>250</v>
      </c>
      <c r="L812">
        <v>34</v>
      </c>
      <c r="N812" t="s">
        <v>686</v>
      </c>
      <c r="O812">
        <v>148</v>
      </c>
      <c r="P812" s="33">
        <f t="shared" si="89"/>
        <v>1.5844</v>
      </c>
      <c r="Q812" s="34">
        <f>P812/(I812*2*J812*K812/10000000)</f>
        <v>0.9411345411345412</v>
      </c>
      <c r="R812" s="33"/>
      <c r="S812" s="28"/>
      <c r="T812" s="32" t="str">
        <f t="shared" si="82"/>
        <v/>
      </c>
    </row>
    <row r="813" spans="1:20" x14ac:dyDescent="0.2">
      <c r="A813">
        <v>309</v>
      </c>
      <c r="B813" t="s">
        <v>1047</v>
      </c>
      <c r="C813" t="s">
        <v>1051</v>
      </c>
      <c r="D813" s="11">
        <f t="shared" si="88"/>
        <v>0.32620000000000005</v>
      </c>
      <c r="E813" s="28"/>
      <c r="F813" s="28"/>
      <c r="G813" s="29"/>
      <c r="H813" s="29"/>
      <c r="I813" s="29"/>
      <c r="J813" s="28"/>
      <c r="K813" s="28"/>
      <c r="L813">
        <v>7</v>
      </c>
      <c r="N813" t="s">
        <v>696</v>
      </c>
      <c r="O813">
        <v>149</v>
      </c>
      <c r="P813" s="33">
        <f t="shared" si="89"/>
        <v>0.32620000000000005</v>
      </c>
      <c r="Q813" s="34"/>
      <c r="R813" s="33"/>
      <c r="S813" s="28"/>
      <c r="T813" s="32" t="str">
        <f t="shared" si="82"/>
        <v/>
      </c>
    </row>
    <row r="814" spans="1:20" x14ac:dyDescent="0.2">
      <c r="A814">
        <v>310</v>
      </c>
      <c r="B814" t="s">
        <v>1047</v>
      </c>
      <c r="C814" t="s">
        <v>1052</v>
      </c>
      <c r="D814" s="11">
        <f t="shared" si="88"/>
        <v>0.90870000000000006</v>
      </c>
      <c r="E814" s="28"/>
      <c r="F814" s="28"/>
      <c r="G814" s="29"/>
      <c r="H814" s="29"/>
      <c r="I814" s="29"/>
      <c r="J814" s="28"/>
      <c r="K814" s="28"/>
      <c r="L814">
        <v>19.5</v>
      </c>
      <c r="N814" t="s">
        <v>696</v>
      </c>
      <c r="O814">
        <v>149</v>
      </c>
      <c r="P814" s="33">
        <f t="shared" si="89"/>
        <v>0.90870000000000006</v>
      </c>
      <c r="Q814" s="34"/>
      <c r="R814" s="33"/>
      <c r="S814" s="28"/>
      <c r="T814" s="32" t="str">
        <f t="shared" si="82"/>
        <v/>
      </c>
    </row>
    <row r="815" spans="1:20" x14ac:dyDescent="0.2">
      <c r="A815">
        <v>311</v>
      </c>
      <c r="B815" t="s">
        <v>1047</v>
      </c>
      <c r="C815" t="s">
        <v>1053</v>
      </c>
      <c r="D815" s="11">
        <f t="shared" si="88"/>
        <v>0.2097</v>
      </c>
      <c r="E815" s="28"/>
      <c r="F815" s="28"/>
      <c r="G815" s="29"/>
      <c r="H815" s="29"/>
      <c r="I815" s="29"/>
      <c r="J815" s="28"/>
      <c r="K815" s="28"/>
      <c r="L815">
        <v>4.5</v>
      </c>
      <c r="N815" t="s">
        <v>696</v>
      </c>
      <c r="O815">
        <v>149</v>
      </c>
      <c r="P815" s="33">
        <f t="shared" si="89"/>
        <v>0.2097</v>
      </c>
      <c r="Q815" s="34"/>
      <c r="R815" s="33"/>
      <c r="S815" s="28"/>
      <c r="T815" s="32" t="str">
        <f t="shared" si="82"/>
        <v/>
      </c>
    </row>
    <row r="816" spans="1:20" x14ac:dyDescent="0.2">
      <c r="A816">
        <v>312</v>
      </c>
      <c r="B816" t="s">
        <v>1054</v>
      </c>
      <c r="C816" t="s">
        <v>1055</v>
      </c>
      <c r="D816" s="11">
        <f t="shared" si="88"/>
        <v>2.0038</v>
      </c>
      <c r="E816" s="28"/>
      <c r="F816" s="28"/>
      <c r="G816" s="29"/>
      <c r="H816" s="29"/>
      <c r="I816" s="29"/>
      <c r="J816" s="28"/>
      <c r="K816" s="28"/>
      <c r="L816">
        <v>43</v>
      </c>
      <c r="M816">
        <v>36</v>
      </c>
      <c r="N816" t="s">
        <v>678</v>
      </c>
      <c r="O816">
        <v>112</v>
      </c>
      <c r="P816" s="33">
        <f t="shared" si="89"/>
        <v>2.0038</v>
      </c>
      <c r="Q816" s="34"/>
      <c r="R816" s="33">
        <f>0.0732*M816</f>
        <v>2.6352000000000002</v>
      </c>
      <c r="S816" s="28"/>
      <c r="T816" s="32">
        <f t="shared" si="82"/>
        <v>5.5661111111111113E-2</v>
      </c>
    </row>
    <row r="817" spans="1:20" x14ac:dyDescent="0.2">
      <c r="A817">
        <v>313</v>
      </c>
      <c r="B817" t="s">
        <v>1056</v>
      </c>
      <c r="C817" t="s">
        <v>1057</v>
      </c>
      <c r="D817" s="11">
        <f t="shared" si="88"/>
        <v>1.5844</v>
      </c>
      <c r="E817" s="28"/>
      <c r="F817" s="28"/>
      <c r="G817" s="29"/>
      <c r="H817" s="29"/>
      <c r="I817" s="29"/>
      <c r="J817" s="28"/>
      <c r="K817" s="28"/>
      <c r="L817">
        <v>34</v>
      </c>
      <c r="M817">
        <v>18</v>
      </c>
      <c r="N817" t="s">
        <v>678</v>
      </c>
      <c r="O817">
        <v>113</v>
      </c>
      <c r="P817" s="33">
        <f t="shared" si="89"/>
        <v>1.5844</v>
      </c>
      <c r="Q817" s="34"/>
      <c r="R817" s="33">
        <f>0.0732*M817</f>
        <v>1.3176000000000001</v>
      </c>
      <c r="S817" s="28"/>
      <c r="T817" s="32">
        <f t="shared" si="82"/>
        <v>8.8022222222222224E-2</v>
      </c>
    </row>
    <row r="818" spans="1:20" x14ac:dyDescent="0.2">
      <c r="A818">
        <v>314</v>
      </c>
      <c r="B818" t="s">
        <v>1058</v>
      </c>
      <c r="C818" t="s">
        <v>1059</v>
      </c>
      <c r="D818" s="11">
        <f t="shared" si="88"/>
        <v>0.29358000000000001</v>
      </c>
      <c r="E818" s="28"/>
      <c r="F818" s="28"/>
      <c r="G818" s="29"/>
      <c r="H818" s="29"/>
      <c r="I818" s="29"/>
      <c r="J818" s="28"/>
      <c r="K818" s="28"/>
      <c r="L818">
        <v>6.3</v>
      </c>
      <c r="N818" t="s">
        <v>696</v>
      </c>
      <c r="O818">
        <v>149</v>
      </c>
      <c r="P818" s="33">
        <f t="shared" si="89"/>
        <v>0.29358000000000001</v>
      </c>
      <c r="Q818" s="34"/>
      <c r="R818" s="33"/>
      <c r="S818" s="28"/>
      <c r="T818" s="32" t="str">
        <f t="shared" si="82"/>
        <v/>
      </c>
    </row>
    <row r="819" spans="1:20" x14ac:dyDescent="0.2">
      <c r="A819">
        <v>315</v>
      </c>
      <c r="B819" t="s">
        <v>1058</v>
      </c>
      <c r="C819" t="s">
        <v>1060</v>
      </c>
      <c r="D819" s="11">
        <f t="shared" si="88"/>
        <v>0.29358000000000001</v>
      </c>
      <c r="E819" s="28"/>
      <c r="F819" s="28"/>
      <c r="G819" s="29"/>
      <c r="H819" s="29"/>
      <c r="I819" s="29"/>
      <c r="J819" s="28"/>
      <c r="K819" s="28"/>
      <c r="L819">
        <v>6.3</v>
      </c>
      <c r="N819" t="s">
        <v>696</v>
      </c>
      <c r="O819">
        <v>149</v>
      </c>
      <c r="P819" s="33">
        <f t="shared" si="89"/>
        <v>0.29358000000000001</v>
      </c>
      <c r="Q819" s="34"/>
      <c r="R819" s="33"/>
      <c r="S819" s="28"/>
      <c r="T819" s="32" t="str">
        <f t="shared" si="82"/>
        <v/>
      </c>
    </row>
    <row r="820" spans="1:20" x14ac:dyDescent="0.2">
      <c r="A820">
        <v>316</v>
      </c>
      <c r="B820" t="s">
        <v>1058</v>
      </c>
      <c r="C820" t="s">
        <v>1061</v>
      </c>
      <c r="D820" s="11">
        <f t="shared" si="88"/>
        <v>1.3886800000000001</v>
      </c>
      <c r="E820" s="28"/>
      <c r="F820" s="28"/>
      <c r="G820" s="29"/>
      <c r="H820" s="29"/>
      <c r="I820" s="29"/>
      <c r="J820" s="28"/>
      <c r="K820" s="28"/>
      <c r="L820">
        <v>29.8</v>
      </c>
      <c r="N820" t="s">
        <v>696</v>
      </c>
      <c r="O820">
        <v>149</v>
      </c>
      <c r="P820" s="33">
        <f t="shared" si="89"/>
        <v>1.3886800000000001</v>
      </c>
      <c r="Q820" s="34"/>
      <c r="R820" s="33"/>
      <c r="S820" s="28"/>
      <c r="T820" s="32" t="str">
        <f t="shared" si="82"/>
        <v/>
      </c>
    </row>
    <row r="821" spans="1:20" x14ac:dyDescent="0.2">
      <c r="A821">
        <v>317</v>
      </c>
      <c r="B821" t="s">
        <v>1058</v>
      </c>
      <c r="C821" t="s">
        <v>1062</v>
      </c>
      <c r="D821" s="11">
        <f t="shared" si="88"/>
        <v>2.9358</v>
      </c>
      <c r="E821" s="28"/>
      <c r="F821" s="28"/>
      <c r="G821" s="29"/>
      <c r="H821" s="29"/>
      <c r="I821" s="29"/>
      <c r="J821" s="28"/>
      <c r="K821" s="28"/>
      <c r="L821">
        <v>63</v>
      </c>
      <c r="N821" t="s">
        <v>696</v>
      </c>
      <c r="O821">
        <v>149</v>
      </c>
      <c r="P821" s="33">
        <f t="shared" si="89"/>
        <v>2.9358</v>
      </c>
      <c r="Q821" s="34"/>
      <c r="R821" s="33"/>
      <c r="S821" s="28"/>
      <c r="T821" s="32" t="str">
        <f t="shared" si="82"/>
        <v/>
      </c>
    </row>
    <row r="822" spans="1:20" x14ac:dyDescent="0.2">
      <c r="A822">
        <v>318</v>
      </c>
      <c r="B822" t="s">
        <v>1058</v>
      </c>
      <c r="C822" t="s">
        <v>1063</v>
      </c>
      <c r="D822" s="11">
        <f t="shared" si="88"/>
        <v>2.3672800000000001</v>
      </c>
      <c r="E822" s="28"/>
      <c r="F822" s="28"/>
      <c r="G822" s="29"/>
      <c r="H822" s="29"/>
      <c r="I822" s="29"/>
      <c r="J822" s="28"/>
      <c r="K822" s="28"/>
      <c r="L822">
        <v>50.8</v>
      </c>
      <c r="N822" t="s">
        <v>696</v>
      </c>
      <c r="O822">
        <v>149</v>
      </c>
      <c r="P822" s="33">
        <f t="shared" si="89"/>
        <v>2.3672800000000001</v>
      </c>
      <c r="Q822" s="34"/>
      <c r="R822" s="33"/>
      <c r="S822" s="28"/>
      <c r="T822" s="32" t="str">
        <f t="shared" si="82"/>
        <v/>
      </c>
    </row>
    <row r="823" spans="1:20" x14ac:dyDescent="0.2">
      <c r="A823">
        <v>319</v>
      </c>
      <c r="B823" t="s">
        <v>1058</v>
      </c>
      <c r="C823" t="s">
        <v>1064</v>
      </c>
      <c r="D823" s="11">
        <f t="shared" si="88"/>
        <v>4.3244800000000003</v>
      </c>
      <c r="E823" s="28"/>
      <c r="F823" s="28"/>
      <c r="G823" s="29"/>
      <c r="H823" s="29"/>
      <c r="I823" s="29"/>
      <c r="J823" s="28"/>
      <c r="K823" s="28"/>
      <c r="L823">
        <v>92.8</v>
      </c>
      <c r="N823" t="s">
        <v>696</v>
      </c>
      <c r="O823">
        <v>149</v>
      </c>
      <c r="P823" s="33">
        <f t="shared" si="89"/>
        <v>4.3244800000000003</v>
      </c>
      <c r="Q823" s="34"/>
      <c r="R823" s="33"/>
      <c r="S823" s="28"/>
      <c r="T823" s="32" t="str">
        <f t="shared" si="82"/>
        <v/>
      </c>
    </row>
    <row r="824" spans="1:20" x14ac:dyDescent="0.2">
      <c r="A824">
        <v>320</v>
      </c>
      <c r="B824" t="s">
        <v>1058</v>
      </c>
      <c r="C824" t="s">
        <v>1065</v>
      </c>
      <c r="D824" s="11">
        <f t="shared" si="88"/>
        <v>3.0569600000000001</v>
      </c>
      <c r="E824" s="28"/>
      <c r="F824" s="28"/>
      <c r="G824" s="29"/>
      <c r="H824" s="29"/>
      <c r="I824" s="29"/>
      <c r="J824" s="28"/>
      <c r="K824" s="28"/>
      <c r="L824">
        <v>65.599999999999994</v>
      </c>
      <c r="N824" t="s">
        <v>696</v>
      </c>
      <c r="O824">
        <v>149</v>
      </c>
      <c r="P824" s="33">
        <f t="shared" si="89"/>
        <v>3.0569600000000001</v>
      </c>
      <c r="Q824" s="34"/>
      <c r="R824" s="33"/>
      <c r="S824" s="28"/>
      <c r="T824" s="32" t="str">
        <f t="shared" si="82"/>
        <v/>
      </c>
    </row>
    <row r="825" spans="1:20" x14ac:dyDescent="0.2">
      <c r="A825">
        <v>321</v>
      </c>
      <c r="B825" t="s">
        <v>1058</v>
      </c>
      <c r="C825" t="s">
        <v>1066</v>
      </c>
      <c r="D825" s="11">
        <f t="shared" si="88"/>
        <v>3.4157800000000003</v>
      </c>
      <c r="E825" s="28"/>
      <c r="F825" s="28"/>
      <c r="G825" s="29"/>
      <c r="H825" s="29"/>
      <c r="I825" s="29"/>
      <c r="J825" s="28"/>
      <c r="K825" s="28"/>
      <c r="L825">
        <v>73.3</v>
      </c>
      <c r="N825" t="s">
        <v>696</v>
      </c>
      <c r="O825">
        <v>149</v>
      </c>
      <c r="P825" s="33">
        <f t="shared" si="89"/>
        <v>3.4157800000000003</v>
      </c>
      <c r="Q825" s="34"/>
      <c r="R825" s="33"/>
      <c r="S825" s="28"/>
      <c r="T825" s="32" t="str">
        <f t="shared" si="82"/>
        <v/>
      </c>
    </row>
    <row r="826" spans="1:20" x14ac:dyDescent="0.2">
      <c r="A826">
        <v>322</v>
      </c>
      <c r="B826" t="s">
        <v>1058</v>
      </c>
      <c r="C826" t="s">
        <v>1067</v>
      </c>
      <c r="D826" s="11">
        <f t="shared" si="88"/>
        <v>0.13980000000000001</v>
      </c>
      <c r="E826" s="28"/>
      <c r="F826" s="28"/>
      <c r="G826" s="29"/>
      <c r="H826" s="29"/>
      <c r="I826" s="29"/>
      <c r="J826" s="28"/>
      <c r="K826" s="28"/>
      <c r="L826">
        <v>3</v>
      </c>
      <c r="N826" t="s">
        <v>696</v>
      </c>
      <c r="O826">
        <v>149</v>
      </c>
      <c r="P826" s="33">
        <f t="shared" si="89"/>
        <v>0.13980000000000001</v>
      </c>
      <c r="Q826" s="34"/>
      <c r="R826" s="33"/>
      <c r="S826" s="28"/>
      <c r="T826" s="32" t="str">
        <f t="shared" ref="T826:T889" si="90">IF(ISNUMBER(P826/M826),IF(P826/M826&lt;&gt;0,P826/M826,""),"")</f>
        <v/>
      </c>
    </row>
    <row r="827" spans="1:20" x14ac:dyDescent="0.2">
      <c r="A827">
        <v>323</v>
      </c>
      <c r="B827" t="s">
        <v>1058</v>
      </c>
      <c r="C827" t="s">
        <v>1068</v>
      </c>
      <c r="D827" s="11">
        <f t="shared" si="88"/>
        <v>3.1455000000000002</v>
      </c>
      <c r="E827" s="28"/>
      <c r="F827" s="28"/>
      <c r="G827" s="29"/>
      <c r="H827" s="29"/>
      <c r="I827" s="29"/>
      <c r="J827" s="28"/>
      <c r="K827" s="28"/>
      <c r="L827">
        <v>67.5</v>
      </c>
      <c r="N827" t="s">
        <v>696</v>
      </c>
      <c r="O827">
        <v>149</v>
      </c>
      <c r="P827" s="33">
        <f t="shared" si="89"/>
        <v>3.1455000000000002</v>
      </c>
      <c r="Q827" s="34"/>
      <c r="R827" s="33"/>
      <c r="S827" s="28"/>
      <c r="T827" s="32" t="str">
        <f t="shared" si="90"/>
        <v/>
      </c>
    </row>
    <row r="828" spans="1:20" x14ac:dyDescent="0.2">
      <c r="A828">
        <v>324</v>
      </c>
      <c r="B828" t="s">
        <v>1058</v>
      </c>
      <c r="C828" t="s">
        <v>1069</v>
      </c>
      <c r="D828" s="11">
        <f t="shared" si="88"/>
        <v>0.62909999999999999</v>
      </c>
      <c r="E828" s="28"/>
      <c r="F828" s="28"/>
      <c r="G828" s="29"/>
      <c r="H828" s="29"/>
      <c r="I828" s="29"/>
      <c r="J828" s="28"/>
      <c r="K828" s="28"/>
      <c r="L828">
        <v>13.5</v>
      </c>
      <c r="N828" t="s">
        <v>696</v>
      </c>
      <c r="O828">
        <v>149</v>
      </c>
      <c r="P828" s="33">
        <f t="shared" si="89"/>
        <v>0.62909999999999999</v>
      </c>
      <c r="Q828" s="34"/>
      <c r="R828" s="33"/>
      <c r="S828" s="28"/>
      <c r="T828" s="32" t="str">
        <f t="shared" si="90"/>
        <v/>
      </c>
    </row>
    <row r="829" spans="1:20" x14ac:dyDescent="0.2">
      <c r="A829">
        <v>325</v>
      </c>
      <c r="B829" t="s">
        <v>1058</v>
      </c>
      <c r="C829" t="s">
        <v>1070</v>
      </c>
      <c r="D829" s="11">
        <f t="shared" si="88"/>
        <v>9.3200000000000005E-2</v>
      </c>
      <c r="E829" s="28"/>
      <c r="F829" s="28"/>
      <c r="G829" s="29"/>
      <c r="H829" s="29"/>
      <c r="I829" s="29"/>
      <c r="J829" s="28"/>
      <c r="K829" s="28"/>
      <c r="L829">
        <v>2</v>
      </c>
      <c r="N829" t="s">
        <v>696</v>
      </c>
      <c r="O829">
        <v>150</v>
      </c>
      <c r="P829" s="33">
        <f t="shared" si="89"/>
        <v>9.3200000000000005E-2</v>
      </c>
      <c r="Q829" s="34"/>
      <c r="R829" s="33"/>
      <c r="S829" s="28"/>
      <c r="T829" s="32" t="str">
        <f t="shared" si="90"/>
        <v/>
      </c>
    </row>
    <row r="830" spans="1:20" x14ac:dyDescent="0.2">
      <c r="A830">
        <v>326</v>
      </c>
      <c r="B830" t="s">
        <v>1058</v>
      </c>
      <c r="C830" t="s">
        <v>1071</v>
      </c>
      <c r="D830" s="11">
        <f t="shared" si="88"/>
        <v>0.69900000000000007</v>
      </c>
      <c r="E830" s="28"/>
      <c r="F830" s="28"/>
      <c r="G830" s="29"/>
      <c r="H830" s="29"/>
      <c r="I830" s="29"/>
      <c r="J830" s="28"/>
      <c r="K830" s="28"/>
      <c r="L830">
        <v>15</v>
      </c>
      <c r="N830" t="s">
        <v>696</v>
      </c>
      <c r="O830">
        <v>150</v>
      </c>
      <c r="P830" s="33">
        <f t="shared" si="89"/>
        <v>0.69900000000000007</v>
      </c>
      <c r="Q830" s="34"/>
      <c r="R830" s="33"/>
      <c r="S830" s="28"/>
      <c r="T830" s="32" t="str">
        <f t="shared" si="90"/>
        <v/>
      </c>
    </row>
    <row r="831" spans="1:20" x14ac:dyDescent="0.2">
      <c r="A831">
        <v>327</v>
      </c>
      <c r="B831" t="s">
        <v>1072</v>
      </c>
      <c r="C831" t="s">
        <v>1073</v>
      </c>
      <c r="D831" s="11">
        <f>P831</f>
        <v>0.46600000000000003</v>
      </c>
      <c r="E831" s="28"/>
      <c r="F831" s="28"/>
      <c r="G831" s="29"/>
      <c r="H831" s="29"/>
      <c r="I831" s="29"/>
      <c r="J831" s="28"/>
      <c r="K831" s="28"/>
      <c r="L831">
        <v>10</v>
      </c>
      <c r="M831">
        <v>6</v>
      </c>
      <c r="N831" t="s">
        <v>678</v>
      </c>
      <c r="O831">
        <v>113</v>
      </c>
      <c r="P831" s="33">
        <f t="shared" si="89"/>
        <v>0.46600000000000003</v>
      </c>
      <c r="Q831" s="34"/>
      <c r="R831" s="33">
        <f>0.0732*M831</f>
        <v>0.43920000000000003</v>
      </c>
      <c r="S831" s="28"/>
      <c r="T831" s="32">
        <f t="shared" si="90"/>
        <v>7.7666666666666676E-2</v>
      </c>
    </row>
    <row r="832" spans="1:20" x14ac:dyDescent="0.2">
      <c r="A832">
        <v>328</v>
      </c>
      <c r="B832" t="s">
        <v>1074</v>
      </c>
      <c r="C832" t="s">
        <v>1075</v>
      </c>
      <c r="D832" s="11">
        <f>P832</f>
        <v>2.8426</v>
      </c>
      <c r="E832" s="28"/>
      <c r="F832" s="28"/>
      <c r="G832" s="29"/>
      <c r="H832" s="29"/>
      <c r="I832" s="29"/>
      <c r="J832" s="28"/>
      <c r="K832" s="28"/>
      <c r="L832">
        <v>61</v>
      </c>
      <c r="M832">
        <v>24</v>
      </c>
      <c r="N832" t="s">
        <v>678</v>
      </c>
      <c r="O832">
        <v>116</v>
      </c>
      <c r="P832" s="33">
        <f t="shared" si="89"/>
        <v>2.8426</v>
      </c>
      <c r="Q832" s="34"/>
      <c r="R832" s="33">
        <f>0.0732*M832</f>
        <v>1.7568000000000001</v>
      </c>
      <c r="S832" s="28"/>
      <c r="T832" s="32">
        <f t="shared" si="90"/>
        <v>0.11844166666666667</v>
      </c>
    </row>
    <row r="833" spans="1:20" x14ac:dyDescent="0.2">
      <c r="A833">
        <v>329</v>
      </c>
      <c r="B833" t="s">
        <v>1074</v>
      </c>
      <c r="C833" t="s">
        <v>1076</v>
      </c>
      <c r="D833" s="11">
        <f>P833</f>
        <v>2.1901999999999999</v>
      </c>
      <c r="E833" s="28"/>
      <c r="F833" s="28"/>
      <c r="G833" s="29"/>
      <c r="H833" s="29"/>
      <c r="I833" s="29"/>
      <c r="J833" s="28"/>
      <c r="K833" s="28"/>
      <c r="L833">
        <v>47</v>
      </c>
      <c r="M833">
        <v>20</v>
      </c>
      <c r="N833" t="s">
        <v>678</v>
      </c>
      <c r="O833">
        <v>116</v>
      </c>
      <c r="P833" s="33">
        <f t="shared" si="89"/>
        <v>2.1901999999999999</v>
      </c>
      <c r="Q833" s="34"/>
      <c r="R833" s="33">
        <f>0.0732*M833</f>
        <v>1.464</v>
      </c>
      <c r="S833" s="28"/>
      <c r="T833" s="32">
        <f t="shared" si="90"/>
        <v>0.10951</v>
      </c>
    </row>
    <row r="834" spans="1:20" x14ac:dyDescent="0.2">
      <c r="A834">
        <v>330</v>
      </c>
      <c r="B834" t="s">
        <v>1077</v>
      </c>
      <c r="C834" t="s">
        <v>1078</v>
      </c>
      <c r="D834" s="11"/>
      <c r="E834" s="28" t="s">
        <v>2132</v>
      </c>
      <c r="F834" s="28">
        <v>378</v>
      </c>
      <c r="G834" s="29" t="s">
        <v>691</v>
      </c>
      <c r="H834" s="29" t="s">
        <v>1079</v>
      </c>
      <c r="I834" s="29">
        <v>178</v>
      </c>
      <c r="J834" s="28">
        <v>354</v>
      </c>
      <c r="K834" s="28">
        <v>254</v>
      </c>
      <c r="L834">
        <v>57</v>
      </c>
      <c r="N834" t="s">
        <v>686</v>
      </c>
      <c r="O834">
        <v>94</v>
      </c>
      <c r="P834" s="33">
        <f t="shared" si="89"/>
        <v>2.6562000000000001</v>
      </c>
      <c r="Q834" s="34">
        <f>P834/(I834*2*J834*K834/10000000)</f>
        <v>0.82980069787981903</v>
      </c>
      <c r="R834" s="33"/>
      <c r="S834" s="28"/>
      <c r="T834" s="32" t="str">
        <f t="shared" si="90"/>
        <v/>
      </c>
    </row>
    <row r="835" spans="1:20" x14ac:dyDescent="0.2">
      <c r="A835">
        <v>331</v>
      </c>
      <c r="B835" t="s">
        <v>1077</v>
      </c>
      <c r="C835" t="s">
        <v>1080</v>
      </c>
      <c r="D835" s="11">
        <f>P835</f>
        <v>2.6562000000000001</v>
      </c>
      <c r="E835" s="28"/>
      <c r="F835" s="28"/>
      <c r="G835" s="29"/>
      <c r="H835" s="29"/>
      <c r="I835" s="29"/>
      <c r="J835" s="28"/>
      <c r="K835" s="28"/>
      <c r="L835">
        <v>57</v>
      </c>
      <c r="M835">
        <v>36</v>
      </c>
      <c r="N835" t="s">
        <v>678</v>
      </c>
      <c r="O835">
        <v>114</v>
      </c>
      <c r="P835" s="33">
        <f t="shared" si="89"/>
        <v>2.6562000000000001</v>
      </c>
      <c r="Q835" s="34"/>
      <c r="R835" s="33">
        <f>0.0732*M835</f>
        <v>2.6352000000000002</v>
      </c>
      <c r="S835" s="28"/>
      <c r="T835" s="32">
        <f t="shared" si="90"/>
        <v>7.378333333333334E-2</v>
      </c>
    </row>
    <row r="836" spans="1:20" x14ac:dyDescent="0.2">
      <c r="A836">
        <v>332</v>
      </c>
      <c r="B836" t="s">
        <v>1077</v>
      </c>
      <c r="C836" t="s">
        <v>1081</v>
      </c>
      <c r="D836" s="11">
        <f>P836</f>
        <v>0.93200000000000005</v>
      </c>
      <c r="E836" s="28" t="s">
        <v>2132</v>
      </c>
      <c r="F836" s="28">
        <v>378</v>
      </c>
      <c r="G836" s="29" t="s">
        <v>1082</v>
      </c>
      <c r="H836" s="29" t="s">
        <v>1083</v>
      </c>
      <c r="I836" s="29">
        <v>61</v>
      </c>
      <c r="J836" s="28">
        <v>354</v>
      </c>
      <c r="K836" s="28">
        <v>254</v>
      </c>
      <c r="L836">
        <v>20</v>
      </c>
      <c r="N836" t="s">
        <v>686</v>
      </c>
      <c r="O836">
        <v>94</v>
      </c>
      <c r="P836" s="33">
        <f t="shared" si="89"/>
        <v>0.93200000000000005</v>
      </c>
      <c r="Q836" s="34">
        <f>P836/(I836*2*J836*K836/10000000)</f>
        <v>0.84960899754160357</v>
      </c>
      <c r="R836" s="33"/>
      <c r="S836" s="28"/>
      <c r="T836" s="32" t="str">
        <f t="shared" si="90"/>
        <v/>
      </c>
    </row>
    <row r="837" spans="1:20" x14ac:dyDescent="0.2">
      <c r="A837">
        <v>333</v>
      </c>
      <c r="B837" t="s">
        <v>1077</v>
      </c>
      <c r="C837" t="s">
        <v>1081</v>
      </c>
      <c r="D837" s="11"/>
      <c r="E837" s="28"/>
      <c r="F837" s="28"/>
      <c r="G837" s="29"/>
      <c r="H837" s="29"/>
      <c r="I837" s="29"/>
      <c r="J837" s="28"/>
      <c r="K837" s="28"/>
      <c r="L837">
        <v>20</v>
      </c>
      <c r="M837">
        <v>16</v>
      </c>
      <c r="N837" t="s">
        <v>678</v>
      </c>
      <c r="O837">
        <v>114</v>
      </c>
      <c r="P837" s="33">
        <f t="shared" si="89"/>
        <v>0.93200000000000005</v>
      </c>
      <c r="Q837" s="34"/>
      <c r="R837" s="33">
        <f>0.0732*M837</f>
        <v>1.1712</v>
      </c>
      <c r="S837" s="28"/>
      <c r="T837" s="32">
        <f t="shared" si="90"/>
        <v>5.8250000000000003E-2</v>
      </c>
    </row>
    <row r="838" spans="1:20" x14ac:dyDescent="0.2">
      <c r="A838">
        <v>334</v>
      </c>
      <c r="B838" t="s">
        <v>1077</v>
      </c>
      <c r="C838" t="s">
        <v>1081</v>
      </c>
      <c r="D838" s="11"/>
      <c r="E838" s="28" t="s">
        <v>2094</v>
      </c>
      <c r="F838" s="28">
        <v>447</v>
      </c>
      <c r="G838" s="29" t="s">
        <v>691</v>
      </c>
      <c r="H838" s="29" t="s">
        <v>1084</v>
      </c>
      <c r="I838" s="29">
        <v>94.5</v>
      </c>
      <c r="J838" s="28">
        <v>332</v>
      </c>
      <c r="K838" s="28">
        <v>232</v>
      </c>
      <c r="L838">
        <v>20</v>
      </c>
      <c r="N838" t="s">
        <v>686</v>
      </c>
      <c r="O838">
        <v>104</v>
      </c>
      <c r="P838" s="33">
        <f t="shared" si="89"/>
        <v>0.93200000000000005</v>
      </c>
      <c r="Q838" s="34">
        <f>P838/(I838*2*J838*K838/10000000)</f>
        <v>0.64021823473422979</v>
      </c>
      <c r="R838" s="33"/>
      <c r="S838" s="28"/>
      <c r="T838" s="32" t="str">
        <f t="shared" si="90"/>
        <v/>
      </c>
    </row>
    <row r="839" spans="1:20" x14ac:dyDescent="0.2">
      <c r="A839">
        <v>335</v>
      </c>
      <c r="B839" t="s">
        <v>1077</v>
      </c>
      <c r="C839" t="s">
        <v>1085</v>
      </c>
      <c r="D839" s="11"/>
      <c r="E839" s="28" t="s">
        <v>2094</v>
      </c>
      <c r="F839" s="28">
        <v>448</v>
      </c>
      <c r="G839" s="29" t="s">
        <v>691</v>
      </c>
      <c r="H839" s="29" t="s">
        <v>1086</v>
      </c>
      <c r="I839" s="29">
        <v>210</v>
      </c>
      <c r="J839" s="28">
        <v>335</v>
      </c>
      <c r="K839" s="28">
        <v>237</v>
      </c>
      <c r="L839">
        <v>47</v>
      </c>
      <c r="N839" t="s">
        <v>686</v>
      </c>
      <c r="O839">
        <v>104</v>
      </c>
      <c r="P839" s="33">
        <f t="shared" si="89"/>
        <v>2.1901999999999999</v>
      </c>
      <c r="Q839" s="34">
        <f>P839/(I839*2*J839*K839/10000000)</f>
        <v>0.656812381732087</v>
      </c>
      <c r="R839" s="33"/>
      <c r="S839" s="28"/>
      <c r="T839" s="32" t="str">
        <f t="shared" si="90"/>
        <v/>
      </c>
    </row>
    <row r="840" spans="1:20" x14ac:dyDescent="0.2">
      <c r="A840">
        <v>336</v>
      </c>
      <c r="B840" t="s">
        <v>1077</v>
      </c>
      <c r="C840" t="s">
        <v>1085</v>
      </c>
      <c r="D840" s="11">
        <f>P840</f>
        <v>1.8640000000000001</v>
      </c>
      <c r="E840" s="28"/>
      <c r="F840" s="28"/>
      <c r="G840" s="29"/>
      <c r="H840" s="29"/>
      <c r="I840" s="29"/>
      <c r="J840" s="28"/>
      <c r="K840" s="28"/>
      <c r="L840">
        <v>40</v>
      </c>
      <c r="M840">
        <v>24</v>
      </c>
      <c r="N840" t="s">
        <v>678</v>
      </c>
      <c r="O840">
        <v>114</v>
      </c>
      <c r="P840" s="33">
        <f t="shared" si="89"/>
        <v>1.8640000000000001</v>
      </c>
      <c r="Q840" s="34"/>
      <c r="R840" s="33">
        <f>0.0732*M840</f>
        <v>1.7568000000000001</v>
      </c>
      <c r="S840" s="28"/>
      <c r="T840" s="32">
        <f t="shared" si="90"/>
        <v>7.7666666666666676E-2</v>
      </c>
    </row>
    <row r="841" spans="1:20" x14ac:dyDescent="0.2">
      <c r="A841">
        <v>337</v>
      </c>
      <c r="B841" t="s">
        <v>1077</v>
      </c>
      <c r="C841" t="s">
        <v>1087</v>
      </c>
      <c r="D841" s="11"/>
      <c r="E841" s="28" t="s">
        <v>2094</v>
      </c>
      <c r="F841" s="28">
        <v>449</v>
      </c>
      <c r="G841" s="29" t="s">
        <v>691</v>
      </c>
      <c r="H841" s="29" t="s">
        <v>1088</v>
      </c>
      <c r="I841" s="29">
        <v>195</v>
      </c>
      <c r="J841" s="28">
        <v>330</v>
      </c>
      <c r="K841" s="28">
        <v>232</v>
      </c>
      <c r="L841">
        <v>40</v>
      </c>
      <c r="N841" t="s">
        <v>686</v>
      </c>
      <c r="O841">
        <v>104</v>
      </c>
      <c r="P841" s="33">
        <f t="shared" si="89"/>
        <v>1.8640000000000001</v>
      </c>
      <c r="Q841" s="34">
        <f>P841/(I841*2*J841*K841/10000000)</f>
        <v>0.62427993462476228</v>
      </c>
      <c r="R841" s="33"/>
      <c r="S841" s="28"/>
      <c r="T841" s="32" t="str">
        <f t="shared" si="90"/>
        <v/>
      </c>
    </row>
    <row r="842" spans="1:20" x14ac:dyDescent="0.2">
      <c r="A842">
        <v>338</v>
      </c>
      <c r="B842" t="s">
        <v>1077</v>
      </c>
      <c r="C842" t="s">
        <v>1089</v>
      </c>
      <c r="D842" s="11">
        <f>P842</f>
        <v>1.9106000000000001</v>
      </c>
      <c r="E842" s="28"/>
      <c r="F842" s="28"/>
      <c r="G842" s="29"/>
      <c r="H842" s="29"/>
      <c r="I842" s="29"/>
      <c r="J842" s="28"/>
      <c r="K842" s="28"/>
      <c r="L842">
        <v>41</v>
      </c>
      <c r="M842">
        <v>20</v>
      </c>
      <c r="N842" t="s">
        <v>678</v>
      </c>
      <c r="O842">
        <v>115</v>
      </c>
      <c r="P842" s="33">
        <f t="shared" si="89"/>
        <v>1.9106000000000001</v>
      </c>
      <c r="Q842" s="34"/>
      <c r="R842" s="33">
        <f>0.0732*M842</f>
        <v>1.464</v>
      </c>
      <c r="S842" s="28"/>
      <c r="T842" s="32">
        <f t="shared" si="90"/>
        <v>9.5530000000000004E-2</v>
      </c>
    </row>
    <row r="843" spans="1:20" x14ac:dyDescent="0.2">
      <c r="A843">
        <v>339</v>
      </c>
      <c r="B843" t="s">
        <v>1077</v>
      </c>
      <c r="C843" t="s">
        <v>1090</v>
      </c>
      <c r="D843" s="11"/>
      <c r="E843" s="28" t="s">
        <v>2169</v>
      </c>
      <c r="F843" s="28" t="s">
        <v>1091</v>
      </c>
      <c r="G843" s="29" t="s">
        <v>1092</v>
      </c>
      <c r="H843" s="29" t="s">
        <v>1093</v>
      </c>
      <c r="I843" s="29">
        <v>179.5</v>
      </c>
      <c r="J843" s="28">
        <v>280</v>
      </c>
      <c r="K843" s="28">
        <v>196</v>
      </c>
      <c r="L843">
        <v>64</v>
      </c>
      <c r="N843" t="s">
        <v>686</v>
      </c>
      <c r="O843">
        <v>99</v>
      </c>
      <c r="P843" s="33">
        <f t="shared" si="89"/>
        <v>2.9824000000000002</v>
      </c>
      <c r="Q843" s="34">
        <f>P843/(I843*2*J843*K843/10000000)</f>
        <v>1.5137610953653249</v>
      </c>
      <c r="R843" s="33"/>
      <c r="S843" s="28"/>
      <c r="T843" s="32" t="str">
        <f t="shared" si="90"/>
        <v/>
      </c>
    </row>
    <row r="844" spans="1:20" x14ac:dyDescent="0.2">
      <c r="A844">
        <v>340</v>
      </c>
      <c r="B844" t="s">
        <v>1077</v>
      </c>
      <c r="C844" t="s">
        <v>1090</v>
      </c>
      <c r="D844" s="11">
        <f>P844</f>
        <v>3.0756000000000001</v>
      </c>
      <c r="E844" s="28" t="s">
        <v>1094</v>
      </c>
      <c r="F844" s="28"/>
      <c r="G844" s="29"/>
      <c r="H844" s="29"/>
      <c r="I844" s="29"/>
      <c r="J844" s="28"/>
      <c r="K844" s="28"/>
      <c r="L844">
        <v>66</v>
      </c>
      <c r="M844">
        <v>36</v>
      </c>
      <c r="N844" t="s">
        <v>678</v>
      </c>
      <c r="O844">
        <v>114</v>
      </c>
      <c r="P844" s="33">
        <f t="shared" si="89"/>
        <v>3.0756000000000001</v>
      </c>
      <c r="Q844" s="34"/>
      <c r="R844" s="33">
        <f>0.0732*M844</f>
        <v>2.6352000000000002</v>
      </c>
      <c r="S844" s="28"/>
      <c r="T844" s="32">
        <f t="shared" si="90"/>
        <v>8.5433333333333333E-2</v>
      </c>
    </row>
    <row r="845" spans="1:20" x14ac:dyDescent="0.2">
      <c r="A845">
        <v>341</v>
      </c>
      <c r="B845" t="s">
        <v>1077</v>
      </c>
      <c r="C845" t="s">
        <v>1095</v>
      </c>
      <c r="D845" s="11"/>
      <c r="E845" s="28" t="s">
        <v>2135</v>
      </c>
      <c r="F845" s="28">
        <v>17</v>
      </c>
      <c r="G845" s="29" t="s">
        <v>739</v>
      </c>
      <c r="H845" s="29" t="s">
        <v>1096</v>
      </c>
      <c r="I845" s="29">
        <v>132.5</v>
      </c>
      <c r="J845" s="28">
        <v>360</v>
      </c>
      <c r="K845" s="28">
        <v>255</v>
      </c>
      <c r="L845">
        <v>37</v>
      </c>
      <c r="N845" t="s">
        <v>686</v>
      </c>
      <c r="O845">
        <v>107</v>
      </c>
      <c r="P845" s="33">
        <f t="shared" si="89"/>
        <v>1.7242000000000002</v>
      </c>
      <c r="Q845" s="34">
        <f>P845/(I845*2*J845*K845/10000000)</f>
        <v>0.70875981419821599</v>
      </c>
      <c r="R845" s="33"/>
      <c r="S845" s="28"/>
      <c r="T845" s="32" t="str">
        <f t="shared" si="90"/>
        <v/>
      </c>
    </row>
    <row r="846" spans="1:20" x14ac:dyDescent="0.2">
      <c r="A846">
        <v>342</v>
      </c>
      <c r="B846" t="s">
        <v>1077</v>
      </c>
      <c r="C846" t="s">
        <v>1095</v>
      </c>
      <c r="D846" s="11"/>
      <c r="E846" s="28" t="s">
        <v>2135</v>
      </c>
      <c r="F846" s="28">
        <v>107</v>
      </c>
      <c r="G846" s="29" t="s">
        <v>739</v>
      </c>
      <c r="H846" s="29" t="s">
        <v>1097</v>
      </c>
      <c r="I846" s="29">
        <v>189</v>
      </c>
      <c r="J846" s="28">
        <v>335</v>
      </c>
      <c r="K846" s="28">
        <v>240</v>
      </c>
      <c r="L846">
        <v>56</v>
      </c>
      <c r="N846" t="s">
        <v>686</v>
      </c>
      <c r="O846">
        <v>108</v>
      </c>
      <c r="P846" s="33">
        <f t="shared" si="89"/>
        <v>2.6096000000000004</v>
      </c>
      <c r="Q846" s="34">
        <f>P846/(I846*2*J846*K846/10000000)</f>
        <v>0.85866961488852045</v>
      </c>
      <c r="R846" s="33"/>
      <c r="S846" s="28"/>
      <c r="T846" s="32" t="str">
        <f t="shared" si="90"/>
        <v/>
      </c>
    </row>
    <row r="847" spans="1:20" x14ac:dyDescent="0.2">
      <c r="A847">
        <v>343</v>
      </c>
      <c r="B847" t="s">
        <v>1077</v>
      </c>
      <c r="C847" t="s">
        <v>1095</v>
      </c>
      <c r="D847" s="11"/>
      <c r="E847" s="28" t="s">
        <v>2135</v>
      </c>
      <c r="F847" s="28">
        <v>390</v>
      </c>
      <c r="G847" s="29" t="s">
        <v>691</v>
      </c>
      <c r="H847" s="29" t="s">
        <v>1098</v>
      </c>
      <c r="I847" s="29">
        <v>164.5</v>
      </c>
      <c r="J847" s="28">
        <v>335</v>
      </c>
      <c r="K847" s="28">
        <v>240</v>
      </c>
      <c r="L847">
        <v>60</v>
      </c>
      <c r="N847" t="s">
        <v>686</v>
      </c>
      <c r="O847">
        <v>110</v>
      </c>
      <c r="P847" s="33">
        <f t="shared" si="89"/>
        <v>2.7960000000000003</v>
      </c>
      <c r="Q847" s="34">
        <f>P847/(I847*2*J847*K847/10000000)</f>
        <v>1.0570249058658077</v>
      </c>
      <c r="R847" s="33"/>
      <c r="S847" s="28"/>
      <c r="T847" s="32" t="str">
        <f t="shared" si="90"/>
        <v/>
      </c>
    </row>
    <row r="848" spans="1:20" x14ac:dyDescent="0.2">
      <c r="A848">
        <v>344</v>
      </c>
      <c r="B848" t="s">
        <v>1077</v>
      </c>
      <c r="C848" t="s">
        <v>1095</v>
      </c>
      <c r="D848" s="11">
        <f>P848</f>
        <v>2.6096000000000004</v>
      </c>
      <c r="E848" s="28"/>
      <c r="F848" s="28"/>
      <c r="G848" s="29"/>
      <c r="H848" s="29"/>
      <c r="I848" s="29"/>
      <c r="J848" s="28"/>
      <c r="K848" s="28"/>
      <c r="L848">
        <v>56</v>
      </c>
      <c r="M848">
        <v>36</v>
      </c>
      <c r="N848" t="s">
        <v>678</v>
      </c>
      <c r="O848">
        <v>114</v>
      </c>
      <c r="P848" s="33">
        <f t="shared" si="89"/>
        <v>2.6096000000000004</v>
      </c>
      <c r="Q848" s="34"/>
      <c r="R848" s="33">
        <f>0.0732*M848</f>
        <v>2.6352000000000002</v>
      </c>
      <c r="S848" s="28"/>
      <c r="T848" s="32">
        <f t="shared" si="90"/>
        <v>7.2488888888888894E-2</v>
      </c>
    </row>
    <row r="849" spans="1:20" x14ac:dyDescent="0.2">
      <c r="A849">
        <v>345</v>
      </c>
      <c r="B849" t="s">
        <v>1077</v>
      </c>
      <c r="C849" t="s">
        <v>1099</v>
      </c>
      <c r="D849" s="11"/>
      <c r="E849" s="28" t="s">
        <v>2169</v>
      </c>
      <c r="F849" s="28" t="s">
        <v>1100</v>
      </c>
      <c r="G849" s="29" t="s">
        <v>691</v>
      </c>
      <c r="H849" s="29">
        <v>232</v>
      </c>
      <c r="I849" s="29">
        <v>232</v>
      </c>
      <c r="J849" s="28">
        <v>415</v>
      </c>
      <c r="K849" s="28">
        <v>260</v>
      </c>
      <c r="L849">
        <v>61</v>
      </c>
      <c r="N849" t="s">
        <v>686</v>
      </c>
      <c r="O849">
        <v>98</v>
      </c>
      <c r="P849" s="33">
        <f t="shared" si="89"/>
        <v>2.8426</v>
      </c>
      <c r="Q849" s="34">
        <f>P849/(I849*2*J849*K849/10000000)</f>
        <v>0.56777507909622571</v>
      </c>
      <c r="R849" s="33"/>
      <c r="S849" s="28"/>
      <c r="T849" s="32" t="str">
        <f t="shared" si="90"/>
        <v/>
      </c>
    </row>
    <row r="850" spans="1:20" x14ac:dyDescent="0.2">
      <c r="A850">
        <v>346</v>
      </c>
      <c r="B850" t="s">
        <v>1077</v>
      </c>
      <c r="C850" t="s">
        <v>1099</v>
      </c>
      <c r="D850" s="11">
        <f>P850</f>
        <v>2.7960000000000003</v>
      </c>
      <c r="E850" s="28"/>
      <c r="F850" s="28"/>
      <c r="G850" s="29"/>
      <c r="H850" s="29"/>
      <c r="I850" s="29"/>
      <c r="J850" s="28"/>
      <c r="K850" s="28"/>
      <c r="L850">
        <v>60</v>
      </c>
      <c r="M850">
        <v>36</v>
      </c>
      <c r="N850" t="s">
        <v>678</v>
      </c>
      <c r="O850">
        <v>114</v>
      </c>
      <c r="P850" s="33">
        <f t="shared" si="89"/>
        <v>2.7960000000000003</v>
      </c>
      <c r="Q850" s="34"/>
      <c r="R850" s="33">
        <f>0.0732*M850</f>
        <v>2.6352000000000002</v>
      </c>
      <c r="S850" s="28"/>
      <c r="T850" s="32">
        <f t="shared" si="90"/>
        <v>7.7666666666666676E-2</v>
      </c>
    </row>
    <row r="851" spans="1:20" x14ac:dyDescent="0.2">
      <c r="A851">
        <v>347</v>
      </c>
      <c r="B851" t="s">
        <v>1077</v>
      </c>
      <c r="C851" t="s">
        <v>1101</v>
      </c>
      <c r="D851" s="11"/>
      <c r="E851" s="28" t="s">
        <v>2132</v>
      </c>
      <c r="F851" s="28">
        <v>139</v>
      </c>
      <c r="G851" s="29" t="s">
        <v>739</v>
      </c>
      <c r="H851" s="29" t="s">
        <v>1102</v>
      </c>
      <c r="I851" s="29">
        <v>234</v>
      </c>
      <c r="J851" s="28">
        <v>335</v>
      </c>
      <c r="K851" s="28">
        <v>255</v>
      </c>
      <c r="L851">
        <v>26</v>
      </c>
      <c r="M851" t="s">
        <v>693</v>
      </c>
      <c r="N851" t="s">
        <v>686</v>
      </c>
      <c r="O851">
        <v>92</v>
      </c>
      <c r="P851" s="33">
        <f t="shared" si="89"/>
        <v>1.2116</v>
      </c>
      <c r="Q851" s="34">
        <f>P851/(I851*2*J851*K851/10000000)</f>
        <v>0.30305986407830132</v>
      </c>
      <c r="R851" s="33"/>
      <c r="S851" s="28"/>
      <c r="T851" s="32" t="str">
        <f t="shared" si="90"/>
        <v/>
      </c>
    </row>
    <row r="852" spans="1:20" x14ac:dyDescent="0.2">
      <c r="A852">
        <v>348</v>
      </c>
      <c r="B852" t="s">
        <v>1077</v>
      </c>
      <c r="C852" t="s">
        <v>1101</v>
      </c>
      <c r="D852" s="11"/>
      <c r="E852" s="28" t="s">
        <v>2137</v>
      </c>
      <c r="F852" s="28" t="s">
        <v>1103</v>
      </c>
      <c r="G852" s="29" t="s">
        <v>691</v>
      </c>
      <c r="H852" s="29" t="s">
        <v>1104</v>
      </c>
      <c r="I852" s="29">
        <v>308.5</v>
      </c>
      <c r="J852" s="28">
        <v>340</v>
      </c>
      <c r="K852" s="28">
        <v>240</v>
      </c>
      <c r="L852">
        <v>82</v>
      </c>
      <c r="N852" t="s">
        <v>686</v>
      </c>
      <c r="O852">
        <v>110</v>
      </c>
      <c r="P852" s="33">
        <f t="shared" si="89"/>
        <v>3.8212000000000002</v>
      </c>
      <c r="Q852" s="34">
        <f>P852/(I852*2*J852*K852/10000000)</f>
        <v>0.75896971430387394</v>
      </c>
      <c r="R852" s="33"/>
      <c r="S852" s="28"/>
      <c r="T852" s="32" t="str">
        <f t="shared" si="90"/>
        <v/>
      </c>
    </row>
    <row r="853" spans="1:20" x14ac:dyDescent="0.2">
      <c r="A853">
        <v>349</v>
      </c>
      <c r="B853" t="s">
        <v>1077</v>
      </c>
      <c r="C853" t="s">
        <v>1101</v>
      </c>
      <c r="D853" s="11"/>
      <c r="E853" s="28" t="s">
        <v>2248</v>
      </c>
      <c r="F853" s="28">
        <v>37</v>
      </c>
      <c r="G853" s="29" t="s">
        <v>691</v>
      </c>
      <c r="H853" s="29" t="s">
        <v>1105</v>
      </c>
      <c r="I853" s="29">
        <v>278.5</v>
      </c>
      <c r="J853" s="28">
        <v>358</v>
      </c>
      <c r="K853" s="28">
        <v>246</v>
      </c>
      <c r="L853">
        <v>82</v>
      </c>
      <c r="N853" t="s">
        <v>686</v>
      </c>
      <c r="O853">
        <v>169</v>
      </c>
      <c r="P853" s="33">
        <f t="shared" si="89"/>
        <v>3.8212000000000002</v>
      </c>
      <c r="Q853" s="34">
        <f>P853/(I853*2*J853*K853/10000000)</f>
        <v>0.77898023797344784</v>
      </c>
      <c r="R853" s="33"/>
      <c r="S853" s="28"/>
      <c r="T853" s="32" t="str">
        <f t="shared" si="90"/>
        <v/>
      </c>
    </row>
    <row r="854" spans="1:20" x14ac:dyDescent="0.2">
      <c r="A854">
        <v>350</v>
      </c>
      <c r="B854" t="s">
        <v>1077</v>
      </c>
      <c r="C854" t="s">
        <v>1101</v>
      </c>
      <c r="D854" s="11">
        <f>P854</f>
        <v>3.8212000000000002</v>
      </c>
      <c r="E854" s="28"/>
      <c r="F854" s="28"/>
      <c r="G854" s="29"/>
      <c r="H854" s="29"/>
      <c r="I854" s="29"/>
      <c r="J854" s="28"/>
      <c r="K854" s="28"/>
      <c r="L854">
        <v>82</v>
      </c>
      <c r="M854">
        <v>48</v>
      </c>
      <c r="N854" t="s">
        <v>678</v>
      </c>
      <c r="O854">
        <v>114</v>
      </c>
      <c r="P854" s="33">
        <f t="shared" si="89"/>
        <v>3.8212000000000002</v>
      </c>
      <c r="Q854" s="34"/>
      <c r="R854" s="33">
        <f>0.0732*M854</f>
        <v>3.5136000000000003</v>
      </c>
      <c r="S854" s="28"/>
      <c r="T854" s="32">
        <f t="shared" si="90"/>
        <v>7.9608333333333337E-2</v>
      </c>
    </row>
    <row r="855" spans="1:20" x14ac:dyDescent="0.2">
      <c r="A855">
        <v>351</v>
      </c>
      <c r="B855" t="s">
        <v>1077</v>
      </c>
      <c r="C855" t="s">
        <v>1106</v>
      </c>
      <c r="D855" s="11"/>
      <c r="E855" s="28" t="s">
        <v>683</v>
      </c>
      <c r="F855" s="28">
        <v>1480</v>
      </c>
      <c r="G855" s="29" t="s">
        <v>691</v>
      </c>
      <c r="H855" s="29" t="s">
        <v>1107</v>
      </c>
      <c r="I855" s="29">
        <v>189.5</v>
      </c>
      <c r="J855" s="28">
        <v>310</v>
      </c>
      <c r="K855" s="28">
        <v>210</v>
      </c>
      <c r="L855">
        <v>57</v>
      </c>
      <c r="N855" t="s">
        <v>686</v>
      </c>
      <c r="O855">
        <v>126</v>
      </c>
      <c r="P855" s="33">
        <f t="shared" si="89"/>
        <v>2.6562000000000001</v>
      </c>
      <c r="Q855" s="34">
        <f>P855/(I855*2*J855*K855/10000000)</f>
        <v>1.0765657867538878</v>
      </c>
      <c r="R855" s="33"/>
      <c r="S855" s="28"/>
      <c r="T855" s="32" t="str">
        <f t="shared" si="90"/>
        <v/>
      </c>
    </row>
    <row r="856" spans="1:20" x14ac:dyDescent="0.2">
      <c r="A856">
        <v>352</v>
      </c>
      <c r="B856" t="s">
        <v>1077</v>
      </c>
      <c r="C856" t="s">
        <v>1106</v>
      </c>
      <c r="D856" s="11">
        <f>P856</f>
        <v>2.6562000000000001</v>
      </c>
      <c r="E856" s="28"/>
      <c r="F856" s="28"/>
      <c r="G856" s="29"/>
      <c r="H856" s="29"/>
      <c r="I856" s="29"/>
      <c r="J856" s="28"/>
      <c r="K856" s="28"/>
      <c r="L856">
        <v>57</v>
      </c>
      <c r="M856">
        <v>36</v>
      </c>
      <c r="N856" t="s">
        <v>678</v>
      </c>
      <c r="O856">
        <v>115</v>
      </c>
      <c r="P856" s="33">
        <f t="shared" si="89"/>
        <v>2.6562000000000001</v>
      </c>
      <c r="Q856" s="34"/>
      <c r="R856" s="33">
        <f>0.0732*M856</f>
        <v>2.6352000000000002</v>
      </c>
      <c r="S856" s="28"/>
      <c r="T856" s="32">
        <f t="shared" si="90"/>
        <v>7.378333333333334E-2</v>
      </c>
    </row>
    <row r="857" spans="1:20" x14ac:dyDescent="0.2">
      <c r="A857">
        <v>353</v>
      </c>
      <c r="B857" t="s">
        <v>1077</v>
      </c>
      <c r="C857" t="s">
        <v>1108</v>
      </c>
      <c r="D857" s="11">
        <f>P857</f>
        <v>2.4698000000000002</v>
      </c>
      <c r="E857" s="28" t="s">
        <v>727</v>
      </c>
      <c r="F857" s="28">
        <v>240</v>
      </c>
      <c r="G857" s="29" t="s">
        <v>1109</v>
      </c>
      <c r="H857" s="29" t="s">
        <v>1110</v>
      </c>
      <c r="I857" s="29">
        <v>126.5</v>
      </c>
      <c r="J857" s="28">
        <v>320</v>
      </c>
      <c r="K857" s="28">
        <v>242</v>
      </c>
      <c r="L857">
        <v>53</v>
      </c>
      <c r="N857" t="s">
        <v>686</v>
      </c>
      <c r="O857">
        <v>121</v>
      </c>
      <c r="P857" s="33">
        <f t="shared" si="89"/>
        <v>2.4698000000000002</v>
      </c>
      <c r="Q857" s="34">
        <f>P857/(I857*2*J857*K857/10000000)</f>
        <v>1.2605959886322804</v>
      </c>
      <c r="R857" s="33"/>
      <c r="S857" s="28"/>
      <c r="T857" s="32" t="str">
        <f t="shared" si="90"/>
        <v/>
      </c>
    </row>
    <row r="858" spans="1:20" x14ac:dyDescent="0.2">
      <c r="A858">
        <v>354</v>
      </c>
      <c r="B858" t="s">
        <v>1077</v>
      </c>
      <c r="C858" t="s">
        <v>1111</v>
      </c>
      <c r="D858" s="11"/>
      <c r="E858" s="28" t="s">
        <v>683</v>
      </c>
      <c r="F858" s="28">
        <v>1437</v>
      </c>
      <c r="G858" s="29" t="s">
        <v>691</v>
      </c>
      <c r="H858" s="29" t="s">
        <v>1112</v>
      </c>
      <c r="I858" s="29">
        <v>97.25</v>
      </c>
      <c r="J858" s="28">
        <v>325</v>
      </c>
      <c r="K858" s="28">
        <v>236</v>
      </c>
      <c r="L858">
        <v>37</v>
      </c>
      <c r="N858" t="s">
        <v>686</v>
      </c>
      <c r="O858">
        <v>123</v>
      </c>
      <c r="P858" s="33">
        <f t="shared" si="89"/>
        <v>1.7242000000000002</v>
      </c>
      <c r="Q858" s="34">
        <f>P858/(I858*2*J858*K858/10000000)</f>
        <v>1.1557733365062024</v>
      </c>
      <c r="R858" s="33"/>
      <c r="S858" s="28"/>
      <c r="T858" s="32" t="str">
        <f t="shared" si="90"/>
        <v/>
      </c>
    </row>
    <row r="859" spans="1:20" x14ac:dyDescent="0.2">
      <c r="A859">
        <v>355</v>
      </c>
      <c r="B859" t="s">
        <v>1077</v>
      </c>
      <c r="C859" t="s">
        <v>1111</v>
      </c>
      <c r="D859" s="11"/>
      <c r="E859" s="28" t="s">
        <v>683</v>
      </c>
      <c r="F859" s="28">
        <v>1479</v>
      </c>
      <c r="G859" s="29" t="s">
        <v>691</v>
      </c>
      <c r="H859" s="29" t="s">
        <v>1113</v>
      </c>
      <c r="I859" s="29">
        <v>82.5</v>
      </c>
      <c r="J859" s="28">
        <v>310</v>
      </c>
      <c r="K859" s="28">
        <v>215</v>
      </c>
      <c r="L859">
        <v>37</v>
      </c>
      <c r="N859" t="s">
        <v>686</v>
      </c>
      <c r="O859">
        <v>125</v>
      </c>
      <c r="P859" s="33">
        <f t="shared" si="89"/>
        <v>1.7242000000000002</v>
      </c>
      <c r="Q859" s="34">
        <f>P859/(I859*2*J859*K859/10000000)</f>
        <v>1.5678465070813159</v>
      </c>
      <c r="R859" s="33"/>
      <c r="S859" s="28"/>
      <c r="T859" s="32" t="str">
        <f t="shared" si="90"/>
        <v/>
      </c>
    </row>
    <row r="860" spans="1:20" x14ac:dyDescent="0.2">
      <c r="A860">
        <v>356</v>
      </c>
      <c r="B860" t="s">
        <v>1077</v>
      </c>
      <c r="C860" t="s">
        <v>1111</v>
      </c>
      <c r="D860" s="11">
        <f>P860</f>
        <v>1.7242000000000002</v>
      </c>
      <c r="E860" s="28"/>
      <c r="F860" s="28"/>
      <c r="G860" s="29"/>
      <c r="H860" s="29"/>
      <c r="I860" s="29"/>
      <c r="J860" s="28"/>
      <c r="K860" s="28"/>
      <c r="L860">
        <v>37</v>
      </c>
      <c r="M860">
        <v>24</v>
      </c>
      <c r="N860" t="s">
        <v>678</v>
      </c>
      <c r="O860">
        <v>114</v>
      </c>
      <c r="P860" s="33">
        <f t="shared" si="89"/>
        <v>1.7242000000000002</v>
      </c>
      <c r="Q860" s="34"/>
      <c r="R860" s="33">
        <f>0.0732*M860</f>
        <v>1.7568000000000001</v>
      </c>
      <c r="S860" s="28"/>
      <c r="T860" s="32">
        <f t="shared" si="90"/>
        <v>7.1841666666666679E-2</v>
      </c>
    </row>
    <row r="861" spans="1:20" x14ac:dyDescent="0.2">
      <c r="A861">
        <v>357</v>
      </c>
      <c r="B861" t="s">
        <v>1077</v>
      </c>
      <c r="C861" t="s">
        <v>1114</v>
      </c>
      <c r="D861" s="11"/>
      <c r="E861" s="28" t="s">
        <v>683</v>
      </c>
      <c r="F861" s="28">
        <v>1437</v>
      </c>
      <c r="G861" s="29" t="s">
        <v>1112</v>
      </c>
      <c r="H861" s="29" t="s">
        <v>1115</v>
      </c>
      <c r="I861" s="29">
        <v>132</v>
      </c>
      <c r="J861" s="28">
        <v>325</v>
      </c>
      <c r="K861" s="28">
        <v>236</v>
      </c>
      <c r="L861">
        <v>47</v>
      </c>
      <c r="N861" t="s">
        <v>686</v>
      </c>
      <c r="O861">
        <v>123</v>
      </c>
      <c r="P861" s="33">
        <f t="shared" si="89"/>
        <v>2.1901999999999999</v>
      </c>
      <c r="Q861" s="34">
        <f>P861/(I861*2*J861*K861/10000000)</f>
        <v>1.0816443443562087</v>
      </c>
      <c r="R861" s="33"/>
      <c r="S861" s="28"/>
      <c r="T861" s="32" t="str">
        <f t="shared" si="90"/>
        <v/>
      </c>
    </row>
    <row r="862" spans="1:20" x14ac:dyDescent="0.2">
      <c r="A862">
        <v>358</v>
      </c>
      <c r="B862" t="s">
        <v>1077</v>
      </c>
      <c r="C862" t="s">
        <v>1114</v>
      </c>
      <c r="D862" s="11"/>
      <c r="E862" s="28" t="s">
        <v>2248</v>
      </c>
      <c r="F862" s="28">
        <v>99</v>
      </c>
      <c r="G862" s="29" t="s">
        <v>1116</v>
      </c>
      <c r="H862" s="29" t="s">
        <v>1117</v>
      </c>
      <c r="I862" s="29">
        <v>102</v>
      </c>
      <c r="J862" s="28">
        <v>310</v>
      </c>
      <c r="K862" s="28">
        <v>232</v>
      </c>
      <c r="L862">
        <v>47</v>
      </c>
      <c r="N862" t="s">
        <v>686</v>
      </c>
      <c r="O862">
        <v>170</v>
      </c>
      <c r="P862" s="33">
        <f t="shared" si="89"/>
        <v>2.1901999999999999</v>
      </c>
      <c r="Q862" s="34">
        <f>P862/(I862*2*J862*K862/10000000)</f>
        <v>1.4928079129315797</v>
      </c>
      <c r="R862" s="33"/>
      <c r="S862" s="28"/>
      <c r="T862" s="32" t="str">
        <f t="shared" si="90"/>
        <v/>
      </c>
    </row>
    <row r="863" spans="1:20" x14ac:dyDescent="0.2">
      <c r="A863">
        <v>359</v>
      </c>
      <c r="B863" t="s">
        <v>1077</v>
      </c>
      <c r="C863" t="s">
        <v>1114</v>
      </c>
      <c r="D863" s="11">
        <f>P863</f>
        <v>2.1901999999999999</v>
      </c>
      <c r="E863" s="28"/>
      <c r="F863" s="28"/>
      <c r="G863" s="29"/>
      <c r="H863" s="29"/>
      <c r="I863" s="29"/>
      <c r="J863" s="28"/>
      <c r="K863" s="28"/>
      <c r="L863">
        <v>47</v>
      </c>
      <c r="M863">
        <v>24</v>
      </c>
      <c r="N863" t="s">
        <v>678</v>
      </c>
      <c r="O863">
        <v>114</v>
      </c>
      <c r="P863" s="33">
        <f t="shared" si="89"/>
        <v>2.1901999999999999</v>
      </c>
      <c r="Q863" s="34"/>
      <c r="R863" s="33">
        <f>0.0732*M863</f>
        <v>1.7568000000000001</v>
      </c>
      <c r="S863" s="28"/>
      <c r="T863" s="32">
        <f t="shared" si="90"/>
        <v>9.125833333333333E-2</v>
      </c>
    </row>
    <row r="864" spans="1:20" x14ac:dyDescent="0.2">
      <c r="A864">
        <v>360</v>
      </c>
      <c r="B864" t="s">
        <v>1077</v>
      </c>
      <c r="C864" t="s">
        <v>1118</v>
      </c>
      <c r="D864" s="11">
        <f>P864</f>
        <v>2.33</v>
      </c>
      <c r="E864" s="28"/>
      <c r="F864" s="28"/>
      <c r="G864" s="29"/>
      <c r="H864" s="29"/>
      <c r="I864" s="29"/>
      <c r="J864" s="28"/>
      <c r="K864" s="28"/>
      <c r="L864">
        <v>50</v>
      </c>
      <c r="M864">
        <v>24</v>
      </c>
      <c r="N864" t="s">
        <v>678</v>
      </c>
      <c r="O864">
        <v>114</v>
      </c>
      <c r="P864" s="33">
        <f t="shared" si="89"/>
        <v>2.33</v>
      </c>
      <c r="Q864" s="34"/>
      <c r="R864" s="33">
        <f>0.0732*M864</f>
        <v>1.7568000000000001</v>
      </c>
      <c r="S864" s="28"/>
      <c r="T864" s="32">
        <f t="shared" si="90"/>
        <v>9.7083333333333341E-2</v>
      </c>
    </row>
    <row r="865" spans="1:20" x14ac:dyDescent="0.2">
      <c r="A865">
        <v>361</v>
      </c>
      <c r="B865" t="s">
        <v>1077</v>
      </c>
      <c r="C865" t="s">
        <v>1119</v>
      </c>
      <c r="D865" s="11"/>
      <c r="E865" s="28" t="s">
        <v>2180</v>
      </c>
      <c r="F865" s="28">
        <v>246</v>
      </c>
      <c r="G865" s="29" t="s">
        <v>691</v>
      </c>
      <c r="H865" s="29" t="s">
        <v>1120</v>
      </c>
      <c r="I865" s="29">
        <v>359.5</v>
      </c>
      <c r="J865" s="28">
        <v>355</v>
      </c>
      <c r="K865" s="28">
        <v>245</v>
      </c>
      <c r="L865">
        <v>84</v>
      </c>
      <c r="N865" t="s">
        <v>686</v>
      </c>
      <c r="O865">
        <v>96</v>
      </c>
      <c r="P865" s="33">
        <f t="shared" si="89"/>
        <v>3.9144000000000001</v>
      </c>
      <c r="Q865" s="34">
        <f>P865/(I865*2*J865*K865/10000000)</f>
        <v>0.62595321581785568</v>
      </c>
      <c r="R865" s="33"/>
      <c r="S865" s="28"/>
      <c r="T865" s="32" t="str">
        <f t="shared" si="90"/>
        <v/>
      </c>
    </row>
    <row r="866" spans="1:20" x14ac:dyDescent="0.2">
      <c r="A866">
        <v>362</v>
      </c>
      <c r="B866" t="s">
        <v>1077</v>
      </c>
      <c r="C866" t="s">
        <v>1119</v>
      </c>
      <c r="D866" s="11"/>
      <c r="E866" s="28" t="s">
        <v>683</v>
      </c>
      <c r="F866" s="28">
        <v>1414</v>
      </c>
      <c r="G866" s="29" t="s">
        <v>691</v>
      </c>
      <c r="H866" s="29" t="s">
        <v>1121</v>
      </c>
      <c r="I866" s="29">
        <v>247.75</v>
      </c>
      <c r="J866" s="28">
        <v>340</v>
      </c>
      <c r="K866" s="28">
        <v>227</v>
      </c>
      <c r="L866">
        <v>81</v>
      </c>
      <c r="N866" t="s">
        <v>686</v>
      </c>
      <c r="O866">
        <v>123</v>
      </c>
      <c r="P866" s="33">
        <f t="shared" si="89"/>
        <v>3.7746000000000004</v>
      </c>
      <c r="Q866" s="34">
        <f>P866/(I866*2*J866*K866/10000000)</f>
        <v>0.98701215840203715</v>
      </c>
      <c r="R866" s="33"/>
      <c r="S866" s="28"/>
      <c r="T866" s="32" t="str">
        <f t="shared" si="90"/>
        <v/>
      </c>
    </row>
    <row r="867" spans="1:20" x14ac:dyDescent="0.2">
      <c r="A867">
        <v>363</v>
      </c>
      <c r="B867" t="s">
        <v>1077</v>
      </c>
      <c r="C867" t="s">
        <v>1119</v>
      </c>
      <c r="D867" s="11">
        <f t="shared" ref="D867:D874" si="91">P867</f>
        <v>3.7746000000000004</v>
      </c>
      <c r="E867" s="28"/>
      <c r="F867" s="28"/>
      <c r="G867" s="29"/>
      <c r="H867" s="29"/>
      <c r="I867" s="29"/>
      <c r="J867" s="28"/>
      <c r="K867" s="28"/>
      <c r="L867">
        <v>81</v>
      </c>
      <c r="M867">
        <v>48</v>
      </c>
      <c r="N867" t="s">
        <v>678</v>
      </c>
      <c r="O867">
        <v>114</v>
      </c>
      <c r="P867" s="33">
        <f t="shared" si="89"/>
        <v>3.7746000000000004</v>
      </c>
      <c r="Q867" s="34"/>
      <c r="R867" s="33">
        <f>0.0732*M867</f>
        <v>3.5136000000000003</v>
      </c>
      <c r="S867" s="28"/>
      <c r="T867" s="32">
        <f t="shared" si="90"/>
        <v>7.8637500000000013E-2</v>
      </c>
    </row>
    <row r="868" spans="1:20" x14ac:dyDescent="0.2">
      <c r="A868">
        <v>364</v>
      </c>
      <c r="B868" t="s">
        <v>1077</v>
      </c>
      <c r="C868" t="s">
        <v>1122</v>
      </c>
      <c r="D868" s="11">
        <f t="shared" si="91"/>
        <v>0.37280000000000002</v>
      </c>
      <c r="E868" s="28" t="s">
        <v>698</v>
      </c>
      <c r="F868" s="28">
        <v>21</v>
      </c>
      <c r="G868" s="29" t="s">
        <v>758</v>
      </c>
      <c r="H868" s="29" t="s">
        <v>1123</v>
      </c>
      <c r="I868" s="29">
        <v>30.25</v>
      </c>
      <c r="J868" s="28">
        <v>307</v>
      </c>
      <c r="K868" s="28">
        <v>215</v>
      </c>
      <c r="L868">
        <v>8</v>
      </c>
      <c r="N868" t="s">
        <v>686</v>
      </c>
      <c r="O868">
        <v>119</v>
      </c>
      <c r="P868" s="33">
        <f t="shared" si="89"/>
        <v>0.37280000000000002</v>
      </c>
      <c r="Q868" s="34">
        <f>P868/(I868*2*J868*K868/10000000)</f>
        <v>0.93356313477378694</v>
      </c>
      <c r="R868" s="33"/>
      <c r="S868" s="28"/>
      <c r="T868" s="32" t="str">
        <f t="shared" si="90"/>
        <v/>
      </c>
    </row>
    <row r="869" spans="1:20" x14ac:dyDescent="0.2">
      <c r="A869">
        <v>365</v>
      </c>
      <c r="B869" t="s">
        <v>1077</v>
      </c>
      <c r="C869" t="s">
        <v>1124</v>
      </c>
      <c r="D869" s="11">
        <f t="shared" si="91"/>
        <v>1.3048000000000002</v>
      </c>
      <c r="E869" s="28"/>
      <c r="F869" s="28"/>
      <c r="G869" s="29"/>
      <c r="H869" s="29"/>
      <c r="I869" s="29"/>
      <c r="J869" s="28"/>
      <c r="K869" s="28"/>
      <c r="L869">
        <v>28</v>
      </c>
      <c r="M869">
        <v>14</v>
      </c>
      <c r="N869" t="s">
        <v>678</v>
      </c>
      <c r="O869">
        <v>114</v>
      </c>
      <c r="P869" s="33">
        <f t="shared" si="89"/>
        <v>1.3048000000000002</v>
      </c>
      <c r="Q869" s="34"/>
      <c r="R869" s="33">
        <f t="shared" ref="R869:R874" si="92">0.0732*M869</f>
        <v>1.0247999999999999</v>
      </c>
      <c r="S869" s="28"/>
      <c r="T869" s="32">
        <f t="shared" si="90"/>
        <v>9.3200000000000019E-2</v>
      </c>
    </row>
    <row r="870" spans="1:20" x14ac:dyDescent="0.2">
      <c r="A870">
        <v>366</v>
      </c>
      <c r="B870" t="s">
        <v>1077</v>
      </c>
      <c r="C870" t="s">
        <v>1125</v>
      </c>
      <c r="D870" s="11">
        <f t="shared" si="91"/>
        <v>0.23300000000000001</v>
      </c>
      <c r="E870" s="28"/>
      <c r="F870" s="28"/>
      <c r="G870" s="29"/>
      <c r="H870" s="29"/>
      <c r="I870" s="29"/>
      <c r="J870" s="28"/>
      <c r="K870" s="28"/>
      <c r="L870">
        <v>5</v>
      </c>
      <c r="M870">
        <v>3</v>
      </c>
      <c r="N870" t="s">
        <v>678</v>
      </c>
      <c r="O870">
        <v>114</v>
      </c>
      <c r="P870" s="33">
        <f t="shared" si="89"/>
        <v>0.23300000000000001</v>
      </c>
      <c r="Q870" s="34"/>
      <c r="R870" s="33">
        <f t="shared" si="92"/>
        <v>0.21960000000000002</v>
      </c>
      <c r="S870" s="28"/>
      <c r="T870" s="32">
        <f t="shared" si="90"/>
        <v>7.7666666666666676E-2</v>
      </c>
    </row>
    <row r="871" spans="1:20" x14ac:dyDescent="0.2">
      <c r="A871">
        <v>367</v>
      </c>
      <c r="B871" t="s">
        <v>1077</v>
      </c>
      <c r="C871" t="s">
        <v>1126</v>
      </c>
      <c r="D871" s="11">
        <f t="shared" si="91"/>
        <v>1.1184000000000001</v>
      </c>
      <c r="E871" s="28"/>
      <c r="F871" s="28"/>
      <c r="G871" s="29"/>
      <c r="H871" s="29"/>
      <c r="I871" s="29"/>
      <c r="J871" s="28"/>
      <c r="K871" s="28"/>
      <c r="L871">
        <v>24</v>
      </c>
      <c r="M871">
        <v>12</v>
      </c>
      <c r="N871" t="s">
        <v>678</v>
      </c>
      <c r="O871">
        <v>114</v>
      </c>
      <c r="P871" s="33">
        <f t="shared" si="89"/>
        <v>1.1184000000000001</v>
      </c>
      <c r="Q871" s="34"/>
      <c r="R871" s="33">
        <f t="shared" si="92"/>
        <v>0.87840000000000007</v>
      </c>
      <c r="S871" s="28"/>
      <c r="T871" s="32">
        <f t="shared" si="90"/>
        <v>9.3200000000000005E-2</v>
      </c>
    </row>
    <row r="872" spans="1:20" x14ac:dyDescent="0.2">
      <c r="A872">
        <v>368</v>
      </c>
      <c r="B872" t="s">
        <v>1077</v>
      </c>
      <c r="C872" t="s">
        <v>1127</v>
      </c>
      <c r="D872" s="11">
        <f t="shared" si="91"/>
        <v>1.3048000000000002</v>
      </c>
      <c r="E872" s="28"/>
      <c r="F872" s="28"/>
      <c r="G872" s="29"/>
      <c r="H872" s="29"/>
      <c r="I872" s="29"/>
      <c r="J872" s="28"/>
      <c r="K872" s="28"/>
      <c r="L872">
        <v>28</v>
      </c>
      <c r="M872">
        <v>14</v>
      </c>
      <c r="N872" t="s">
        <v>678</v>
      </c>
      <c r="O872">
        <v>114</v>
      </c>
      <c r="P872" s="33">
        <f t="shared" si="89"/>
        <v>1.3048000000000002</v>
      </c>
      <c r="Q872" s="34"/>
      <c r="R872" s="33">
        <f t="shared" si="92"/>
        <v>1.0247999999999999</v>
      </c>
      <c r="S872" s="28"/>
      <c r="T872" s="32">
        <f t="shared" si="90"/>
        <v>9.3200000000000019E-2</v>
      </c>
    </row>
    <row r="873" spans="1:20" x14ac:dyDescent="0.2">
      <c r="A873">
        <v>369</v>
      </c>
      <c r="B873" t="s">
        <v>1077</v>
      </c>
      <c r="C873" t="s">
        <v>1128</v>
      </c>
      <c r="D873" s="11">
        <f t="shared" si="91"/>
        <v>0.65240000000000009</v>
      </c>
      <c r="E873" s="28"/>
      <c r="F873" s="28"/>
      <c r="G873" s="29"/>
      <c r="H873" s="29"/>
      <c r="I873" s="29"/>
      <c r="J873" s="28"/>
      <c r="K873" s="28"/>
      <c r="L873">
        <v>14</v>
      </c>
      <c r="M873">
        <v>7</v>
      </c>
      <c r="N873" t="s">
        <v>678</v>
      </c>
      <c r="O873">
        <v>115</v>
      </c>
      <c r="P873" s="33">
        <f t="shared" si="89"/>
        <v>0.65240000000000009</v>
      </c>
      <c r="Q873" s="34"/>
      <c r="R873" s="33">
        <f t="shared" si="92"/>
        <v>0.51239999999999997</v>
      </c>
      <c r="S873" s="28"/>
      <c r="T873" s="32">
        <f t="shared" si="90"/>
        <v>9.3200000000000019E-2</v>
      </c>
    </row>
    <row r="874" spans="1:20" x14ac:dyDescent="0.2">
      <c r="A874">
        <v>370</v>
      </c>
      <c r="B874" t="s">
        <v>1077</v>
      </c>
      <c r="C874" t="s">
        <v>1129</v>
      </c>
      <c r="D874" s="11">
        <f t="shared" si="91"/>
        <v>0.32620000000000005</v>
      </c>
      <c r="E874" s="28"/>
      <c r="F874" s="28"/>
      <c r="G874" s="29"/>
      <c r="H874" s="29"/>
      <c r="I874" s="29"/>
      <c r="J874" s="28"/>
      <c r="K874" s="28"/>
      <c r="L874">
        <v>7</v>
      </c>
      <c r="M874">
        <v>4</v>
      </c>
      <c r="N874" t="s">
        <v>678</v>
      </c>
      <c r="O874">
        <v>115</v>
      </c>
      <c r="P874" s="33">
        <f t="shared" si="89"/>
        <v>0.32620000000000005</v>
      </c>
      <c r="Q874" s="34"/>
      <c r="R874" s="33">
        <f t="shared" si="92"/>
        <v>0.2928</v>
      </c>
      <c r="S874" s="28"/>
      <c r="T874" s="32">
        <f t="shared" si="90"/>
        <v>8.1550000000000011E-2</v>
      </c>
    </row>
    <row r="875" spans="1:20" x14ac:dyDescent="0.2">
      <c r="A875">
        <v>371</v>
      </c>
      <c r="B875" t="s">
        <v>1130</v>
      </c>
      <c r="C875" t="s">
        <v>1131</v>
      </c>
      <c r="D875" s="11">
        <f>P875</f>
        <v>2.8426</v>
      </c>
      <c r="E875" s="28" t="s">
        <v>2256</v>
      </c>
      <c r="F875" s="28" t="s">
        <v>1132</v>
      </c>
      <c r="G875" s="29" t="s">
        <v>691</v>
      </c>
      <c r="H875" s="29" t="s">
        <v>1133</v>
      </c>
      <c r="I875" s="29">
        <v>340.25</v>
      </c>
      <c r="J875" s="28">
        <v>215</v>
      </c>
      <c r="K875" s="28">
        <v>160</v>
      </c>
      <c r="L875">
        <v>61</v>
      </c>
      <c r="N875" t="s">
        <v>686</v>
      </c>
      <c r="O875">
        <v>71</v>
      </c>
      <c r="P875" s="33">
        <f>L875*0.0466</f>
        <v>2.8426</v>
      </c>
      <c r="Q875" s="34">
        <f>P875/(I875*2*J875*K875/10000000)</f>
        <v>1.2143089041915145</v>
      </c>
      <c r="R875" s="33"/>
      <c r="S875" s="28"/>
      <c r="T875" s="32" t="str">
        <f t="shared" si="90"/>
        <v/>
      </c>
    </row>
    <row r="876" spans="1:20" x14ac:dyDescent="0.2">
      <c r="A876">
        <v>372</v>
      </c>
      <c r="B876" t="s">
        <v>1134</v>
      </c>
      <c r="C876" t="s">
        <v>1135</v>
      </c>
      <c r="D876" s="11">
        <f>P876</f>
        <v>3.4950000000000001</v>
      </c>
      <c r="E876" s="28" t="s">
        <v>683</v>
      </c>
      <c r="F876" s="28">
        <v>1611</v>
      </c>
      <c r="G876" s="29" t="s">
        <v>691</v>
      </c>
      <c r="H876" s="29" t="s">
        <v>1136</v>
      </c>
      <c r="I876" s="29">
        <v>368</v>
      </c>
      <c r="J876" s="28">
        <v>233</v>
      </c>
      <c r="K876" s="28">
        <v>162</v>
      </c>
      <c r="L876">
        <v>75</v>
      </c>
      <c r="N876" t="s">
        <v>686</v>
      </c>
      <c r="O876">
        <v>130</v>
      </c>
      <c r="P876" s="33">
        <f>L876*0.0466</f>
        <v>3.4950000000000001</v>
      </c>
      <c r="Q876" s="34">
        <f>P876/(I876*2*J876*K876/10000000)</f>
        <v>1.2580515297906603</v>
      </c>
      <c r="R876" s="33"/>
      <c r="S876" s="28"/>
      <c r="T876" s="32" t="str">
        <f t="shared" si="90"/>
        <v/>
      </c>
    </row>
    <row r="877" spans="1:20" x14ac:dyDescent="0.2">
      <c r="A877">
        <v>373</v>
      </c>
      <c r="B877" t="s">
        <v>1137</v>
      </c>
      <c r="C877" t="s">
        <v>1138</v>
      </c>
      <c r="D877" s="11">
        <f>P877</f>
        <v>1.4912000000000001</v>
      </c>
      <c r="E877" s="28"/>
      <c r="F877" s="28"/>
      <c r="G877" s="29"/>
      <c r="H877" s="29"/>
      <c r="I877" s="29"/>
      <c r="J877" s="28"/>
      <c r="K877" s="28"/>
      <c r="L877">
        <v>32</v>
      </c>
      <c r="M877">
        <v>15</v>
      </c>
      <c r="N877" t="s">
        <v>678</v>
      </c>
      <c r="O877">
        <v>117</v>
      </c>
      <c r="P877" s="33">
        <f>L877*0.0466</f>
        <v>1.4912000000000001</v>
      </c>
      <c r="Q877" s="34"/>
      <c r="R877" s="33">
        <f t="shared" ref="R877:R889" si="93">0.0732*M877</f>
        <v>1.0980000000000001</v>
      </c>
      <c r="S877" s="28"/>
      <c r="T877" s="32">
        <f t="shared" si="90"/>
        <v>9.941333333333334E-2</v>
      </c>
    </row>
    <row r="878" spans="1:20" x14ac:dyDescent="0.2">
      <c r="A878">
        <v>374</v>
      </c>
      <c r="B878" t="s">
        <v>1137</v>
      </c>
      <c r="C878" t="s">
        <v>1139</v>
      </c>
      <c r="D878" s="11">
        <f>P878</f>
        <v>4.194</v>
      </c>
      <c r="E878" s="28"/>
      <c r="F878" s="28"/>
      <c r="G878" s="29"/>
      <c r="H878" s="29"/>
      <c r="I878" s="29"/>
      <c r="J878" s="28"/>
      <c r="K878" s="28"/>
      <c r="L878">
        <v>90</v>
      </c>
      <c r="M878">
        <v>36</v>
      </c>
      <c r="N878" t="s">
        <v>678</v>
      </c>
      <c r="O878">
        <v>117</v>
      </c>
      <c r="P878" s="33">
        <f>L878*0.0466</f>
        <v>4.194</v>
      </c>
      <c r="Q878" s="34"/>
      <c r="R878" s="33">
        <f t="shared" si="93"/>
        <v>2.6352000000000002</v>
      </c>
      <c r="S878" s="28"/>
      <c r="T878" s="32">
        <f t="shared" si="90"/>
        <v>0.11649999999999999</v>
      </c>
    </row>
    <row r="879" spans="1:20" x14ac:dyDescent="0.2">
      <c r="A879">
        <v>375</v>
      </c>
      <c r="B879" t="s">
        <v>1140</v>
      </c>
      <c r="C879" t="s">
        <v>1141</v>
      </c>
      <c r="D879" s="11">
        <f>P879</f>
        <v>5.0327999999999999</v>
      </c>
      <c r="E879" s="28"/>
      <c r="F879" s="28"/>
      <c r="G879" s="29"/>
      <c r="H879" s="29"/>
      <c r="I879" s="29"/>
      <c r="J879" s="28"/>
      <c r="K879" s="28"/>
      <c r="L879">
        <v>108</v>
      </c>
      <c r="M879">
        <v>72</v>
      </c>
      <c r="N879" t="s">
        <v>678</v>
      </c>
      <c r="O879">
        <v>113</v>
      </c>
      <c r="P879" s="33">
        <f>L879*0.0466</f>
        <v>5.0327999999999999</v>
      </c>
      <c r="Q879" s="28"/>
      <c r="R879" s="33">
        <f t="shared" si="93"/>
        <v>5.2704000000000004</v>
      </c>
      <c r="S879" s="28"/>
      <c r="T879" s="32">
        <f t="shared" si="90"/>
        <v>6.9900000000000004E-2</v>
      </c>
    </row>
    <row r="880" spans="1:20" x14ac:dyDescent="0.2">
      <c r="A880">
        <v>376</v>
      </c>
      <c r="C880" t="s">
        <v>1142</v>
      </c>
      <c r="D880" s="12">
        <f>R880</f>
        <v>5.2704000000000004</v>
      </c>
      <c r="E880" s="28"/>
      <c r="F880" s="28"/>
      <c r="G880" s="29"/>
      <c r="H880" s="29"/>
      <c r="I880" s="29"/>
      <c r="J880" s="28"/>
      <c r="K880" s="28"/>
      <c r="M880">
        <v>72</v>
      </c>
      <c r="N880" t="s">
        <v>678</v>
      </c>
      <c r="O880">
        <v>117</v>
      </c>
      <c r="P880" s="33"/>
      <c r="Q880" s="28"/>
      <c r="R880" s="33">
        <f t="shared" si="93"/>
        <v>5.2704000000000004</v>
      </c>
      <c r="S880" s="28"/>
      <c r="T880" s="32" t="str">
        <f t="shared" si="90"/>
        <v/>
      </c>
    </row>
    <row r="881" spans="1:20" x14ac:dyDescent="0.2">
      <c r="A881">
        <v>377</v>
      </c>
      <c r="C881" t="s">
        <v>1143</v>
      </c>
      <c r="D881" s="12">
        <f t="shared" ref="D881:D889" si="94">R881</f>
        <v>4.3920000000000003</v>
      </c>
      <c r="E881" s="28"/>
      <c r="F881" s="28"/>
      <c r="G881" s="29"/>
      <c r="H881" s="29"/>
      <c r="I881" s="29"/>
      <c r="J881" s="28"/>
      <c r="K881" s="28"/>
      <c r="M881">
        <v>60</v>
      </c>
      <c r="N881" t="s">
        <v>678</v>
      </c>
      <c r="O881">
        <v>117</v>
      </c>
      <c r="P881" s="31"/>
      <c r="Q881" s="28"/>
      <c r="R881" s="33">
        <f t="shared" si="93"/>
        <v>4.3920000000000003</v>
      </c>
      <c r="S881" s="28"/>
      <c r="T881" s="32" t="str">
        <f t="shared" si="90"/>
        <v/>
      </c>
    </row>
    <row r="882" spans="1:20" x14ac:dyDescent="0.2">
      <c r="A882">
        <v>378</v>
      </c>
      <c r="C882" t="s">
        <v>1144</v>
      </c>
      <c r="D882" s="12">
        <f t="shared" si="94"/>
        <v>3.5136000000000003</v>
      </c>
      <c r="E882" s="28"/>
      <c r="F882" s="28"/>
      <c r="G882" s="29"/>
      <c r="H882" s="29"/>
      <c r="I882" s="29"/>
      <c r="J882" s="28"/>
      <c r="K882" s="28"/>
      <c r="M882">
        <v>48</v>
      </c>
      <c r="N882" t="s">
        <v>678</v>
      </c>
      <c r="O882">
        <v>117</v>
      </c>
      <c r="P882" s="31"/>
      <c r="Q882" s="28"/>
      <c r="R882" s="33">
        <f t="shared" si="93"/>
        <v>3.5136000000000003</v>
      </c>
      <c r="S882" s="28"/>
      <c r="T882" s="32" t="str">
        <f t="shared" si="90"/>
        <v/>
      </c>
    </row>
    <row r="883" spans="1:20" x14ac:dyDescent="0.2">
      <c r="A883">
        <v>379</v>
      </c>
      <c r="C883" t="s">
        <v>2313</v>
      </c>
      <c r="D883" s="12">
        <f t="shared" si="94"/>
        <v>3.5136000000000003</v>
      </c>
      <c r="E883" s="28"/>
      <c r="F883" s="28"/>
      <c r="G883" s="29"/>
      <c r="H883" s="29"/>
      <c r="I883" s="29"/>
      <c r="J883" s="28"/>
      <c r="K883" s="28"/>
      <c r="M883">
        <v>48</v>
      </c>
      <c r="N883" t="s">
        <v>678</v>
      </c>
      <c r="O883">
        <v>117</v>
      </c>
      <c r="P883" s="31"/>
      <c r="Q883" s="28"/>
      <c r="R883" s="33">
        <f t="shared" si="93"/>
        <v>3.5136000000000003</v>
      </c>
      <c r="S883" s="28"/>
      <c r="T883" s="32" t="str">
        <f t="shared" si="90"/>
        <v/>
      </c>
    </row>
    <row r="884" spans="1:20" x14ac:dyDescent="0.2">
      <c r="A884">
        <v>380</v>
      </c>
      <c r="C884" t="s">
        <v>1145</v>
      </c>
      <c r="D884" s="12">
        <f t="shared" si="94"/>
        <v>3.5136000000000003</v>
      </c>
      <c r="E884" s="28"/>
      <c r="F884" s="28"/>
      <c r="G884" s="29"/>
      <c r="H884" s="29"/>
      <c r="I884" s="29"/>
      <c r="J884" s="28"/>
      <c r="K884" s="28"/>
      <c r="M884">
        <v>48</v>
      </c>
      <c r="N884" t="s">
        <v>678</v>
      </c>
      <c r="O884">
        <v>117</v>
      </c>
      <c r="P884" s="31"/>
      <c r="Q884" s="28"/>
      <c r="R884" s="33">
        <f t="shared" si="93"/>
        <v>3.5136000000000003</v>
      </c>
      <c r="S884" s="28"/>
      <c r="T884" s="32" t="str">
        <f t="shared" si="90"/>
        <v/>
      </c>
    </row>
    <row r="885" spans="1:20" x14ac:dyDescent="0.2">
      <c r="A885">
        <v>381</v>
      </c>
      <c r="C885" t="s">
        <v>2313</v>
      </c>
      <c r="D885" s="12">
        <f t="shared" si="94"/>
        <v>3.5136000000000003</v>
      </c>
      <c r="E885" s="28"/>
      <c r="F885" s="28"/>
      <c r="G885" s="29"/>
      <c r="H885" s="29"/>
      <c r="I885" s="29"/>
      <c r="J885" s="28"/>
      <c r="K885" s="28"/>
      <c r="M885">
        <v>48</v>
      </c>
      <c r="N885" t="s">
        <v>678</v>
      </c>
      <c r="O885">
        <v>117</v>
      </c>
      <c r="P885" s="31"/>
      <c r="Q885" s="28"/>
      <c r="R885" s="33">
        <f t="shared" si="93"/>
        <v>3.5136000000000003</v>
      </c>
      <c r="S885" s="28"/>
      <c r="T885" s="32" t="str">
        <f t="shared" si="90"/>
        <v/>
      </c>
    </row>
    <row r="886" spans="1:20" x14ac:dyDescent="0.2">
      <c r="A886">
        <v>382</v>
      </c>
      <c r="C886" t="s">
        <v>1146</v>
      </c>
      <c r="D886" s="12">
        <f t="shared" si="94"/>
        <v>3.5136000000000003</v>
      </c>
      <c r="E886" s="28"/>
      <c r="F886" s="28"/>
      <c r="G886" s="29"/>
      <c r="H886" s="29"/>
      <c r="I886" s="29"/>
      <c r="J886" s="28"/>
      <c r="K886" s="28"/>
      <c r="M886">
        <v>48</v>
      </c>
      <c r="N886" t="s">
        <v>678</v>
      </c>
      <c r="O886">
        <v>117</v>
      </c>
      <c r="P886" s="31"/>
      <c r="Q886" s="28"/>
      <c r="R886" s="33">
        <f t="shared" si="93"/>
        <v>3.5136000000000003</v>
      </c>
      <c r="S886" s="28"/>
      <c r="T886" s="32" t="str">
        <f t="shared" si="90"/>
        <v/>
      </c>
    </row>
    <row r="887" spans="1:20" x14ac:dyDescent="0.2">
      <c r="A887">
        <v>383</v>
      </c>
      <c r="C887" t="s">
        <v>2313</v>
      </c>
      <c r="D887" s="12">
        <f t="shared" si="94"/>
        <v>3.5136000000000003</v>
      </c>
      <c r="E887" s="28"/>
      <c r="F887" s="28"/>
      <c r="G887" s="29"/>
      <c r="H887" s="29"/>
      <c r="I887" s="29"/>
      <c r="J887" s="28"/>
      <c r="K887" s="28"/>
      <c r="M887">
        <v>48</v>
      </c>
      <c r="N887" t="s">
        <v>678</v>
      </c>
      <c r="O887">
        <v>117</v>
      </c>
      <c r="P887" s="31"/>
      <c r="Q887" s="28"/>
      <c r="R887" s="33">
        <f t="shared" si="93"/>
        <v>3.5136000000000003</v>
      </c>
      <c r="S887" s="28"/>
      <c r="T887" s="32" t="str">
        <f t="shared" si="90"/>
        <v/>
      </c>
    </row>
    <row r="888" spans="1:20" x14ac:dyDescent="0.2">
      <c r="A888">
        <v>384</v>
      </c>
      <c r="C888" t="s">
        <v>1147</v>
      </c>
      <c r="D888" s="12">
        <f t="shared" si="94"/>
        <v>4.3920000000000003</v>
      </c>
      <c r="E888" s="28"/>
      <c r="F888" s="28"/>
      <c r="G888" s="29"/>
      <c r="H888" s="29"/>
      <c r="I888" s="29"/>
      <c r="J888" s="28"/>
      <c r="K888" s="28"/>
      <c r="M888">
        <v>60</v>
      </c>
      <c r="N888" t="s">
        <v>678</v>
      </c>
      <c r="O888">
        <v>117</v>
      </c>
      <c r="P888" s="31"/>
      <c r="Q888" s="28"/>
      <c r="R888" s="33">
        <f t="shared" si="93"/>
        <v>4.3920000000000003</v>
      </c>
      <c r="S888" s="28"/>
      <c r="T888" s="32" t="str">
        <f t="shared" si="90"/>
        <v/>
      </c>
    </row>
    <row r="889" spans="1:20" x14ac:dyDescent="0.2">
      <c r="A889">
        <v>385</v>
      </c>
      <c r="C889" t="s">
        <v>2313</v>
      </c>
      <c r="D889" s="12">
        <f t="shared" si="94"/>
        <v>4.3920000000000003</v>
      </c>
      <c r="E889" s="28"/>
      <c r="F889" s="28"/>
      <c r="G889" s="29"/>
      <c r="H889" s="29"/>
      <c r="I889" s="29"/>
      <c r="J889" s="28"/>
      <c r="K889" s="28"/>
      <c r="M889">
        <v>60</v>
      </c>
      <c r="N889" t="s">
        <v>678</v>
      </c>
      <c r="O889">
        <v>117</v>
      </c>
      <c r="P889" s="31"/>
      <c r="Q889" s="28"/>
      <c r="R889" s="33">
        <f t="shared" si="93"/>
        <v>4.3920000000000003</v>
      </c>
      <c r="S889" s="28"/>
      <c r="T889" s="32" t="str">
        <f t="shared" si="90"/>
        <v/>
      </c>
    </row>
    <row r="890" spans="1:20" x14ac:dyDescent="0.2">
      <c r="A890">
        <v>386</v>
      </c>
      <c r="B890" t="s">
        <v>2064</v>
      </c>
      <c r="C890" t="s">
        <v>1148</v>
      </c>
      <c r="D890" s="10">
        <v>4.8</v>
      </c>
      <c r="E890" s="28"/>
      <c r="F890" s="28"/>
      <c r="G890" s="29"/>
      <c r="H890" s="29"/>
      <c r="I890" s="29"/>
      <c r="J890" s="28"/>
      <c r="K890" s="28"/>
      <c r="N890" t="s">
        <v>1149</v>
      </c>
      <c r="O890" t="s">
        <v>1150</v>
      </c>
      <c r="P890" s="31"/>
      <c r="Q890" s="28"/>
      <c r="R890" s="28"/>
      <c r="S890" s="28"/>
      <c r="T890" s="28"/>
    </row>
    <row r="891" spans="1:20" x14ac:dyDescent="0.2">
      <c r="A891">
        <v>387</v>
      </c>
      <c r="B891" t="s">
        <v>2064</v>
      </c>
      <c r="C891" t="s">
        <v>1151</v>
      </c>
      <c r="D891" s="10">
        <v>4.2</v>
      </c>
      <c r="E891" s="28"/>
      <c r="F891" s="28"/>
      <c r="G891" s="29"/>
      <c r="H891" s="29"/>
      <c r="I891" s="29"/>
      <c r="J891" s="28"/>
      <c r="K891" s="28"/>
      <c r="N891" t="s">
        <v>1152</v>
      </c>
      <c r="O891" t="s">
        <v>1153</v>
      </c>
      <c r="P891" s="31"/>
      <c r="Q891" s="28"/>
      <c r="R891" s="28"/>
      <c r="S891" s="28"/>
      <c r="T891" s="28"/>
    </row>
    <row r="892" spans="1:20" x14ac:dyDescent="0.2">
      <c r="A892">
        <v>388</v>
      </c>
      <c r="B892" t="s">
        <v>681</v>
      </c>
      <c r="C892" t="s">
        <v>1154</v>
      </c>
      <c r="D892" s="10">
        <v>16</v>
      </c>
      <c r="E892" s="28"/>
      <c r="F892" s="28"/>
      <c r="G892" s="29"/>
      <c r="H892" s="29"/>
      <c r="I892" s="29"/>
      <c r="J892" s="28"/>
      <c r="K892" s="28"/>
      <c r="N892" t="s">
        <v>1155</v>
      </c>
      <c r="O892" t="s">
        <v>1156</v>
      </c>
      <c r="P892" s="31"/>
      <c r="Q892" s="28"/>
      <c r="R892" s="28"/>
      <c r="S892" s="28"/>
      <c r="T892" s="28"/>
    </row>
    <row r="893" spans="1:20" x14ac:dyDescent="0.2">
      <c r="A893">
        <v>389</v>
      </c>
      <c r="B893" t="s">
        <v>681</v>
      </c>
      <c r="C893" t="s">
        <v>1157</v>
      </c>
      <c r="D893" s="10">
        <v>13.9</v>
      </c>
      <c r="E893" s="28"/>
      <c r="F893" s="28"/>
      <c r="G893" s="29"/>
      <c r="H893" s="29"/>
      <c r="I893" s="29"/>
      <c r="J893" s="28"/>
      <c r="K893" s="28"/>
      <c r="N893" t="s">
        <v>1158</v>
      </c>
      <c r="O893" t="s">
        <v>1159</v>
      </c>
      <c r="P893" s="31"/>
      <c r="Q893" s="28"/>
      <c r="R893" s="28"/>
      <c r="S893" s="28"/>
      <c r="T893" s="28">
        <f>COUNT(T505:T889)</f>
        <v>91</v>
      </c>
    </row>
    <row r="894" spans="1:20" x14ac:dyDescent="0.2">
      <c r="A894">
        <v>390</v>
      </c>
      <c r="B894" t="s">
        <v>681</v>
      </c>
      <c r="C894" t="s">
        <v>1160</v>
      </c>
      <c r="D894" s="10">
        <v>11.6</v>
      </c>
      <c r="E894" s="28"/>
      <c r="F894" s="28"/>
      <c r="G894" s="29"/>
      <c r="H894" s="29"/>
      <c r="I894" s="29"/>
      <c r="J894" s="28"/>
      <c r="K894" s="28"/>
      <c r="N894" t="s">
        <v>1161</v>
      </c>
      <c r="O894" t="s">
        <v>1162</v>
      </c>
      <c r="P894" s="31"/>
      <c r="Q894" s="28"/>
      <c r="R894" s="28"/>
      <c r="S894" s="28"/>
      <c r="T894" s="32">
        <f>AVERAGE(T505:T889)</f>
        <v>8.28992646604301E-2</v>
      </c>
    </row>
    <row r="895" spans="1:20" x14ac:dyDescent="0.2">
      <c r="A895">
        <v>391</v>
      </c>
      <c r="B895" t="s">
        <v>1163</v>
      </c>
      <c r="C895" t="s">
        <v>1164</v>
      </c>
      <c r="D895" s="10">
        <v>9.6000000000000002E-2</v>
      </c>
      <c r="E895" s="28"/>
      <c r="F895" s="28"/>
      <c r="G895" s="29"/>
      <c r="H895" s="29"/>
      <c r="I895" s="29"/>
      <c r="J895" s="28"/>
      <c r="K895" s="28"/>
      <c r="N895" t="s">
        <v>1165</v>
      </c>
      <c r="O895" t="s">
        <v>1166</v>
      </c>
      <c r="P895" s="31"/>
      <c r="Q895" s="28"/>
      <c r="R895" s="28"/>
      <c r="S895" s="28"/>
      <c r="T895" s="28"/>
    </row>
    <row r="896" spans="1:20" x14ac:dyDescent="0.2">
      <c r="A896">
        <v>392</v>
      </c>
      <c r="B896" t="s">
        <v>1167</v>
      </c>
      <c r="C896" t="s">
        <v>1168</v>
      </c>
      <c r="D896" s="14">
        <v>1.1970000000000001</v>
      </c>
      <c r="E896" s="28"/>
      <c r="F896" s="28"/>
      <c r="G896" s="29"/>
      <c r="H896" s="29"/>
      <c r="I896" s="29"/>
      <c r="J896" s="28"/>
      <c r="K896" s="28"/>
      <c r="N896" t="s">
        <v>1169</v>
      </c>
      <c r="O896" t="s">
        <v>1170</v>
      </c>
      <c r="P896" s="31"/>
      <c r="Q896" s="28"/>
      <c r="R896" s="28"/>
      <c r="S896" s="28"/>
      <c r="T896" s="28"/>
    </row>
    <row r="897" spans="1:20" x14ac:dyDescent="0.2">
      <c r="A897">
        <v>393</v>
      </c>
      <c r="B897" t="s">
        <v>997</v>
      </c>
      <c r="C897" t="s">
        <v>1171</v>
      </c>
      <c r="D897" s="14">
        <v>1.8240000000000001</v>
      </c>
      <c r="E897" s="28"/>
      <c r="F897" s="28"/>
      <c r="G897" s="29"/>
      <c r="H897" s="29"/>
      <c r="I897" s="29"/>
      <c r="J897" s="28"/>
      <c r="K897" s="28"/>
      <c r="N897" t="s">
        <v>1172</v>
      </c>
      <c r="P897" s="31"/>
      <c r="Q897" s="28"/>
      <c r="R897" s="28"/>
      <c r="S897" s="28"/>
      <c r="T897" s="28"/>
    </row>
    <row r="898" spans="1:20" x14ac:dyDescent="0.2">
      <c r="A898">
        <v>394</v>
      </c>
      <c r="B898" t="s">
        <v>2198</v>
      </c>
      <c r="C898" t="s">
        <v>1173</v>
      </c>
      <c r="D898" s="14">
        <v>0.36</v>
      </c>
      <c r="E898" s="28"/>
      <c r="F898" s="28"/>
      <c r="G898" s="29"/>
      <c r="H898" s="29"/>
      <c r="I898" s="29"/>
      <c r="J898" s="28"/>
      <c r="K898" s="28"/>
      <c r="N898" t="s">
        <v>1174</v>
      </c>
      <c r="P898" s="31"/>
      <c r="Q898" s="28"/>
      <c r="R898" s="28"/>
      <c r="S898" s="28"/>
      <c r="T898" s="28"/>
    </row>
    <row r="899" spans="1:20" x14ac:dyDescent="0.2">
      <c r="A899">
        <v>395</v>
      </c>
      <c r="B899" t="s">
        <v>564</v>
      </c>
      <c r="C899" t="s">
        <v>1175</v>
      </c>
      <c r="D899" s="14">
        <v>0.94</v>
      </c>
      <c r="E899" s="28"/>
      <c r="F899" s="28"/>
      <c r="G899" s="29"/>
      <c r="H899" s="29"/>
      <c r="I899" s="29"/>
      <c r="J899" s="28"/>
      <c r="K899" s="28"/>
      <c r="N899" t="s">
        <v>1176</v>
      </c>
      <c r="P899" s="31"/>
      <c r="Q899" s="28"/>
      <c r="R899" s="28"/>
      <c r="S899" s="28"/>
      <c r="T899" s="28"/>
    </row>
    <row r="900" spans="1:20" x14ac:dyDescent="0.2">
      <c r="A900">
        <v>396</v>
      </c>
      <c r="B900" t="s">
        <v>1177</v>
      </c>
      <c r="C900" t="s">
        <v>1178</v>
      </c>
      <c r="D900" s="14">
        <v>0.2</v>
      </c>
      <c r="E900" s="28"/>
      <c r="F900" s="28"/>
      <c r="G900" s="29"/>
      <c r="H900" s="29"/>
      <c r="I900" s="29"/>
      <c r="J900" s="28"/>
      <c r="K900" s="28"/>
      <c r="N900" t="s">
        <v>1176</v>
      </c>
      <c r="P900" s="31"/>
      <c r="Q900" s="28"/>
      <c r="R900" s="28"/>
      <c r="S900" s="28"/>
      <c r="T900" s="28"/>
    </row>
    <row r="901" spans="1:20" x14ac:dyDescent="0.2">
      <c r="A901">
        <v>397</v>
      </c>
      <c r="B901" t="s">
        <v>1179</v>
      </c>
      <c r="C901" t="s">
        <v>1180</v>
      </c>
      <c r="D901" s="14">
        <v>0.04</v>
      </c>
      <c r="E901" s="28"/>
      <c r="F901" s="28"/>
      <c r="G901" s="29"/>
      <c r="H901" s="29"/>
      <c r="I901" s="29"/>
      <c r="J901" s="28"/>
      <c r="K901" s="28"/>
      <c r="N901" t="s">
        <v>1176</v>
      </c>
      <c r="P901" s="31"/>
      <c r="Q901" s="28"/>
      <c r="R901" s="28"/>
      <c r="S901" s="28"/>
      <c r="T901" s="28"/>
    </row>
    <row r="902" spans="1:20" x14ac:dyDescent="0.2">
      <c r="A902">
        <v>398</v>
      </c>
      <c r="B902" t="s">
        <v>1179</v>
      </c>
      <c r="C902" t="s">
        <v>1181</v>
      </c>
      <c r="D902" s="14">
        <v>0.16</v>
      </c>
      <c r="E902" s="28"/>
      <c r="F902" s="28"/>
      <c r="G902" s="29"/>
      <c r="H902" s="29"/>
      <c r="I902" s="29"/>
      <c r="J902" s="28"/>
      <c r="K902" s="28"/>
      <c r="N902" t="s">
        <v>1176</v>
      </c>
      <c r="P902" s="31"/>
      <c r="Q902" s="28"/>
      <c r="R902" s="28"/>
      <c r="S902" s="28"/>
      <c r="T902" s="28"/>
    </row>
    <row r="903" spans="1:20" x14ac:dyDescent="0.2">
      <c r="A903">
        <v>399</v>
      </c>
      <c r="B903" t="s">
        <v>1179</v>
      </c>
      <c r="C903" t="s">
        <v>1182</v>
      </c>
      <c r="D903" s="14">
        <v>0.11</v>
      </c>
      <c r="E903" s="28"/>
      <c r="F903" s="28"/>
      <c r="G903" s="29"/>
      <c r="H903" s="29"/>
      <c r="I903" s="29"/>
      <c r="J903" s="28"/>
      <c r="K903" s="28"/>
      <c r="N903" t="s">
        <v>1176</v>
      </c>
      <c r="P903" s="31"/>
      <c r="Q903" s="28"/>
      <c r="R903" s="28"/>
      <c r="S903" s="28"/>
      <c r="T903" s="28"/>
    </row>
    <row r="904" spans="1:20" x14ac:dyDescent="0.2">
      <c r="A904">
        <v>400</v>
      </c>
      <c r="B904" t="s">
        <v>1179</v>
      </c>
      <c r="C904" t="s">
        <v>1183</v>
      </c>
      <c r="D904" s="14">
        <v>0.59</v>
      </c>
      <c r="E904" s="28"/>
      <c r="F904" s="28"/>
      <c r="G904" s="29"/>
      <c r="H904" s="29"/>
      <c r="I904" s="29"/>
      <c r="J904" s="28"/>
      <c r="K904" s="28"/>
      <c r="N904" t="s">
        <v>1176</v>
      </c>
      <c r="P904" s="31"/>
      <c r="Q904" s="28"/>
      <c r="R904" s="28"/>
      <c r="S904" s="28"/>
      <c r="T904" s="28"/>
    </row>
    <row r="905" spans="1:20" x14ac:dyDescent="0.2">
      <c r="A905">
        <v>401</v>
      </c>
      <c r="B905" t="s">
        <v>1184</v>
      </c>
      <c r="C905" t="s">
        <v>1185</v>
      </c>
      <c r="D905" s="14">
        <v>0.18</v>
      </c>
      <c r="E905" s="28"/>
      <c r="F905" s="28"/>
      <c r="G905" s="29"/>
      <c r="H905" s="29"/>
      <c r="I905" s="29"/>
      <c r="J905" s="28"/>
      <c r="K905" s="28"/>
      <c r="N905" t="s">
        <v>1176</v>
      </c>
      <c r="P905" s="31"/>
      <c r="Q905" s="28"/>
      <c r="R905" s="28"/>
      <c r="S905" s="28"/>
      <c r="T905" s="28"/>
    </row>
    <row r="906" spans="1:20" x14ac:dyDescent="0.2">
      <c r="A906">
        <v>402</v>
      </c>
      <c r="C906" t="s">
        <v>1186</v>
      </c>
      <c r="D906" s="10">
        <v>5.2</v>
      </c>
      <c r="E906" s="28"/>
      <c r="F906" s="28"/>
      <c r="G906" s="29"/>
      <c r="H906" s="29"/>
      <c r="I906" s="29"/>
      <c r="J906" s="28"/>
      <c r="K906" s="28"/>
      <c r="N906" t="s">
        <v>1187</v>
      </c>
      <c r="O906" t="s">
        <v>1188</v>
      </c>
      <c r="P906" s="31"/>
      <c r="Q906" s="28"/>
      <c r="R906" s="28"/>
      <c r="S906" s="28"/>
      <c r="T906" s="28"/>
    </row>
    <row r="907" spans="1:20" x14ac:dyDescent="0.2">
      <c r="A907">
        <v>403</v>
      </c>
      <c r="C907" t="s">
        <v>1189</v>
      </c>
      <c r="D907" s="10">
        <v>6.2</v>
      </c>
      <c r="E907" s="28"/>
      <c r="F907" s="28"/>
      <c r="G907" s="29"/>
      <c r="H907" s="29"/>
      <c r="I907" s="29"/>
      <c r="J907" s="28"/>
      <c r="K907" s="28"/>
      <c r="N907" t="s">
        <v>1187</v>
      </c>
      <c r="O907" t="s">
        <v>1190</v>
      </c>
      <c r="P907" s="31"/>
      <c r="Q907" s="28"/>
      <c r="R907" s="28"/>
      <c r="S907" s="28"/>
      <c r="T907" s="28"/>
    </row>
    <row r="908" spans="1:20" x14ac:dyDescent="0.2">
      <c r="A908">
        <v>404</v>
      </c>
      <c r="C908" t="s">
        <v>1191</v>
      </c>
      <c r="D908" s="10">
        <v>5.6</v>
      </c>
      <c r="E908" s="28"/>
      <c r="F908" s="28"/>
      <c r="G908" s="29"/>
      <c r="H908" s="29"/>
      <c r="I908" s="29"/>
      <c r="J908" s="28"/>
      <c r="K908" s="28"/>
      <c r="N908" t="s">
        <v>1187</v>
      </c>
      <c r="O908" t="s">
        <v>1755</v>
      </c>
      <c r="P908" s="31"/>
      <c r="Q908" s="28"/>
      <c r="R908" s="28"/>
      <c r="S908" s="28"/>
      <c r="T908" s="28"/>
    </row>
    <row r="909" spans="1:20" x14ac:dyDescent="0.2">
      <c r="A909">
        <v>405</v>
      </c>
      <c r="C909" t="s">
        <v>1756</v>
      </c>
      <c r="D909" s="10">
        <v>6.1</v>
      </c>
      <c r="E909" s="28"/>
      <c r="F909" s="28"/>
      <c r="G909" s="29"/>
      <c r="H909" s="29"/>
      <c r="I909" s="29"/>
      <c r="J909" s="28"/>
      <c r="K909" s="28"/>
      <c r="N909" t="s">
        <v>1187</v>
      </c>
      <c r="O909" t="s">
        <v>1757</v>
      </c>
      <c r="P909" s="31"/>
      <c r="Q909" s="28"/>
      <c r="R909" s="28"/>
      <c r="S909" s="28"/>
      <c r="T909" s="28"/>
    </row>
    <row r="910" spans="1:20" x14ac:dyDescent="0.2">
      <c r="A910">
        <v>406</v>
      </c>
      <c r="C910" t="s">
        <v>1758</v>
      </c>
      <c r="D910" s="10">
        <v>23.1</v>
      </c>
      <c r="E910" s="28"/>
      <c r="F910" s="28"/>
      <c r="G910" s="29"/>
      <c r="H910" s="29"/>
      <c r="I910" s="29"/>
      <c r="J910" s="28"/>
      <c r="K910" s="28"/>
      <c r="N910" t="s">
        <v>1187</v>
      </c>
      <c r="P910" s="31"/>
      <c r="Q910" s="28"/>
      <c r="R910" s="28"/>
      <c r="S910" s="28"/>
      <c r="T910" s="28"/>
    </row>
    <row r="911" spans="1:20" x14ac:dyDescent="0.2">
      <c r="A911">
        <v>407</v>
      </c>
      <c r="C911" t="s">
        <v>1759</v>
      </c>
      <c r="D911" s="10">
        <v>1.7</v>
      </c>
      <c r="E911" s="28"/>
      <c r="F911" s="28"/>
      <c r="G911" s="29"/>
      <c r="H911" s="29"/>
      <c r="I911" s="29"/>
      <c r="J911" s="28"/>
      <c r="K911" s="28"/>
      <c r="N911" t="s">
        <v>1187</v>
      </c>
      <c r="O911" t="s">
        <v>1760</v>
      </c>
      <c r="P911" s="31"/>
      <c r="Q911" s="28"/>
      <c r="R911" s="28"/>
      <c r="S911" s="28"/>
      <c r="T911" s="28"/>
    </row>
    <row r="912" spans="1:20" x14ac:dyDescent="0.2">
      <c r="A912">
        <v>408</v>
      </c>
      <c r="C912" t="s">
        <v>1761</v>
      </c>
      <c r="D912" s="10">
        <v>3.9</v>
      </c>
      <c r="E912" s="28"/>
      <c r="F912" s="28"/>
      <c r="G912" s="29"/>
      <c r="H912" s="29"/>
      <c r="I912" s="29"/>
      <c r="J912" s="28"/>
      <c r="K912" s="28"/>
      <c r="N912" t="s">
        <v>1762</v>
      </c>
      <c r="O912" t="s">
        <v>1763</v>
      </c>
      <c r="P912" s="31"/>
      <c r="Q912" s="28"/>
      <c r="R912" s="28"/>
      <c r="S912" s="28"/>
      <c r="T912" s="28"/>
    </row>
    <row r="913" spans="1:20" x14ac:dyDescent="0.2">
      <c r="A913">
        <v>409</v>
      </c>
      <c r="C913" t="s">
        <v>1764</v>
      </c>
      <c r="D913" s="10">
        <v>3.9</v>
      </c>
      <c r="E913" s="28"/>
      <c r="F913" s="28"/>
      <c r="G913" s="29"/>
      <c r="H913" s="29"/>
      <c r="I913" s="29"/>
      <c r="J913" s="28"/>
      <c r="K913" s="28"/>
      <c r="N913" t="s">
        <v>1762</v>
      </c>
      <c r="O913" t="s">
        <v>1765</v>
      </c>
      <c r="P913" s="31"/>
      <c r="Q913" s="28"/>
      <c r="R913" s="28"/>
      <c r="S913" s="28"/>
      <c r="T913" s="28"/>
    </row>
    <row r="914" spans="1:20" x14ac:dyDescent="0.2">
      <c r="A914">
        <v>410</v>
      </c>
      <c r="C914" t="s">
        <v>1766</v>
      </c>
      <c r="D914" s="10">
        <v>5.9</v>
      </c>
      <c r="E914" s="28"/>
      <c r="F914" s="28"/>
      <c r="G914" s="29"/>
      <c r="H914" s="29"/>
      <c r="I914" s="29"/>
      <c r="J914" s="28"/>
      <c r="K914" s="28"/>
      <c r="N914" t="s">
        <v>1762</v>
      </c>
      <c r="O914" t="s">
        <v>1767</v>
      </c>
      <c r="P914" s="31"/>
      <c r="Q914" s="28"/>
      <c r="R914" s="28"/>
      <c r="S914" s="28"/>
      <c r="T914" s="28"/>
    </row>
    <row r="915" spans="1:20" x14ac:dyDescent="0.2">
      <c r="A915">
        <v>411</v>
      </c>
      <c r="C915" t="s">
        <v>1768</v>
      </c>
      <c r="D915" s="10">
        <v>1.9</v>
      </c>
      <c r="E915" s="28"/>
      <c r="F915" s="28"/>
      <c r="G915" s="29"/>
      <c r="H915" s="29"/>
      <c r="I915" s="29"/>
      <c r="J915" s="28"/>
      <c r="K915" s="28"/>
      <c r="N915" t="s">
        <v>1762</v>
      </c>
      <c r="O915" t="s">
        <v>1769</v>
      </c>
      <c r="P915" s="31"/>
      <c r="Q915" s="28"/>
      <c r="R915" s="28"/>
      <c r="S915" s="28"/>
      <c r="T915" s="28"/>
    </row>
    <row r="916" spans="1:20" x14ac:dyDescent="0.2">
      <c r="A916">
        <v>412</v>
      </c>
      <c r="C916" t="s">
        <v>1770</v>
      </c>
      <c r="D916" s="10">
        <v>2.8</v>
      </c>
      <c r="E916" s="28"/>
      <c r="F916" s="28"/>
      <c r="G916" s="29"/>
      <c r="H916" s="29"/>
      <c r="I916" s="29"/>
      <c r="J916" s="28"/>
      <c r="K916" s="28"/>
      <c r="N916" t="s">
        <v>1762</v>
      </c>
      <c r="O916" t="s">
        <v>1771</v>
      </c>
      <c r="P916" s="31"/>
      <c r="Q916" s="28"/>
      <c r="R916" s="28"/>
      <c r="S916" s="28"/>
      <c r="T916" s="28"/>
    </row>
    <row r="917" spans="1:20" x14ac:dyDescent="0.2">
      <c r="A917">
        <v>413</v>
      </c>
      <c r="C917" t="s">
        <v>1772</v>
      </c>
      <c r="D917" s="10">
        <v>18.399999999999999</v>
      </c>
      <c r="E917" s="28"/>
      <c r="F917" s="28"/>
      <c r="G917" s="29"/>
      <c r="H917" s="29"/>
      <c r="I917" s="29"/>
      <c r="J917" s="28"/>
      <c r="K917" s="28"/>
      <c r="N917" t="s">
        <v>1762</v>
      </c>
      <c r="P917" s="31"/>
      <c r="Q917" s="28"/>
      <c r="R917" s="28"/>
      <c r="S917" s="28"/>
      <c r="T917" s="28"/>
    </row>
    <row r="918" spans="1:20" x14ac:dyDescent="0.2">
      <c r="A918">
        <v>414</v>
      </c>
      <c r="B918" t="s">
        <v>2290</v>
      </c>
      <c r="C918" t="s">
        <v>1773</v>
      </c>
      <c r="D918" s="10">
        <v>4.5</v>
      </c>
      <c r="E918" s="28"/>
      <c r="F918" s="28"/>
      <c r="G918" s="29"/>
      <c r="H918" s="29"/>
      <c r="I918" s="29"/>
      <c r="J918" s="28"/>
      <c r="K918" s="28"/>
      <c r="N918" t="s">
        <v>1774</v>
      </c>
      <c r="O918" t="s">
        <v>1775</v>
      </c>
      <c r="P918" s="31"/>
      <c r="Q918" s="28"/>
      <c r="R918" s="28"/>
      <c r="S918" s="28"/>
      <c r="T918" s="28"/>
    </row>
    <row r="919" spans="1:20" x14ac:dyDescent="0.2">
      <c r="A919">
        <v>415</v>
      </c>
      <c r="B919" t="s">
        <v>2290</v>
      </c>
      <c r="C919" t="s">
        <v>1776</v>
      </c>
      <c r="D919" s="10">
        <v>4.4000000000000004</v>
      </c>
      <c r="E919" s="28"/>
      <c r="F919" s="28"/>
      <c r="G919" s="29"/>
      <c r="H919" s="29"/>
      <c r="I919" s="29"/>
      <c r="J919" s="28"/>
      <c r="K919" s="28"/>
      <c r="N919" t="s">
        <v>1774</v>
      </c>
      <c r="O919" t="s">
        <v>1777</v>
      </c>
      <c r="P919" s="31"/>
      <c r="Q919" s="28"/>
      <c r="R919" s="28"/>
      <c r="S919" s="28"/>
      <c r="T919" s="28"/>
    </row>
    <row r="920" spans="1:20" x14ac:dyDescent="0.2">
      <c r="A920">
        <v>416</v>
      </c>
      <c r="B920" t="s">
        <v>2290</v>
      </c>
      <c r="C920" t="s">
        <v>1778</v>
      </c>
      <c r="D920" s="10">
        <v>3.9</v>
      </c>
      <c r="E920" s="28"/>
      <c r="F920" s="28"/>
      <c r="G920" s="29"/>
      <c r="H920" s="29"/>
      <c r="I920" s="29"/>
      <c r="J920" s="28"/>
      <c r="K920" s="28"/>
      <c r="N920" t="s">
        <v>1774</v>
      </c>
      <c r="O920" t="s">
        <v>1779</v>
      </c>
      <c r="P920" s="31"/>
      <c r="Q920" s="28"/>
      <c r="R920" s="28"/>
      <c r="S920" s="28"/>
      <c r="T920" s="28"/>
    </row>
    <row r="921" spans="1:20" x14ac:dyDescent="0.2">
      <c r="A921">
        <v>417</v>
      </c>
      <c r="B921" t="s">
        <v>2290</v>
      </c>
      <c r="C921" t="s">
        <v>1780</v>
      </c>
      <c r="D921" s="10">
        <v>1</v>
      </c>
      <c r="E921" s="28"/>
      <c r="F921" s="28"/>
      <c r="G921" s="29"/>
      <c r="H921" s="29"/>
      <c r="I921" s="29"/>
      <c r="J921" s="28"/>
      <c r="K921" s="28"/>
      <c r="N921" t="s">
        <v>1774</v>
      </c>
      <c r="O921" t="s">
        <v>1781</v>
      </c>
      <c r="P921" s="31"/>
      <c r="Q921" s="28"/>
      <c r="R921" s="28"/>
      <c r="S921" s="28"/>
      <c r="T921" s="28"/>
    </row>
    <row r="922" spans="1:20" x14ac:dyDescent="0.2">
      <c r="A922">
        <v>418</v>
      </c>
      <c r="B922" t="s">
        <v>2290</v>
      </c>
      <c r="C922" t="s">
        <v>1782</v>
      </c>
      <c r="D922" s="10">
        <v>2.9</v>
      </c>
      <c r="E922" s="28"/>
      <c r="F922" s="28"/>
      <c r="G922" s="29"/>
      <c r="H922" s="29"/>
      <c r="I922" s="29"/>
      <c r="J922" s="28"/>
      <c r="K922" s="28"/>
      <c r="N922" t="s">
        <v>1774</v>
      </c>
      <c r="O922" t="s">
        <v>1783</v>
      </c>
      <c r="P922" s="31"/>
      <c r="Q922" s="28"/>
      <c r="R922" s="28"/>
      <c r="S922" s="28"/>
      <c r="T922" s="28"/>
    </row>
    <row r="923" spans="1:20" x14ac:dyDescent="0.2">
      <c r="A923">
        <v>419</v>
      </c>
      <c r="B923" t="s">
        <v>2290</v>
      </c>
      <c r="C923" t="s">
        <v>1784</v>
      </c>
      <c r="D923" s="10">
        <v>0.8</v>
      </c>
      <c r="E923" s="28"/>
      <c r="F923" s="28"/>
      <c r="G923" s="29"/>
      <c r="H923" s="29"/>
      <c r="I923" s="29"/>
      <c r="J923" s="28"/>
      <c r="K923" s="28"/>
      <c r="N923" t="s">
        <v>1774</v>
      </c>
      <c r="O923" t="s">
        <v>1785</v>
      </c>
      <c r="P923" s="31"/>
      <c r="Q923" s="28"/>
      <c r="R923" s="28"/>
      <c r="S923" s="28"/>
      <c r="T923" s="28"/>
    </row>
    <row r="924" spans="1:20" x14ac:dyDescent="0.2">
      <c r="A924">
        <v>420</v>
      </c>
      <c r="B924" t="s">
        <v>2290</v>
      </c>
      <c r="C924" t="s">
        <v>1786</v>
      </c>
      <c r="D924" s="10">
        <v>17.5</v>
      </c>
      <c r="E924" s="28"/>
      <c r="F924" s="28"/>
      <c r="G924" s="29"/>
      <c r="H924" s="29"/>
      <c r="I924" s="29"/>
      <c r="J924" s="28"/>
      <c r="K924" s="28"/>
      <c r="N924" t="s">
        <v>1774</v>
      </c>
      <c r="P924" s="31"/>
      <c r="Q924" s="28"/>
      <c r="R924" s="28"/>
      <c r="S924" s="28"/>
      <c r="T924" s="28"/>
    </row>
    <row r="925" spans="1:20" x14ac:dyDescent="0.2">
      <c r="A925">
        <v>421</v>
      </c>
      <c r="B925" t="s">
        <v>2290</v>
      </c>
      <c r="C925" t="s">
        <v>1787</v>
      </c>
      <c r="D925" s="10">
        <v>7.2</v>
      </c>
      <c r="E925" s="28"/>
      <c r="F925" s="28"/>
      <c r="G925" s="29"/>
      <c r="H925" s="29"/>
      <c r="I925" s="29"/>
      <c r="J925" s="28"/>
      <c r="K925" s="28"/>
      <c r="N925" t="s">
        <v>1788</v>
      </c>
      <c r="O925" t="s">
        <v>1789</v>
      </c>
      <c r="P925" s="31"/>
      <c r="Q925" s="28"/>
      <c r="R925" s="28"/>
      <c r="S925" s="28"/>
      <c r="T925" s="28"/>
    </row>
    <row r="926" spans="1:20" x14ac:dyDescent="0.2">
      <c r="A926">
        <v>422</v>
      </c>
      <c r="B926" t="s">
        <v>1790</v>
      </c>
      <c r="C926" t="s">
        <v>1791</v>
      </c>
      <c r="D926" s="10">
        <v>6.2</v>
      </c>
      <c r="E926" s="28"/>
      <c r="F926" s="28"/>
      <c r="G926" s="29"/>
      <c r="H926" s="29"/>
      <c r="I926" s="29"/>
      <c r="J926" s="28"/>
      <c r="K926" s="28"/>
      <c r="N926" t="s">
        <v>1792</v>
      </c>
      <c r="O926" t="s">
        <v>1793</v>
      </c>
      <c r="P926" s="31"/>
      <c r="Q926" s="28"/>
      <c r="R926" s="28"/>
      <c r="S926" s="28"/>
      <c r="T926" s="28"/>
    </row>
    <row r="927" spans="1:20" x14ac:dyDescent="0.2">
      <c r="A927">
        <v>423</v>
      </c>
      <c r="B927" t="s">
        <v>1794</v>
      </c>
      <c r="C927" t="s">
        <v>1795</v>
      </c>
      <c r="D927" s="14">
        <v>0.61</v>
      </c>
      <c r="E927" s="28"/>
      <c r="F927" s="28"/>
      <c r="G927" s="29"/>
      <c r="H927" s="29"/>
      <c r="I927" s="29"/>
      <c r="J927" s="28"/>
      <c r="K927" s="28"/>
      <c r="N927" t="s">
        <v>1796</v>
      </c>
      <c r="P927" s="31"/>
      <c r="Q927" s="28"/>
      <c r="R927" s="28"/>
      <c r="S927" s="28"/>
      <c r="T927" s="28"/>
    </row>
    <row r="928" spans="1:20" x14ac:dyDescent="0.2">
      <c r="A928">
        <v>424</v>
      </c>
      <c r="B928" t="s">
        <v>1797</v>
      </c>
      <c r="C928" t="s">
        <v>1798</v>
      </c>
      <c r="D928" s="10">
        <v>0.34</v>
      </c>
      <c r="E928" s="28"/>
      <c r="F928" s="28"/>
      <c r="G928" s="29"/>
      <c r="H928" s="29"/>
      <c r="I928" s="29"/>
      <c r="J928" s="28"/>
      <c r="K928" s="28"/>
      <c r="N928" t="s">
        <v>1799</v>
      </c>
      <c r="O928" t="s">
        <v>1800</v>
      </c>
      <c r="P928" s="31"/>
      <c r="Q928" s="28"/>
      <c r="R928" s="28"/>
      <c r="S928" s="28"/>
      <c r="T928" s="28"/>
    </row>
    <row r="929" spans="1:20" x14ac:dyDescent="0.2">
      <c r="A929">
        <v>425</v>
      </c>
      <c r="B929" t="s">
        <v>1801</v>
      </c>
      <c r="C929" t="s">
        <v>1802</v>
      </c>
      <c r="D929" s="10">
        <v>0.11</v>
      </c>
      <c r="E929" s="28"/>
      <c r="F929" s="28"/>
      <c r="G929" s="29"/>
      <c r="H929" s="29"/>
      <c r="I929" s="29"/>
      <c r="J929" s="28"/>
      <c r="K929" s="28"/>
      <c r="N929" t="s">
        <v>1803</v>
      </c>
      <c r="O929" t="s">
        <v>1804</v>
      </c>
      <c r="P929" s="31"/>
      <c r="Q929" s="28"/>
      <c r="R929" s="28"/>
      <c r="S929" s="28"/>
      <c r="T929" s="28"/>
    </row>
    <row r="930" spans="1:20" x14ac:dyDescent="0.2">
      <c r="A930">
        <v>426</v>
      </c>
      <c r="B930" t="s">
        <v>1805</v>
      </c>
      <c r="C930" t="s">
        <v>1806</v>
      </c>
      <c r="D930" s="10">
        <v>2.7</v>
      </c>
      <c r="E930" s="28"/>
      <c r="F930" s="28"/>
      <c r="G930" s="29"/>
      <c r="H930" s="29"/>
      <c r="I930" s="29"/>
      <c r="J930" s="28"/>
      <c r="K930" s="28"/>
      <c r="N930" t="s">
        <v>1807</v>
      </c>
      <c r="O930" t="s">
        <v>1808</v>
      </c>
      <c r="P930" s="31"/>
      <c r="Q930" s="28"/>
      <c r="R930" s="28"/>
      <c r="S930" s="28"/>
      <c r="T930" s="28"/>
    </row>
    <row r="931" spans="1:20" x14ac:dyDescent="0.2">
      <c r="A931">
        <v>427</v>
      </c>
      <c r="B931" t="s">
        <v>1809</v>
      </c>
      <c r="C931" t="s">
        <v>1810</v>
      </c>
      <c r="D931" s="10">
        <v>4.2</v>
      </c>
      <c r="E931" s="28"/>
      <c r="F931" s="28"/>
      <c r="G931" s="29"/>
      <c r="H931" s="29"/>
      <c r="I931" s="29"/>
      <c r="J931" s="28"/>
      <c r="K931" s="28"/>
      <c r="N931" t="s">
        <v>1811</v>
      </c>
      <c r="O931" t="s">
        <v>1812</v>
      </c>
      <c r="P931" s="31"/>
      <c r="Q931" s="28"/>
      <c r="R931" s="28"/>
      <c r="S931" s="28"/>
      <c r="T931" s="28"/>
    </row>
    <row r="932" spans="1:20" x14ac:dyDescent="0.2">
      <c r="A932">
        <v>428</v>
      </c>
      <c r="B932" t="s">
        <v>1813</v>
      </c>
      <c r="C932" t="s">
        <v>1814</v>
      </c>
      <c r="D932" s="10">
        <v>15.4</v>
      </c>
      <c r="E932" s="28"/>
      <c r="F932" s="28"/>
      <c r="G932" s="29"/>
      <c r="H932" s="29"/>
      <c r="I932" s="29"/>
      <c r="J932" s="28"/>
      <c r="K932" s="28"/>
      <c r="N932" t="s">
        <v>1815</v>
      </c>
      <c r="O932" t="s">
        <v>1816</v>
      </c>
      <c r="P932" s="31"/>
      <c r="Q932" s="28"/>
      <c r="R932" s="28"/>
      <c r="S932" s="28"/>
      <c r="T932" s="28"/>
    </row>
    <row r="933" spans="1:20" x14ac:dyDescent="0.2">
      <c r="A933">
        <v>429</v>
      </c>
      <c r="B933" t="s">
        <v>1817</v>
      </c>
      <c r="C933" t="s">
        <v>1818</v>
      </c>
      <c r="D933" s="10">
        <v>23.5</v>
      </c>
      <c r="E933" s="28"/>
      <c r="F933" s="28"/>
      <c r="G933" s="29"/>
      <c r="H933" s="29"/>
      <c r="I933" s="29"/>
      <c r="J933" s="28"/>
      <c r="K933" s="28"/>
      <c r="N933" t="s">
        <v>1819</v>
      </c>
      <c r="O933" t="s">
        <v>1820</v>
      </c>
      <c r="P933" s="31"/>
      <c r="Q933" s="28"/>
      <c r="R933" s="28"/>
      <c r="S933" s="28"/>
      <c r="T933" s="28"/>
    </row>
    <row r="934" spans="1:20" x14ac:dyDescent="0.2">
      <c r="A934">
        <v>430</v>
      </c>
      <c r="B934" t="s">
        <v>1077</v>
      </c>
      <c r="C934" t="s">
        <v>1821</v>
      </c>
      <c r="D934" s="14">
        <v>2.4</v>
      </c>
      <c r="E934" s="28"/>
      <c r="F934" s="28"/>
      <c r="G934" s="29"/>
      <c r="H934" s="29"/>
      <c r="I934" s="29"/>
      <c r="J934" s="28"/>
      <c r="K934" s="28"/>
      <c r="N934" t="s">
        <v>1822</v>
      </c>
      <c r="O934" t="s">
        <v>1823</v>
      </c>
      <c r="P934" s="31"/>
      <c r="Q934" s="28"/>
      <c r="R934" s="28"/>
      <c r="S934" s="28"/>
      <c r="T934" s="28"/>
    </row>
    <row r="935" spans="1:20" x14ac:dyDescent="0.2">
      <c r="A935">
        <v>431</v>
      </c>
      <c r="C935" t="s">
        <v>1824</v>
      </c>
      <c r="D935" s="10">
        <v>5.4</v>
      </c>
      <c r="E935" s="28"/>
      <c r="F935" s="28"/>
      <c r="G935" s="29"/>
      <c r="H935" s="29"/>
      <c r="I935" s="29"/>
      <c r="J935" s="28"/>
      <c r="K935" s="28"/>
      <c r="N935" t="s">
        <v>1825</v>
      </c>
      <c r="O935" t="s">
        <v>1826</v>
      </c>
      <c r="P935" s="31"/>
      <c r="Q935" s="28"/>
      <c r="R935" s="28"/>
      <c r="S935" s="28"/>
      <c r="T935" s="28"/>
    </row>
    <row r="936" spans="1:20" x14ac:dyDescent="0.2">
      <c r="A936">
        <v>432</v>
      </c>
      <c r="B936" t="s">
        <v>1827</v>
      </c>
      <c r="C936" t="s">
        <v>1828</v>
      </c>
      <c r="D936" s="10">
        <v>1.1000000000000001</v>
      </c>
      <c r="E936" s="28"/>
      <c r="F936" s="28"/>
      <c r="G936" s="29"/>
      <c r="H936" s="29"/>
      <c r="I936" s="29"/>
      <c r="J936" s="28"/>
      <c r="K936" s="28"/>
      <c r="N936" t="s">
        <v>1829</v>
      </c>
      <c r="O936" t="s">
        <v>1830</v>
      </c>
      <c r="P936" s="31"/>
      <c r="Q936" s="28"/>
      <c r="R936" s="28"/>
      <c r="S936" s="28"/>
      <c r="T936" s="28"/>
    </row>
    <row r="937" spans="1:20" x14ac:dyDescent="0.2">
      <c r="A937">
        <v>433</v>
      </c>
      <c r="B937" t="s">
        <v>1831</v>
      </c>
      <c r="C937" t="s">
        <v>1832</v>
      </c>
      <c r="D937" s="10">
        <v>1.1000000000000001</v>
      </c>
      <c r="E937" s="28"/>
      <c r="F937" s="28"/>
      <c r="G937" s="29"/>
      <c r="H937" s="29"/>
      <c r="I937" s="29"/>
      <c r="J937" s="28"/>
      <c r="K937" s="28"/>
      <c r="N937" t="s">
        <v>1833</v>
      </c>
      <c r="O937" t="s">
        <v>1834</v>
      </c>
      <c r="P937" s="31"/>
      <c r="Q937" s="28"/>
      <c r="R937" s="28"/>
      <c r="S937" s="28"/>
      <c r="T937" s="28"/>
    </row>
    <row r="938" spans="1:20" x14ac:dyDescent="0.2">
      <c r="A938">
        <v>434</v>
      </c>
      <c r="C938" t="s">
        <v>1835</v>
      </c>
      <c r="D938" s="10">
        <v>6.3</v>
      </c>
      <c r="E938" s="28"/>
      <c r="F938" s="28"/>
      <c r="G938" s="29"/>
      <c r="H938" s="29"/>
      <c r="I938" s="29"/>
      <c r="J938" s="28"/>
      <c r="K938" s="28"/>
      <c r="N938" t="s">
        <v>1836</v>
      </c>
      <c r="O938" t="s">
        <v>1837</v>
      </c>
      <c r="P938" s="31"/>
      <c r="Q938" s="28"/>
      <c r="R938" s="28"/>
      <c r="S938" s="28"/>
      <c r="T938" s="28"/>
    </row>
    <row r="939" spans="1:20" x14ac:dyDescent="0.2">
      <c r="A939">
        <v>435</v>
      </c>
      <c r="C939" t="s">
        <v>1838</v>
      </c>
      <c r="D939" s="10">
        <v>9.6999999999999993</v>
      </c>
      <c r="E939" s="28"/>
      <c r="F939" s="28"/>
      <c r="G939" s="29"/>
      <c r="H939" s="29"/>
      <c r="I939" s="29"/>
      <c r="J939" s="28"/>
      <c r="K939" s="28"/>
      <c r="N939" t="s">
        <v>1839</v>
      </c>
      <c r="O939" t="s">
        <v>1840</v>
      </c>
      <c r="P939" s="31"/>
      <c r="Q939" s="28"/>
      <c r="R939" s="28"/>
      <c r="S939" s="28"/>
      <c r="T939" s="28"/>
    </row>
    <row r="940" spans="1:20" x14ac:dyDescent="0.2">
      <c r="A940">
        <v>436</v>
      </c>
      <c r="B940" t="s">
        <v>1167</v>
      </c>
      <c r="C940" t="s">
        <v>1841</v>
      </c>
      <c r="D940" s="10">
        <v>0.37</v>
      </c>
      <c r="E940" s="28"/>
      <c r="F940" s="28"/>
      <c r="G940" s="29"/>
      <c r="H940" s="29"/>
      <c r="I940" s="29"/>
      <c r="J940" s="28"/>
      <c r="K940" s="28"/>
      <c r="N940" t="s">
        <v>1842</v>
      </c>
      <c r="O940" t="s">
        <v>1843</v>
      </c>
      <c r="P940" s="31"/>
      <c r="Q940" s="28"/>
      <c r="R940" s="28"/>
      <c r="S940" s="28"/>
      <c r="T940" s="28"/>
    </row>
    <row r="941" spans="1:20" x14ac:dyDescent="0.2">
      <c r="A941">
        <v>437</v>
      </c>
      <c r="B941" t="s">
        <v>1844</v>
      </c>
      <c r="C941" t="s">
        <v>1845</v>
      </c>
      <c r="D941" s="10">
        <v>2.2000000000000002</v>
      </c>
      <c r="E941" s="28"/>
      <c r="F941" s="28"/>
      <c r="G941" s="29"/>
      <c r="H941" s="29"/>
      <c r="I941" s="29"/>
      <c r="J941" s="28"/>
      <c r="K941" s="28"/>
      <c r="N941" t="s">
        <v>1846</v>
      </c>
      <c r="O941" t="s">
        <v>1847</v>
      </c>
      <c r="P941" s="31"/>
      <c r="Q941" s="28"/>
      <c r="R941" s="28"/>
      <c r="S941" s="28"/>
      <c r="T941" s="28"/>
    </row>
    <row r="942" spans="1:20" x14ac:dyDescent="0.2">
      <c r="A942">
        <v>438</v>
      </c>
      <c r="B942" t="s">
        <v>1848</v>
      </c>
      <c r="C942" t="s">
        <v>1849</v>
      </c>
      <c r="D942" s="10">
        <v>0.84</v>
      </c>
      <c r="E942" s="28"/>
      <c r="F942" s="28"/>
      <c r="G942" s="29"/>
      <c r="H942" s="29"/>
      <c r="I942" s="29"/>
      <c r="J942" s="28"/>
      <c r="K942" s="28"/>
      <c r="N942" t="s">
        <v>1850</v>
      </c>
      <c r="O942" t="s">
        <v>1851</v>
      </c>
      <c r="P942" s="31"/>
      <c r="Q942" s="28"/>
      <c r="R942" s="28"/>
      <c r="S942" s="28"/>
      <c r="T942" s="28"/>
    </row>
    <row r="943" spans="1:20" x14ac:dyDescent="0.2">
      <c r="A943">
        <v>439</v>
      </c>
      <c r="B943" t="s">
        <v>1848</v>
      </c>
      <c r="C943" t="s">
        <v>1852</v>
      </c>
      <c r="D943" s="10">
        <v>2.2999999999999998</v>
      </c>
      <c r="E943" s="28"/>
      <c r="F943" s="28"/>
      <c r="G943" s="29"/>
      <c r="H943" s="29"/>
      <c r="I943" s="29"/>
      <c r="J943" s="28"/>
      <c r="K943" s="28"/>
      <c r="N943" t="s">
        <v>1853</v>
      </c>
      <c r="O943" t="s">
        <v>1854</v>
      </c>
      <c r="P943" s="31"/>
      <c r="Q943" s="28"/>
      <c r="R943" s="28"/>
      <c r="S943" s="28"/>
      <c r="T943" s="28"/>
    </row>
    <row r="944" spans="1:20" x14ac:dyDescent="0.2">
      <c r="A944">
        <v>440</v>
      </c>
      <c r="C944" t="s">
        <v>1855</v>
      </c>
      <c r="D944" s="10">
        <v>0.59</v>
      </c>
      <c r="E944" s="28"/>
      <c r="F944" s="28"/>
      <c r="G944" s="29"/>
      <c r="H944" s="29"/>
      <c r="I944" s="29"/>
      <c r="J944" s="28"/>
      <c r="K944" s="28"/>
      <c r="N944" t="s">
        <v>1856</v>
      </c>
      <c r="O944" t="s">
        <v>676</v>
      </c>
      <c r="P944" s="31"/>
      <c r="Q944" s="28"/>
      <c r="R944" s="28"/>
      <c r="S944" s="28"/>
      <c r="T944" s="28"/>
    </row>
    <row r="945" spans="1:20" x14ac:dyDescent="0.2">
      <c r="A945">
        <v>441</v>
      </c>
      <c r="C945" t="s">
        <v>1857</v>
      </c>
      <c r="D945" s="10">
        <v>0.22</v>
      </c>
      <c r="E945" s="28"/>
      <c r="F945" s="28"/>
      <c r="G945" s="29"/>
      <c r="H945" s="29"/>
      <c r="I945" s="29"/>
      <c r="J945" s="28"/>
      <c r="K945" s="28"/>
      <c r="N945" t="s">
        <v>1858</v>
      </c>
      <c r="O945" t="s">
        <v>1859</v>
      </c>
      <c r="P945" s="31"/>
      <c r="Q945" s="28"/>
      <c r="R945" s="28"/>
      <c r="S945" s="28"/>
      <c r="T945" s="28"/>
    </row>
    <row r="946" spans="1:20" x14ac:dyDescent="0.2">
      <c r="A946">
        <v>442</v>
      </c>
      <c r="C946" t="s">
        <v>1860</v>
      </c>
      <c r="D946" s="10">
        <v>0.44</v>
      </c>
      <c r="E946" s="28"/>
      <c r="F946" s="28"/>
      <c r="G946" s="29"/>
      <c r="H946" s="29"/>
      <c r="I946" s="29"/>
      <c r="J946" s="28"/>
      <c r="K946" s="28"/>
      <c r="N946" t="s">
        <v>1861</v>
      </c>
      <c r="O946" t="s">
        <v>1862</v>
      </c>
      <c r="P946" s="31"/>
      <c r="Q946" s="28"/>
      <c r="R946" s="28"/>
      <c r="S946" s="28"/>
      <c r="T946" s="28"/>
    </row>
    <row r="947" spans="1:20" x14ac:dyDescent="0.2">
      <c r="A947">
        <v>443</v>
      </c>
      <c r="B947" t="s">
        <v>1863</v>
      </c>
      <c r="C947" t="s">
        <v>1533</v>
      </c>
      <c r="D947" s="14">
        <v>0.98399999999999999</v>
      </c>
      <c r="E947" s="28"/>
      <c r="F947" s="28"/>
      <c r="G947" s="29"/>
      <c r="H947" s="29"/>
      <c r="I947" s="29"/>
      <c r="J947" s="28"/>
      <c r="K947" s="28"/>
      <c r="N947" t="s">
        <v>1864</v>
      </c>
      <c r="P947" s="31"/>
      <c r="Q947" s="28"/>
      <c r="R947" s="28"/>
      <c r="S947" s="28"/>
      <c r="T947" s="28"/>
    </row>
    <row r="948" spans="1:20" x14ac:dyDescent="0.2">
      <c r="A948">
        <v>444</v>
      </c>
      <c r="B948" t="s">
        <v>1865</v>
      </c>
      <c r="C948" t="s">
        <v>1866</v>
      </c>
      <c r="D948" s="10">
        <v>11.4</v>
      </c>
      <c r="E948" s="28"/>
      <c r="F948" s="28"/>
      <c r="G948" s="29"/>
      <c r="H948" s="29"/>
      <c r="I948" s="29"/>
      <c r="J948" s="28"/>
      <c r="K948" s="28"/>
      <c r="N948" t="s">
        <v>1867</v>
      </c>
      <c r="O948" t="s">
        <v>1868</v>
      </c>
      <c r="P948" s="31"/>
      <c r="Q948" s="28"/>
      <c r="R948" s="28"/>
      <c r="S948" s="28"/>
      <c r="T948" s="28"/>
    </row>
    <row r="949" spans="1:20" x14ac:dyDescent="0.2">
      <c r="A949">
        <v>445</v>
      </c>
      <c r="B949" t="s">
        <v>1848</v>
      </c>
      <c r="C949" t="s">
        <v>1869</v>
      </c>
      <c r="D949" s="10">
        <v>1.6</v>
      </c>
      <c r="E949" s="28"/>
      <c r="F949" s="28"/>
      <c r="G949" s="29"/>
      <c r="H949" s="29"/>
      <c r="I949" s="29"/>
      <c r="J949" s="28"/>
      <c r="K949" s="28"/>
      <c r="N949" t="s">
        <v>1870</v>
      </c>
      <c r="O949" t="s">
        <v>1871</v>
      </c>
      <c r="P949" s="31"/>
      <c r="Q949" s="28"/>
      <c r="R949" s="28"/>
      <c r="S949" s="28"/>
      <c r="T949" s="28"/>
    </row>
    <row r="950" spans="1:20" x14ac:dyDescent="0.2">
      <c r="A950">
        <v>446</v>
      </c>
      <c r="B950" t="s">
        <v>1163</v>
      </c>
      <c r="C950" t="s">
        <v>1872</v>
      </c>
      <c r="D950" s="10">
        <v>0.15</v>
      </c>
      <c r="E950" s="28"/>
      <c r="F950" s="28"/>
      <c r="G950" s="29"/>
      <c r="H950" s="29"/>
      <c r="I950" s="29"/>
      <c r="J950" s="28"/>
      <c r="K950" s="28"/>
      <c r="N950" t="s">
        <v>1873</v>
      </c>
      <c r="O950" t="s">
        <v>1874</v>
      </c>
      <c r="P950" s="31"/>
      <c r="Q950" s="28"/>
      <c r="R950" s="28"/>
      <c r="S950" s="28"/>
      <c r="T950" s="28"/>
    </row>
    <row r="951" spans="1:20" x14ac:dyDescent="0.2">
      <c r="A951">
        <v>447</v>
      </c>
      <c r="B951" t="s">
        <v>1875</v>
      </c>
      <c r="C951" t="s">
        <v>1876</v>
      </c>
      <c r="D951" s="10">
        <v>0.74</v>
      </c>
      <c r="E951" s="28"/>
      <c r="F951" s="28"/>
      <c r="G951" s="29"/>
      <c r="H951" s="29"/>
      <c r="I951" s="29"/>
      <c r="J951" s="28"/>
      <c r="K951" s="28"/>
      <c r="N951" t="s">
        <v>1877</v>
      </c>
      <c r="O951" t="s">
        <v>1843</v>
      </c>
      <c r="P951" s="31"/>
      <c r="Q951" s="28"/>
      <c r="R951" s="28"/>
      <c r="S951" s="28"/>
      <c r="T951" s="28"/>
    </row>
    <row r="952" spans="1:20" x14ac:dyDescent="0.2">
      <c r="A952">
        <v>448</v>
      </c>
      <c r="C952" t="s">
        <v>1878</v>
      </c>
      <c r="D952" s="10">
        <v>0.92</v>
      </c>
      <c r="E952" s="28"/>
      <c r="F952" s="28"/>
      <c r="G952" s="29"/>
      <c r="H952" s="29"/>
      <c r="I952" s="29"/>
      <c r="J952" s="28"/>
      <c r="K952" s="28"/>
      <c r="N952" t="s">
        <v>1879</v>
      </c>
      <c r="O952" t="s">
        <v>1880</v>
      </c>
      <c r="P952" s="31"/>
      <c r="Q952" s="28"/>
      <c r="R952" s="28"/>
      <c r="S952" s="28"/>
      <c r="T952" s="28"/>
    </row>
    <row r="953" spans="1:20" x14ac:dyDescent="0.2">
      <c r="A953">
        <v>449</v>
      </c>
      <c r="C953" t="s">
        <v>1881</v>
      </c>
      <c r="D953" s="10">
        <v>1.6</v>
      </c>
      <c r="E953" s="28"/>
      <c r="F953" s="28"/>
      <c r="G953" s="29"/>
      <c r="H953" s="29"/>
      <c r="I953" s="29"/>
      <c r="J953" s="28"/>
      <c r="K953" s="28"/>
      <c r="N953" t="s">
        <v>1882</v>
      </c>
      <c r="O953" t="s">
        <v>1883</v>
      </c>
      <c r="P953" s="31"/>
      <c r="Q953" s="28"/>
      <c r="R953" s="28"/>
      <c r="S953" s="28"/>
      <c r="T953" s="28"/>
    </row>
    <row r="954" spans="1:20" x14ac:dyDescent="0.2">
      <c r="A954">
        <v>450</v>
      </c>
      <c r="C954" t="s">
        <v>1884</v>
      </c>
      <c r="D954" s="10">
        <v>0.62</v>
      </c>
      <c r="E954" s="28"/>
      <c r="F954" s="28"/>
      <c r="G954" s="29"/>
      <c r="H954" s="29"/>
      <c r="I954" s="29"/>
      <c r="J954" s="28"/>
      <c r="K954" s="28"/>
      <c r="N954" t="s">
        <v>1885</v>
      </c>
      <c r="O954" t="s">
        <v>1886</v>
      </c>
      <c r="P954" s="31"/>
      <c r="Q954" s="28"/>
      <c r="R954" s="28"/>
      <c r="S954" s="28"/>
      <c r="T954" s="28"/>
    </row>
    <row r="955" spans="1:20" x14ac:dyDescent="0.2">
      <c r="A955">
        <v>451</v>
      </c>
      <c r="C955" t="s">
        <v>1887</v>
      </c>
      <c r="D955" s="10">
        <v>0.7</v>
      </c>
      <c r="E955" s="28"/>
      <c r="F955" s="28"/>
      <c r="G955" s="29"/>
      <c r="H955" s="29"/>
      <c r="I955" s="29"/>
      <c r="J955" s="28"/>
      <c r="K955" s="28"/>
      <c r="N955" t="s">
        <v>1888</v>
      </c>
      <c r="O955" t="s">
        <v>1889</v>
      </c>
      <c r="P955" s="31"/>
      <c r="Q955" s="28"/>
      <c r="R955" s="28"/>
      <c r="S955" s="28"/>
      <c r="T955" s="28"/>
    </row>
    <row r="956" spans="1:20" x14ac:dyDescent="0.2">
      <c r="A956">
        <v>452</v>
      </c>
      <c r="B956" t="s">
        <v>2151</v>
      </c>
      <c r="C956" t="s">
        <v>1890</v>
      </c>
      <c r="D956" s="10">
        <v>1.6</v>
      </c>
      <c r="E956" s="28"/>
      <c r="F956" s="28"/>
      <c r="G956" s="29"/>
      <c r="H956" s="29"/>
      <c r="I956" s="29"/>
      <c r="J956" s="28"/>
      <c r="K956" s="28"/>
      <c r="N956" t="s">
        <v>1891</v>
      </c>
      <c r="O956" t="s">
        <v>1892</v>
      </c>
      <c r="P956" s="31"/>
      <c r="Q956" s="28"/>
      <c r="R956" s="28"/>
      <c r="S956" s="28"/>
      <c r="T956" s="28"/>
    </row>
    <row r="957" spans="1:20" x14ac:dyDescent="0.2">
      <c r="A957">
        <v>453</v>
      </c>
      <c r="C957" t="s">
        <v>1893</v>
      </c>
      <c r="D957" s="10">
        <v>4.4000000000000004</v>
      </c>
      <c r="E957" s="28"/>
      <c r="F957" s="28"/>
      <c r="G957" s="29"/>
      <c r="H957" s="29"/>
      <c r="I957" s="29"/>
      <c r="J957" s="28"/>
      <c r="K957" s="28"/>
      <c r="N957" t="s">
        <v>1894</v>
      </c>
      <c r="O957" t="s">
        <v>1895</v>
      </c>
      <c r="P957" s="31"/>
      <c r="Q957" s="28"/>
      <c r="R957" s="28"/>
      <c r="S957" s="28"/>
      <c r="T957" s="28"/>
    </row>
    <row r="958" spans="1:20" x14ac:dyDescent="0.2">
      <c r="A958">
        <v>454</v>
      </c>
      <c r="C958" t="s">
        <v>1365</v>
      </c>
      <c r="D958" s="10">
        <v>5.0999999999999996</v>
      </c>
      <c r="E958" s="28"/>
      <c r="F958" s="28"/>
      <c r="G958" s="29"/>
      <c r="H958" s="29"/>
      <c r="I958" s="29"/>
      <c r="J958" s="28"/>
      <c r="K958" s="28"/>
      <c r="N958" t="s">
        <v>1366</v>
      </c>
      <c r="O958" t="s">
        <v>1367</v>
      </c>
      <c r="P958" s="31"/>
      <c r="Q958" s="28"/>
      <c r="R958" s="28"/>
      <c r="S958" s="28"/>
      <c r="T958" s="28"/>
    </row>
    <row r="959" spans="1:20" x14ac:dyDescent="0.2">
      <c r="A959">
        <v>455</v>
      </c>
      <c r="B959" t="s">
        <v>1368</v>
      </c>
      <c r="C959" t="s">
        <v>1369</v>
      </c>
      <c r="D959" s="10">
        <v>1.3</v>
      </c>
      <c r="E959" s="28"/>
      <c r="F959" s="28"/>
      <c r="G959" s="29"/>
      <c r="H959" s="29"/>
      <c r="I959" s="29"/>
      <c r="J959" s="28"/>
      <c r="K959" s="28"/>
      <c r="N959" t="s">
        <v>1370</v>
      </c>
      <c r="O959" t="s">
        <v>1371</v>
      </c>
      <c r="P959" s="31"/>
      <c r="Q959" s="28"/>
      <c r="R959" s="28"/>
      <c r="S959" s="28"/>
      <c r="T959" s="28"/>
    </row>
    <row r="960" spans="1:20" x14ac:dyDescent="0.2">
      <c r="A960">
        <v>456</v>
      </c>
      <c r="B960" t="s">
        <v>1372</v>
      </c>
      <c r="C960" t="s">
        <v>1373</v>
      </c>
      <c r="D960" s="14">
        <v>3.6</v>
      </c>
      <c r="E960" s="28"/>
      <c r="F960" s="28"/>
      <c r="G960" s="29"/>
      <c r="H960" s="29"/>
      <c r="I960" s="29"/>
      <c r="J960" s="28"/>
      <c r="K960" s="28"/>
      <c r="N960" t="s">
        <v>1374</v>
      </c>
      <c r="P960" s="31"/>
      <c r="Q960" s="28"/>
      <c r="R960" s="28"/>
      <c r="S960" s="28"/>
      <c r="T960" s="28"/>
    </row>
    <row r="961" spans="1:20" x14ac:dyDescent="0.2">
      <c r="A961">
        <v>457</v>
      </c>
      <c r="B961" t="s">
        <v>1375</v>
      </c>
      <c r="C961" t="s">
        <v>1376</v>
      </c>
      <c r="D961" s="14">
        <v>0.6</v>
      </c>
      <c r="E961" s="28"/>
      <c r="F961" s="28"/>
      <c r="G961" s="29"/>
      <c r="H961" s="29"/>
      <c r="I961" s="29"/>
      <c r="J961" s="28"/>
      <c r="K961" s="28"/>
      <c r="N961" t="s">
        <v>1377</v>
      </c>
      <c r="P961" s="31"/>
      <c r="Q961" s="28"/>
      <c r="R961" s="28"/>
      <c r="S961" s="28"/>
      <c r="T961" s="28"/>
    </row>
  </sheetData>
  <autoFilter ref="A9:T9"/>
  <sortState ref="A10:T466">
    <sortCondition ref="B10:B466"/>
  </sortState>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7"/>
  <sheetViews>
    <sheetView workbookViewId="0">
      <selection activeCell="V1502" sqref="V1502:W1510"/>
    </sheetView>
  </sheetViews>
  <sheetFormatPr defaultRowHeight="12.75" x14ac:dyDescent="0.2"/>
  <cols>
    <col min="1" max="1" width="5.7109375" customWidth="1"/>
    <col min="2" max="2" width="32.28515625" customWidth="1"/>
    <col min="3" max="3" width="4" customWidth="1"/>
    <col min="4" max="5" width="6" customWidth="1"/>
    <col min="6" max="6" width="6.7109375" customWidth="1"/>
    <col min="7" max="7" width="2.85546875" customWidth="1"/>
    <col min="8" max="8" width="7.140625" customWidth="1"/>
    <col min="9" max="9" width="10" customWidth="1"/>
    <col min="10" max="10" width="17.5703125" style="4" customWidth="1"/>
    <col min="11" max="11" width="6.7109375" customWidth="1"/>
    <col min="12" max="12" width="3.5703125" customWidth="1"/>
    <col min="13" max="13" width="4.42578125" customWidth="1"/>
    <col min="14" max="14" width="4" customWidth="1"/>
    <col min="15" max="15" width="3.42578125" customWidth="1"/>
    <col min="16" max="16" width="4.140625" customWidth="1"/>
    <col min="17" max="17" width="3.28515625" customWidth="1"/>
    <col min="18" max="18" width="3.42578125" customWidth="1"/>
  </cols>
  <sheetData>
    <row r="1" spans="1:16" x14ac:dyDescent="0.2">
      <c r="A1" t="s">
        <v>954</v>
      </c>
    </row>
    <row r="2" spans="1:16" x14ac:dyDescent="0.2">
      <c r="C2" t="s">
        <v>1537</v>
      </c>
    </row>
    <row r="4" spans="1:16" x14ac:dyDescent="0.2">
      <c r="D4" s="8" t="s">
        <v>1539</v>
      </c>
    </row>
    <row r="5" spans="1:16" x14ac:dyDescent="0.2">
      <c r="D5" s="8"/>
    </row>
    <row r="6" spans="1:16" x14ac:dyDescent="0.2">
      <c r="D6" s="8"/>
      <c r="E6" s="8" t="s">
        <v>1540</v>
      </c>
    </row>
    <row r="7" spans="1:16" x14ac:dyDescent="0.2">
      <c r="D7" s="8"/>
    </row>
    <row r="8" spans="1:16" x14ac:dyDescent="0.2">
      <c r="I8" t="s">
        <v>1542</v>
      </c>
    </row>
    <row r="9" spans="1:16" x14ac:dyDescent="0.2">
      <c r="D9" t="s">
        <v>1381</v>
      </c>
      <c r="G9" t="s">
        <v>1382</v>
      </c>
    </row>
    <row r="10" spans="1:16" x14ac:dyDescent="0.2">
      <c r="A10" t="s">
        <v>1383</v>
      </c>
      <c r="B10" t="s">
        <v>653</v>
      </c>
      <c r="C10" t="s">
        <v>1538</v>
      </c>
      <c r="D10" s="19"/>
      <c r="E10" t="s">
        <v>1385</v>
      </c>
      <c r="F10" s="8" t="s">
        <v>1541</v>
      </c>
      <c r="H10" t="s">
        <v>1387</v>
      </c>
      <c r="I10" t="s">
        <v>1388</v>
      </c>
      <c r="J10" s="4" t="s">
        <v>1389</v>
      </c>
      <c r="K10" t="s">
        <v>473</v>
      </c>
      <c r="L10" t="s">
        <v>470</v>
      </c>
      <c r="M10" t="s">
        <v>1390</v>
      </c>
      <c r="N10" t="s">
        <v>1391</v>
      </c>
      <c r="O10" t="s">
        <v>1392</v>
      </c>
      <c r="P10" t="s">
        <v>1393</v>
      </c>
    </row>
    <row r="11" spans="1:16" x14ac:dyDescent="0.2">
      <c r="A11">
        <v>1</v>
      </c>
      <c r="B11" t="s">
        <v>1430</v>
      </c>
      <c r="D11" s="19">
        <v>388</v>
      </c>
      <c r="E11">
        <v>16</v>
      </c>
      <c r="F11">
        <v>45</v>
      </c>
      <c r="G11" t="s">
        <v>1431</v>
      </c>
      <c r="H11">
        <v>1669.5</v>
      </c>
      <c r="I11" s="2">
        <v>0.10434375</v>
      </c>
      <c r="J11" s="4" t="s">
        <v>1432</v>
      </c>
      <c r="K11">
        <v>1287</v>
      </c>
      <c r="L11" t="s">
        <v>1397</v>
      </c>
      <c r="M11">
        <v>102</v>
      </c>
      <c r="N11" t="s">
        <v>485</v>
      </c>
      <c r="O11" t="s">
        <v>1398</v>
      </c>
    </row>
    <row r="12" spans="1:16" x14ac:dyDescent="0.2">
      <c r="A12">
        <v>2</v>
      </c>
      <c r="B12" t="s">
        <v>1433</v>
      </c>
      <c r="D12" s="19">
        <v>390</v>
      </c>
      <c r="E12">
        <v>11.6</v>
      </c>
      <c r="F12">
        <v>45.45</v>
      </c>
      <c r="G12" t="s">
        <v>1431</v>
      </c>
      <c r="H12">
        <v>1686.1949999999999</v>
      </c>
      <c r="I12" s="2">
        <v>0.14536163793103449</v>
      </c>
      <c r="J12" s="4" t="s">
        <v>1432</v>
      </c>
      <c r="K12">
        <v>1287</v>
      </c>
      <c r="L12" t="s">
        <v>1397</v>
      </c>
      <c r="M12">
        <v>102</v>
      </c>
      <c r="N12" t="s">
        <v>485</v>
      </c>
      <c r="O12" t="s">
        <v>1398</v>
      </c>
    </row>
    <row r="13" spans="1:16" x14ac:dyDescent="0.2">
      <c r="A13">
        <v>3</v>
      </c>
      <c r="B13" t="s">
        <v>1434</v>
      </c>
      <c r="D13" s="19">
        <v>389</v>
      </c>
      <c r="E13">
        <v>13.9</v>
      </c>
      <c r="F13">
        <v>54.55</v>
      </c>
      <c r="G13" t="s">
        <v>1431</v>
      </c>
      <c r="H13">
        <v>2023.8050000000001</v>
      </c>
      <c r="I13" s="2">
        <v>0.14559748201438849</v>
      </c>
      <c r="J13" s="4" t="s">
        <v>1432</v>
      </c>
      <c r="K13">
        <v>1287</v>
      </c>
      <c r="L13" t="s">
        <v>1397</v>
      </c>
      <c r="M13">
        <v>102</v>
      </c>
      <c r="N13" t="s">
        <v>485</v>
      </c>
      <c r="O13" t="s">
        <v>1398</v>
      </c>
    </row>
    <row r="14" spans="1:16" x14ac:dyDescent="0.2">
      <c r="A14">
        <v>4</v>
      </c>
      <c r="B14" t="s">
        <v>1435</v>
      </c>
      <c r="D14" s="19">
        <v>145</v>
      </c>
      <c r="E14">
        <v>1.6</v>
      </c>
      <c r="F14">
        <v>6</v>
      </c>
      <c r="G14" t="s">
        <v>1431</v>
      </c>
      <c r="H14">
        <v>222.6</v>
      </c>
      <c r="I14" s="2">
        <v>0.139125</v>
      </c>
      <c r="J14" s="4" t="s">
        <v>1432</v>
      </c>
      <c r="K14">
        <v>1287</v>
      </c>
      <c r="L14" t="s">
        <v>1397</v>
      </c>
      <c r="M14">
        <v>102</v>
      </c>
      <c r="N14" t="s">
        <v>485</v>
      </c>
      <c r="O14" t="s">
        <v>1398</v>
      </c>
    </row>
    <row r="15" spans="1:16" x14ac:dyDescent="0.2">
      <c r="A15">
        <v>8</v>
      </c>
      <c r="B15" t="s">
        <v>1436</v>
      </c>
      <c r="D15" s="19">
        <v>386</v>
      </c>
      <c r="E15">
        <v>4.8</v>
      </c>
      <c r="F15">
        <v>15</v>
      </c>
      <c r="G15" t="s">
        <v>1431</v>
      </c>
      <c r="H15">
        <v>556.5</v>
      </c>
      <c r="I15" s="2">
        <v>0.1159375</v>
      </c>
      <c r="J15" s="4" t="s">
        <v>1432</v>
      </c>
      <c r="K15">
        <v>1287</v>
      </c>
      <c r="L15" t="s">
        <v>1397</v>
      </c>
      <c r="M15">
        <v>102</v>
      </c>
      <c r="N15" t="s">
        <v>485</v>
      </c>
      <c r="O15" t="s">
        <v>1398</v>
      </c>
    </row>
    <row r="16" spans="1:16" x14ac:dyDescent="0.2">
      <c r="A16">
        <v>15</v>
      </c>
      <c r="B16" t="s">
        <v>1437</v>
      </c>
      <c r="D16" s="19">
        <v>84</v>
      </c>
      <c r="E16">
        <v>4.4000000000000004</v>
      </c>
      <c r="F16">
        <v>20</v>
      </c>
      <c r="G16" t="s">
        <v>1431</v>
      </c>
      <c r="H16">
        <v>742</v>
      </c>
      <c r="I16" s="2">
        <v>0.16863636363636364</v>
      </c>
      <c r="J16" s="4" t="s">
        <v>1432</v>
      </c>
      <c r="K16">
        <v>1287</v>
      </c>
      <c r="L16" t="s">
        <v>1397</v>
      </c>
      <c r="M16">
        <v>102</v>
      </c>
      <c r="N16" t="s">
        <v>485</v>
      </c>
      <c r="O16" t="s">
        <v>1398</v>
      </c>
    </row>
    <row r="17" spans="1:15" x14ac:dyDescent="0.2">
      <c r="A17">
        <v>18</v>
      </c>
      <c r="B17" t="s">
        <v>1438</v>
      </c>
      <c r="D17" s="19">
        <v>145</v>
      </c>
      <c r="E17">
        <v>1.6</v>
      </c>
      <c r="F17">
        <v>8</v>
      </c>
      <c r="G17" t="s">
        <v>1431</v>
      </c>
      <c r="H17">
        <v>296.8</v>
      </c>
      <c r="I17" s="2">
        <v>0.1855</v>
      </c>
      <c r="J17" s="4" t="s">
        <v>1432</v>
      </c>
      <c r="K17">
        <v>1287</v>
      </c>
      <c r="L17" t="s">
        <v>1397</v>
      </c>
      <c r="M17">
        <v>102</v>
      </c>
      <c r="N17" t="s">
        <v>485</v>
      </c>
      <c r="O17" t="s">
        <v>1398</v>
      </c>
    </row>
    <row r="18" spans="1:15" x14ac:dyDescent="0.2">
      <c r="A18">
        <v>22</v>
      </c>
      <c r="B18" t="s">
        <v>1439</v>
      </c>
      <c r="D18" s="19">
        <v>145</v>
      </c>
      <c r="E18">
        <v>1.6</v>
      </c>
      <c r="F18">
        <v>8</v>
      </c>
      <c r="G18" t="s">
        <v>1431</v>
      </c>
      <c r="H18">
        <v>296.8</v>
      </c>
      <c r="I18" s="2">
        <v>0.1855</v>
      </c>
      <c r="J18" s="4" t="s">
        <v>1432</v>
      </c>
      <c r="K18">
        <v>1287</v>
      </c>
      <c r="L18" t="s">
        <v>1397</v>
      </c>
      <c r="M18">
        <v>102</v>
      </c>
      <c r="N18" t="s">
        <v>485</v>
      </c>
      <c r="O18" t="s">
        <v>1398</v>
      </c>
    </row>
    <row r="19" spans="1:15" x14ac:dyDescent="0.2">
      <c r="A19">
        <v>24</v>
      </c>
      <c r="B19" t="s">
        <v>1440</v>
      </c>
      <c r="C19">
        <v>1</v>
      </c>
      <c r="D19" s="19">
        <v>1</v>
      </c>
      <c r="E19">
        <v>4</v>
      </c>
      <c r="F19">
        <v>30</v>
      </c>
      <c r="G19" t="s">
        <v>1431</v>
      </c>
      <c r="H19">
        <v>1113</v>
      </c>
      <c r="I19" s="2">
        <v>0.27825</v>
      </c>
      <c r="J19" s="4" t="s">
        <v>1432</v>
      </c>
      <c r="K19">
        <v>1287</v>
      </c>
      <c r="L19" t="s">
        <v>1397</v>
      </c>
      <c r="M19">
        <v>102</v>
      </c>
      <c r="N19" t="s">
        <v>485</v>
      </c>
      <c r="O19" t="s">
        <v>1398</v>
      </c>
    </row>
    <row r="20" spans="1:15" x14ac:dyDescent="0.2">
      <c r="A20">
        <v>25</v>
      </c>
      <c r="B20" t="s">
        <v>1441</v>
      </c>
      <c r="C20">
        <v>1</v>
      </c>
      <c r="D20" s="19">
        <v>1</v>
      </c>
      <c r="E20">
        <v>4</v>
      </c>
      <c r="F20">
        <v>25</v>
      </c>
      <c r="G20" t="s">
        <v>1431</v>
      </c>
      <c r="H20">
        <v>927.5</v>
      </c>
      <c r="I20" s="2">
        <v>0.231875</v>
      </c>
      <c r="J20" s="4" t="s">
        <v>1432</v>
      </c>
      <c r="K20">
        <v>1287</v>
      </c>
      <c r="L20" t="s">
        <v>1397</v>
      </c>
      <c r="M20">
        <v>102</v>
      </c>
      <c r="N20" t="s">
        <v>485</v>
      </c>
      <c r="O20" t="s">
        <v>1398</v>
      </c>
    </row>
    <row r="21" spans="1:15" x14ac:dyDescent="0.2">
      <c r="A21">
        <v>29</v>
      </c>
      <c r="B21" t="s">
        <v>1442</v>
      </c>
      <c r="D21" s="19">
        <v>264</v>
      </c>
      <c r="E21">
        <v>3.9</v>
      </c>
      <c r="F21">
        <v>10</v>
      </c>
      <c r="G21" t="s">
        <v>1431</v>
      </c>
      <c r="H21">
        <v>371</v>
      </c>
      <c r="I21" s="2">
        <v>9.5128205128205121E-2</v>
      </c>
      <c r="J21" s="4" t="s">
        <v>1432</v>
      </c>
      <c r="K21">
        <v>1287</v>
      </c>
      <c r="L21" t="s">
        <v>1397</v>
      </c>
      <c r="M21">
        <v>102</v>
      </c>
      <c r="N21" t="s">
        <v>485</v>
      </c>
      <c r="O21" t="s">
        <v>1398</v>
      </c>
    </row>
    <row r="22" spans="1:15" x14ac:dyDescent="0.2">
      <c r="A22">
        <v>33</v>
      </c>
      <c r="B22" t="s">
        <v>1443</v>
      </c>
      <c r="C22">
        <v>1</v>
      </c>
      <c r="D22" s="19">
        <v>450</v>
      </c>
      <c r="E22">
        <v>0.62</v>
      </c>
      <c r="F22">
        <v>15</v>
      </c>
      <c r="G22" t="s">
        <v>1431</v>
      </c>
      <c r="H22">
        <v>556.5</v>
      </c>
      <c r="I22" s="2">
        <v>0.89758064516129032</v>
      </c>
      <c r="J22" s="4" t="s">
        <v>1432</v>
      </c>
      <c r="K22">
        <v>1287</v>
      </c>
      <c r="L22" t="s">
        <v>1397</v>
      </c>
      <c r="M22">
        <v>102</v>
      </c>
      <c r="N22" t="s">
        <v>485</v>
      </c>
      <c r="O22" t="s">
        <v>1398</v>
      </c>
    </row>
    <row r="23" spans="1:15" x14ac:dyDescent="0.2">
      <c r="A23">
        <v>33</v>
      </c>
      <c r="B23" t="s">
        <v>1443</v>
      </c>
      <c r="C23">
        <v>1</v>
      </c>
      <c r="D23" s="19">
        <v>450</v>
      </c>
      <c r="E23">
        <v>0.62</v>
      </c>
      <c r="F23">
        <v>5</v>
      </c>
      <c r="G23" t="s">
        <v>1431</v>
      </c>
      <c r="H23">
        <v>185.5</v>
      </c>
      <c r="I23" s="2">
        <v>0.29919354838709677</v>
      </c>
      <c r="J23" s="4" t="s">
        <v>1432</v>
      </c>
      <c r="K23">
        <v>1287</v>
      </c>
      <c r="L23" t="s">
        <v>1397</v>
      </c>
      <c r="M23">
        <v>102</v>
      </c>
      <c r="N23" t="s">
        <v>485</v>
      </c>
      <c r="O23" t="s">
        <v>1398</v>
      </c>
    </row>
    <row r="24" spans="1:15" x14ac:dyDescent="0.2">
      <c r="A24">
        <v>34</v>
      </c>
      <c r="B24" t="s">
        <v>1444</v>
      </c>
      <c r="C24">
        <v>1</v>
      </c>
      <c r="D24" s="19">
        <v>449</v>
      </c>
      <c r="E24">
        <v>1.6</v>
      </c>
      <c r="F24">
        <v>16</v>
      </c>
      <c r="G24" t="s">
        <v>1431</v>
      </c>
      <c r="H24">
        <v>593.6</v>
      </c>
      <c r="I24" s="2">
        <v>0.371</v>
      </c>
      <c r="J24" s="4" t="s">
        <v>1432</v>
      </c>
      <c r="K24">
        <v>1287</v>
      </c>
      <c r="L24" t="s">
        <v>1397</v>
      </c>
      <c r="M24">
        <v>102</v>
      </c>
      <c r="N24" t="s">
        <v>485</v>
      </c>
      <c r="O24" t="s">
        <v>1398</v>
      </c>
    </row>
    <row r="25" spans="1:15" x14ac:dyDescent="0.2">
      <c r="A25">
        <v>36</v>
      </c>
      <c r="B25" t="s">
        <v>1445</v>
      </c>
      <c r="C25">
        <v>1</v>
      </c>
      <c r="D25" s="19">
        <v>449</v>
      </c>
      <c r="E25">
        <v>1.6</v>
      </c>
      <c r="F25">
        <v>20</v>
      </c>
      <c r="G25" t="s">
        <v>1431</v>
      </c>
      <c r="H25">
        <v>742</v>
      </c>
      <c r="I25" s="2">
        <v>0.46375</v>
      </c>
      <c r="J25" s="4" t="s">
        <v>1432</v>
      </c>
      <c r="K25">
        <v>1287</v>
      </c>
      <c r="L25" t="s">
        <v>1397</v>
      </c>
      <c r="M25">
        <v>102</v>
      </c>
      <c r="N25" t="s">
        <v>485</v>
      </c>
      <c r="O25" t="s">
        <v>1398</v>
      </c>
    </row>
    <row r="26" spans="1:15" x14ac:dyDescent="0.2">
      <c r="A26">
        <v>37</v>
      </c>
      <c r="B26" t="s">
        <v>1446</v>
      </c>
      <c r="C26">
        <v>1</v>
      </c>
      <c r="D26" s="19">
        <v>448</v>
      </c>
      <c r="E26">
        <v>0.92</v>
      </c>
      <c r="F26">
        <v>18</v>
      </c>
      <c r="G26" t="s">
        <v>1431</v>
      </c>
      <c r="H26">
        <v>667.8</v>
      </c>
      <c r="I26" s="2">
        <v>0.72586956521739132</v>
      </c>
      <c r="J26" s="4" t="s">
        <v>1432</v>
      </c>
      <c r="K26">
        <v>1287</v>
      </c>
      <c r="L26" t="s">
        <v>1397</v>
      </c>
      <c r="M26">
        <v>102</v>
      </c>
      <c r="N26" t="s">
        <v>485</v>
      </c>
      <c r="O26" t="s">
        <v>1398</v>
      </c>
    </row>
    <row r="27" spans="1:15" x14ac:dyDescent="0.2">
      <c r="A27">
        <v>37</v>
      </c>
      <c r="B27" t="s">
        <v>1446</v>
      </c>
      <c r="C27">
        <v>1</v>
      </c>
      <c r="D27" s="19">
        <v>448</v>
      </c>
      <c r="E27">
        <v>0.92</v>
      </c>
      <c r="F27">
        <v>18</v>
      </c>
      <c r="G27" t="s">
        <v>1431</v>
      </c>
      <c r="H27">
        <v>667.8</v>
      </c>
      <c r="I27" s="2">
        <v>0.72586956521739132</v>
      </c>
      <c r="J27" s="4" t="s">
        <v>1432</v>
      </c>
      <c r="K27">
        <v>1287</v>
      </c>
      <c r="L27" t="s">
        <v>1397</v>
      </c>
      <c r="M27">
        <v>102</v>
      </c>
      <c r="N27" t="s">
        <v>485</v>
      </c>
      <c r="O27" t="s">
        <v>1398</v>
      </c>
    </row>
    <row r="28" spans="1:15" x14ac:dyDescent="0.2">
      <c r="A28">
        <v>43</v>
      </c>
      <c r="B28" t="s">
        <v>1447</v>
      </c>
      <c r="C28">
        <v>1</v>
      </c>
      <c r="D28" s="19">
        <v>449</v>
      </c>
      <c r="E28">
        <v>1.6</v>
      </c>
      <c r="F28">
        <v>6</v>
      </c>
      <c r="G28" t="s">
        <v>1431</v>
      </c>
      <c r="H28">
        <v>222.6</v>
      </c>
      <c r="I28" s="2">
        <v>0.139125</v>
      </c>
      <c r="J28" s="4" t="s">
        <v>1432</v>
      </c>
      <c r="K28">
        <v>1287</v>
      </c>
      <c r="L28" t="s">
        <v>1397</v>
      </c>
      <c r="M28">
        <v>102</v>
      </c>
      <c r="N28" t="s">
        <v>485</v>
      </c>
      <c r="O28" t="s">
        <v>1398</v>
      </c>
    </row>
    <row r="29" spans="1:15" x14ac:dyDescent="0.2">
      <c r="A29">
        <v>46</v>
      </c>
      <c r="B29" t="s">
        <v>1448</v>
      </c>
      <c r="C29">
        <v>1</v>
      </c>
      <c r="D29" s="19">
        <v>450</v>
      </c>
      <c r="E29">
        <v>0.62</v>
      </c>
      <c r="F29">
        <v>6</v>
      </c>
      <c r="G29" t="s">
        <v>1431</v>
      </c>
      <c r="H29">
        <v>222.6</v>
      </c>
      <c r="I29" s="2">
        <v>0.35903225806451616</v>
      </c>
      <c r="J29" s="4" t="s">
        <v>1432</v>
      </c>
      <c r="K29">
        <v>1287</v>
      </c>
      <c r="L29" t="s">
        <v>1397</v>
      </c>
      <c r="M29">
        <v>102</v>
      </c>
      <c r="N29" t="s">
        <v>485</v>
      </c>
      <c r="O29" t="s">
        <v>1398</v>
      </c>
    </row>
    <row r="30" spans="1:15" x14ac:dyDescent="0.2">
      <c r="A30">
        <v>47</v>
      </c>
      <c r="B30" t="s">
        <v>1449</v>
      </c>
      <c r="C30">
        <v>1</v>
      </c>
      <c r="D30" s="19">
        <v>449</v>
      </c>
      <c r="E30">
        <v>1.6</v>
      </c>
      <c r="F30">
        <v>8</v>
      </c>
      <c r="G30" t="s">
        <v>1431</v>
      </c>
      <c r="H30">
        <v>296.8</v>
      </c>
      <c r="I30" s="2">
        <v>0.1855</v>
      </c>
      <c r="J30" s="4" t="s">
        <v>1432</v>
      </c>
      <c r="K30">
        <v>1287</v>
      </c>
      <c r="L30" t="s">
        <v>1397</v>
      </c>
      <c r="M30">
        <v>102</v>
      </c>
      <c r="N30" t="s">
        <v>485</v>
      </c>
      <c r="O30" t="s">
        <v>1398</v>
      </c>
    </row>
    <row r="31" spans="1:15" x14ac:dyDescent="0.2">
      <c r="A31">
        <v>48</v>
      </c>
      <c r="B31" t="s">
        <v>1450</v>
      </c>
      <c r="D31" s="19">
        <v>446</v>
      </c>
      <c r="E31">
        <v>0.15</v>
      </c>
      <c r="F31">
        <v>2</v>
      </c>
      <c r="G31" t="s">
        <v>1431</v>
      </c>
      <c r="H31">
        <v>74.2</v>
      </c>
      <c r="I31" s="2">
        <v>0.4946666666666667</v>
      </c>
      <c r="J31" s="4" t="s">
        <v>1432</v>
      </c>
      <c r="K31">
        <v>1287</v>
      </c>
      <c r="L31" t="s">
        <v>1397</v>
      </c>
      <c r="M31">
        <v>102</v>
      </c>
      <c r="N31" t="s">
        <v>485</v>
      </c>
      <c r="O31" t="s">
        <v>1398</v>
      </c>
    </row>
    <row r="32" spans="1:15" x14ac:dyDescent="0.2">
      <c r="A32">
        <v>49</v>
      </c>
      <c r="B32" t="s">
        <v>1451</v>
      </c>
      <c r="D32" s="19">
        <v>446</v>
      </c>
      <c r="E32">
        <v>0.15</v>
      </c>
      <c r="F32">
        <v>2</v>
      </c>
      <c r="G32" t="s">
        <v>1431</v>
      </c>
      <c r="H32">
        <v>74.2</v>
      </c>
      <c r="I32" s="2">
        <v>0.4946666666666667</v>
      </c>
      <c r="J32" s="4" t="s">
        <v>1432</v>
      </c>
      <c r="K32">
        <v>1287</v>
      </c>
      <c r="L32" t="s">
        <v>1397</v>
      </c>
      <c r="M32">
        <v>102</v>
      </c>
      <c r="N32" t="s">
        <v>485</v>
      </c>
      <c r="O32" t="s">
        <v>1398</v>
      </c>
    </row>
    <row r="33" spans="1:15" x14ac:dyDescent="0.2">
      <c r="A33">
        <v>51</v>
      </c>
      <c r="B33" t="s">
        <v>1452</v>
      </c>
      <c r="C33">
        <v>1</v>
      </c>
      <c r="D33" s="19">
        <v>450</v>
      </c>
      <c r="E33">
        <v>0.62</v>
      </c>
      <c r="F33">
        <v>1</v>
      </c>
      <c r="G33" t="s">
        <v>1431</v>
      </c>
      <c r="H33">
        <v>37.1</v>
      </c>
      <c r="I33" s="2">
        <v>5.9838709677419361E-2</v>
      </c>
      <c r="J33" s="4" t="s">
        <v>1432</v>
      </c>
      <c r="K33">
        <v>1287</v>
      </c>
      <c r="L33" t="s">
        <v>1397</v>
      </c>
      <c r="M33">
        <v>102</v>
      </c>
      <c r="N33" t="s">
        <v>485</v>
      </c>
      <c r="O33" t="s">
        <v>1398</v>
      </c>
    </row>
    <row r="34" spans="1:15" x14ac:dyDescent="0.2">
      <c r="A34">
        <v>1</v>
      </c>
      <c r="B34" t="s">
        <v>1394</v>
      </c>
      <c r="D34" s="19">
        <v>264</v>
      </c>
      <c r="E34">
        <v>3.9</v>
      </c>
      <c r="F34">
        <v>16</v>
      </c>
      <c r="G34" t="s">
        <v>1395</v>
      </c>
      <c r="H34">
        <v>593.6</v>
      </c>
      <c r="I34" s="2">
        <v>0.15220512820512822</v>
      </c>
      <c r="J34" s="4" t="s">
        <v>1396</v>
      </c>
      <c r="K34">
        <v>1295</v>
      </c>
      <c r="L34" t="s">
        <v>1397</v>
      </c>
      <c r="M34">
        <v>104</v>
      </c>
      <c r="N34" t="s">
        <v>485</v>
      </c>
      <c r="O34" t="s">
        <v>1398</v>
      </c>
    </row>
    <row r="35" spans="1:15" x14ac:dyDescent="0.2">
      <c r="A35">
        <v>4</v>
      </c>
      <c r="B35" t="s">
        <v>1399</v>
      </c>
      <c r="C35">
        <v>1</v>
      </c>
      <c r="D35" s="19">
        <v>450</v>
      </c>
      <c r="E35">
        <v>0.62</v>
      </c>
      <c r="F35">
        <v>25</v>
      </c>
      <c r="G35" t="s">
        <v>1395</v>
      </c>
      <c r="H35">
        <v>927.5</v>
      </c>
      <c r="I35" s="2">
        <v>1.495967741935484</v>
      </c>
      <c r="J35" s="4" t="s">
        <v>1396</v>
      </c>
      <c r="K35">
        <v>1295</v>
      </c>
      <c r="L35" t="s">
        <v>1397</v>
      </c>
      <c r="M35">
        <v>104</v>
      </c>
      <c r="N35" t="s">
        <v>485</v>
      </c>
      <c r="O35" t="s">
        <v>1398</v>
      </c>
    </row>
    <row r="36" spans="1:15" x14ac:dyDescent="0.2">
      <c r="A36">
        <v>5</v>
      </c>
      <c r="B36" t="s">
        <v>1400</v>
      </c>
      <c r="D36" s="19">
        <v>70</v>
      </c>
      <c r="E36">
        <v>4.8</v>
      </c>
      <c r="F36">
        <v>30</v>
      </c>
      <c r="G36" t="s">
        <v>1395</v>
      </c>
      <c r="H36">
        <v>1113</v>
      </c>
      <c r="I36" s="2">
        <v>0.231875</v>
      </c>
      <c r="J36" s="4" t="s">
        <v>1396</v>
      </c>
      <c r="K36">
        <v>1295</v>
      </c>
      <c r="L36" t="s">
        <v>1397</v>
      </c>
      <c r="M36">
        <v>104</v>
      </c>
      <c r="N36" t="s">
        <v>485</v>
      </c>
      <c r="O36" t="s">
        <v>1398</v>
      </c>
    </row>
    <row r="37" spans="1:15" x14ac:dyDescent="0.2">
      <c r="A37">
        <v>7</v>
      </c>
      <c r="B37" t="s">
        <v>1401</v>
      </c>
      <c r="D37" s="19">
        <v>145</v>
      </c>
      <c r="E37">
        <v>1.6</v>
      </c>
      <c r="F37">
        <v>20</v>
      </c>
      <c r="G37" t="s">
        <v>1395</v>
      </c>
      <c r="H37">
        <v>742</v>
      </c>
      <c r="I37" s="2">
        <v>0.46375</v>
      </c>
      <c r="J37" s="4" t="s">
        <v>1396</v>
      </c>
      <c r="K37">
        <v>1295</v>
      </c>
      <c r="L37" t="s">
        <v>1397</v>
      </c>
      <c r="M37">
        <v>104</v>
      </c>
      <c r="N37" t="s">
        <v>485</v>
      </c>
      <c r="O37" t="s">
        <v>1398</v>
      </c>
    </row>
    <row r="38" spans="1:15" x14ac:dyDescent="0.2">
      <c r="A38">
        <v>8</v>
      </c>
      <c r="B38" t="s">
        <v>1402</v>
      </c>
      <c r="D38" s="19">
        <v>240</v>
      </c>
      <c r="E38">
        <v>8.8000000000000007</v>
      </c>
      <c r="F38">
        <v>70</v>
      </c>
      <c r="G38" t="s">
        <v>1395</v>
      </c>
      <c r="H38">
        <v>2597</v>
      </c>
      <c r="I38" s="2">
        <v>0.2951136363636363</v>
      </c>
      <c r="J38" s="4" t="s">
        <v>1396</v>
      </c>
      <c r="K38">
        <v>1295</v>
      </c>
      <c r="L38" t="s">
        <v>1397</v>
      </c>
      <c r="M38">
        <v>104</v>
      </c>
      <c r="N38" t="s">
        <v>485</v>
      </c>
      <c r="O38" t="s">
        <v>1398</v>
      </c>
    </row>
    <row r="39" spans="1:15" x14ac:dyDescent="0.2">
      <c r="A39">
        <v>9</v>
      </c>
      <c r="B39" t="s">
        <v>1403</v>
      </c>
      <c r="C39">
        <v>1</v>
      </c>
      <c r="D39" s="19">
        <v>449</v>
      </c>
      <c r="E39">
        <v>1.6</v>
      </c>
      <c r="F39">
        <v>12</v>
      </c>
      <c r="G39" t="s">
        <v>1395</v>
      </c>
      <c r="H39">
        <v>445.2</v>
      </c>
      <c r="I39" s="2">
        <v>0.27825</v>
      </c>
      <c r="J39" s="4" t="s">
        <v>1396</v>
      </c>
      <c r="K39">
        <v>1295</v>
      </c>
      <c r="L39" t="s">
        <v>1397</v>
      </c>
      <c r="M39">
        <v>104</v>
      </c>
      <c r="N39" t="s">
        <v>485</v>
      </c>
      <c r="O39" t="s">
        <v>1398</v>
      </c>
    </row>
    <row r="40" spans="1:15" x14ac:dyDescent="0.2">
      <c r="A40">
        <v>10</v>
      </c>
      <c r="B40" t="s">
        <v>1404</v>
      </c>
      <c r="D40" s="19">
        <v>110</v>
      </c>
      <c r="E40">
        <v>2.1</v>
      </c>
      <c r="F40">
        <v>12</v>
      </c>
      <c r="G40" t="s">
        <v>1395</v>
      </c>
      <c r="H40">
        <v>445.2</v>
      </c>
      <c r="I40" s="2">
        <v>0.21199999999999999</v>
      </c>
      <c r="J40" s="4" t="s">
        <v>1396</v>
      </c>
      <c r="K40">
        <v>1295</v>
      </c>
      <c r="L40" t="s">
        <v>1397</v>
      </c>
      <c r="M40">
        <v>104</v>
      </c>
      <c r="N40" t="s">
        <v>485</v>
      </c>
      <c r="O40" t="s">
        <v>1398</v>
      </c>
    </row>
    <row r="41" spans="1:15" x14ac:dyDescent="0.2">
      <c r="A41">
        <v>14</v>
      </c>
      <c r="B41" t="s">
        <v>2247</v>
      </c>
      <c r="D41" s="19" t="s">
        <v>1405</v>
      </c>
      <c r="E41">
        <v>5.8</v>
      </c>
      <c r="F41">
        <v>70</v>
      </c>
      <c r="G41" t="s">
        <v>1395</v>
      </c>
      <c r="H41">
        <v>2597</v>
      </c>
      <c r="I41" s="2">
        <v>0.44775862068965516</v>
      </c>
      <c r="J41" s="4" t="s">
        <v>1396</v>
      </c>
      <c r="K41">
        <v>1295</v>
      </c>
      <c r="L41" t="s">
        <v>1397</v>
      </c>
      <c r="M41">
        <v>104</v>
      </c>
      <c r="N41" t="s">
        <v>485</v>
      </c>
      <c r="O41" t="s">
        <v>1398</v>
      </c>
    </row>
    <row r="42" spans="1:15" x14ac:dyDescent="0.2">
      <c r="A42">
        <v>15</v>
      </c>
      <c r="B42" t="s">
        <v>1365</v>
      </c>
      <c r="D42" s="19">
        <v>454</v>
      </c>
      <c r="E42">
        <v>5.0999999999999996</v>
      </c>
      <c r="F42">
        <v>125</v>
      </c>
      <c r="G42" t="s">
        <v>1395</v>
      </c>
      <c r="H42">
        <v>4637.5</v>
      </c>
      <c r="I42" s="2">
        <v>0.90931372549019618</v>
      </c>
      <c r="J42" s="4" t="s">
        <v>1396</v>
      </c>
      <c r="K42">
        <v>1295</v>
      </c>
      <c r="L42" t="s">
        <v>1397</v>
      </c>
      <c r="M42">
        <v>104</v>
      </c>
      <c r="N42" t="s">
        <v>485</v>
      </c>
      <c r="O42" t="s">
        <v>1398</v>
      </c>
    </row>
    <row r="43" spans="1:15" x14ac:dyDescent="0.2">
      <c r="A43">
        <v>16</v>
      </c>
      <c r="B43" t="s">
        <v>1406</v>
      </c>
      <c r="D43" s="19">
        <v>453</v>
      </c>
      <c r="E43">
        <v>4.4000000000000004</v>
      </c>
      <c r="F43">
        <v>125</v>
      </c>
      <c r="G43" t="s">
        <v>1395</v>
      </c>
      <c r="H43">
        <v>4637.5</v>
      </c>
      <c r="I43" s="2">
        <v>1.0539772727272727</v>
      </c>
      <c r="J43" s="4" t="s">
        <v>1396</v>
      </c>
      <c r="K43">
        <v>1295</v>
      </c>
      <c r="L43" t="s">
        <v>1397</v>
      </c>
      <c r="M43">
        <v>104</v>
      </c>
      <c r="N43" t="s">
        <v>485</v>
      </c>
      <c r="O43" t="s">
        <v>1398</v>
      </c>
    </row>
    <row r="44" spans="1:15" x14ac:dyDescent="0.2">
      <c r="A44">
        <v>17</v>
      </c>
      <c r="B44" t="s">
        <v>1407</v>
      </c>
      <c r="D44" s="19">
        <v>217</v>
      </c>
      <c r="E44">
        <v>6.2</v>
      </c>
      <c r="F44">
        <v>70</v>
      </c>
      <c r="G44" t="s">
        <v>1395</v>
      </c>
      <c r="H44">
        <v>2597</v>
      </c>
      <c r="I44" s="2">
        <v>0.4188709677419355</v>
      </c>
      <c r="J44" s="4" t="s">
        <v>1396</v>
      </c>
      <c r="K44">
        <v>1295</v>
      </c>
      <c r="L44" t="s">
        <v>1397</v>
      </c>
      <c r="M44">
        <v>104</v>
      </c>
      <c r="N44" t="s">
        <v>485</v>
      </c>
      <c r="O44" t="s">
        <v>1398</v>
      </c>
    </row>
    <row r="45" spans="1:15" x14ac:dyDescent="0.2">
      <c r="A45">
        <v>24</v>
      </c>
      <c r="B45" t="s">
        <v>1408</v>
      </c>
      <c r="D45" s="19">
        <v>157</v>
      </c>
      <c r="E45">
        <v>4.7</v>
      </c>
      <c r="F45">
        <v>25</v>
      </c>
      <c r="G45" t="s">
        <v>1395</v>
      </c>
      <c r="H45">
        <v>927.5</v>
      </c>
      <c r="I45" s="2">
        <v>0.19734042553191489</v>
      </c>
      <c r="J45" s="4" t="s">
        <v>1396</v>
      </c>
      <c r="K45">
        <v>1295</v>
      </c>
      <c r="L45" t="s">
        <v>1397</v>
      </c>
      <c r="M45">
        <v>104</v>
      </c>
      <c r="N45" t="s">
        <v>485</v>
      </c>
      <c r="O45" t="s">
        <v>1398</v>
      </c>
    </row>
    <row r="46" spans="1:15" x14ac:dyDescent="0.2">
      <c r="A46">
        <v>28</v>
      </c>
      <c r="B46" t="s">
        <v>1409</v>
      </c>
      <c r="D46" s="19" t="s">
        <v>1410</v>
      </c>
      <c r="E46">
        <v>1.9</v>
      </c>
      <c r="F46">
        <v>10</v>
      </c>
      <c r="G46" t="s">
        <v>1395</v>
      </c>
      <c r="H46">
        <v>371</v>
      </c>
      <c r="I46" s="2">
        <v>0.19526315789473686</v>
      </c>
      <c r="J46" s="4" t="s">
        <v>1396</v>
      </c>
      <c r="K46">
        <v>1295</v>
      </c>
      <c r="L46" t="s">
        <v>1397</v>
      </c>
      <c r="M46">
        <v>104</v>
      </c>
      <c r="N46" t="s">
        <v>485</v>
      </c>
      <c r="O46" t="s">
        <v>1398</v>
      </c>
    </row>
    <row r="47" spans="1:15" x14ac:dyDescent="0.2">
      <c r="A47">
        <v>29</v>
      </c>
      <c r="B47" t="s">
        <v>1411</v>
      </c>
      <c r="C47">
        <v>1</v>
      </c>
      <c r="D47" s="19">
        <v>450</v>
      </c>
      <c r="E47">
        <v>0.62</v>
      </c>
      <c r="F47">
        <v>15</v>
      </c>
      <c r="G47" t="s">
        <v>1395</v>
      </c>
      <c r="H47">
        <v>556.5</v>
      </c>
      <c r="I47" s="2">
        <v>0.89758064516129032</v>
      </c>
      <c r="J47" s="4" t="s">
        <v>1396</v>
      </c>
      <c r="K47">
        <v>1295</v>
      </c>
      <c r="L47" t="s">
        <v>1397</v>
      </c>
      <c r="M47">
        <v>104</v>
      </c>
      <c r="N47" t="s">
        <v>485</v>
      </c>
      <c r="O47" t="s">
        <v>1398</v>
      </c>
    </row>
    <row r="48" spans="1:15" x14ac:dyDescent="0.2">
      <c r="A48">
        <v>29</v>
      </c>
      <c r="B48" t="s">
        <v>1411</v>
      </c>
      <c r="C48">
        <v>1</v>
      </c>
      <c r="D48" s="19">
        <v>450</v>
      </c>
      <c r="E48">
        <v>0.62</v>
      </c>
      <c r="F48">
        <v>15</v>
      </c>
      <c r="G48" t="s">
        <v>1395</v>
      </c>
      <c r="H48">
        <v>556.5</v>
      </c>
      <c r="I48" s="2">
        <v>0.89758064516129032</v>
      </c>
      <c r="J48" s="4" t="s">
        <v>1396</v>
      </c>
      <c r="K48">
        <v>1295</v>
      </c>
      <c r="L48" t="s">
        <v>1397</v>
      </c>
      <c r="M48">
        <v>104</v>
      </c>
      <c r="N48" t="s">
        <v>485</v>
      </c>
      <c r="O48" t="s">
        <v>1398</v>
      </c>
    </row>
    <row r="49" spans="1:16" x14ac:dyDescent="0.2">
      <c r="A49">
        <v>30</v>
      </c>
      <c r="B49" t="s">
        <v>1412</v>
      </c>
      <c r="D49" s="19" t="s">
        <v>1413</v>
      </c>
      <c r="E49">
        <v>10.4</v>
      </c>
      <c r="F49">
        <v>60</v>
      </c>
      <c r="G49" t="s">
        <v>1395</v>
      </c>
      <c r="H49">
        <v>2226</v>
      </c>
      <c r="I49" s="2">
        <v>0.21403846153846151</v>
      </c>
      <c r="J49" s="4" t="s">
        <v>1396</v>
      </c>
      <c r="K49">
        <v>1295</v>
      </c>
      <c r="L49" t="s">
        <v>1397</v>
      </c>
      <c r="M49">
        <v>104</v>
      </c>
      <c r="N49" t="s">
        <v>485</v>
      </c>
      <c r="O49" t="s">
        <v>1398</v>
      </c>
    </row>
    <row r="50" spans="1:16" x14ac:dyDescent="0.2">
      <c r="A50">
        <v>34</v>
      </c>
      <c r="B50" t="s">
        <v>1414</v>
      </c>
      <c r="D50" s="19">
        <v>81</v>
      </c>
      <c r="E50">
        <v>1.9</v>
      </c>
      <c r="F50">
        <v>7</v>
      </c>
      <c r="G50" t="s">
        <v>1395</v>
      </c>
      <c r="H50">
        <v>259.7</v>
      </c>
      <c r="I50" s="2">
        <v>0.13668421052631577</v>
      </c>
      <c r="J50" s="4" t="s">
        <v>1396</v>
      </c>
      <c r="K50">
        <v>1295</v>
      </c>
      <c r="L50" t="s">
        <v>1397</v>
      </c>
      <c r="M50">
        <v>104</v>
      </c>
      <c r="N50" t="s">
        <v>485</v>
      </c>
      <c r="O50" t="s">
        <v>1398</v>
      </c>
    </row>
    <row r="51" spans="1:16" x14ac:dyDescent="0.2">
      <c r="A51">
        <v>39</v>
      </c>
      <c r="B51" t="s">
        <v>1415</v>
      </c>
      <c r="D51" s="19">
        <v>294</v>
      </c>
      <c r="E51">
        <v>2.7</v>
      </c>
      <c r="F51">
        <v>4</v>
      </c>
      <c r="G51" t="s">
        <v>1395</v>
      </c>
      <c r="H51" s="20">
        <v>148.4</v>
      </c>
      <c r="I51" s="2">
        <v>5.4962962962962963E-2</v>
      </c>
      <c r="J51" s="4" t="s">
        <v>1396</v>
      </c>
      <c r="K51">
        <v>1295</v>
      </c>
      <c r="L51" t="s">
        <v>1397</v>
      </c>
      <c r="M51">
        <v>104</v>
      </c>
      <c r="N51" t="s">
        <v>485</v>
      </c>
      <c r="O51" t="s">
        <v>1398</v>
      </c>
    </row>
    <row r="52" spans="1:16" x14ac:dyDescent="0.2">
      <c r="A52">
        <v>43</v>
      </c>
      <c r="B52" t="s">
        <v>1416</v>
      </c>
      <c r="D52" s="19">
        <v>44</v>
      </c>
      <c r="E52">
        <v>1.9</v>
      </c>
      <c r="F52">
        <v>8</v>
      </c>
      <c r="G52" t="s">
        <v>1395</v>
      </c>
      <c r="H52">
        <v>296.8</v>
      </c>
      <c r="I52" s="2">
        <v>0.15621052631578947</v>
      </c>
      <c r="J52" s="4" t="s">
        <v>1396</v>
      </c>
      <c r="K52">
        <v>1295</v>
      </c>
      <c r="L52" t="s">
        <v>1397</v>
      </c>
      <c r="M52">
        <v>104</v>
      </c>
      <c r="N52" t="s">
        <v>485</v>
      </c>
      <c r="O52" t="s">
        <v>1398</v>
      </c>
    </row>
    <row r="53" spans="1:16" x14ac:dyDescent="0.2">
      <c r="A53">
        <v>50</v>
      </c>
      <c r="B53" t="s">
        <v>1417</v>
      </c>
      <c r="D53" s="19" t="s">
        <v>1418</v>
      </c>
      <c r="E53">
        <v>1.2</v>
      </c>
      <c r="F53">
        <v>5</v>
      </c>
      <c r="G53" t="s">
        <v>1395</v>
      </c>
      <c r="H53">
        <v>185.5</v>
      </c>
      <c r="I53" s="2">
        <v>0.15458333333333335</v>
      </c>
      <c r="J53" s="4" t="s">
        <v>1396</v>
      </c>
      <c r="K53">
        <v>1295</v>
      </c>
      <c r="L53" t="s">
        <v>1397</v>
      </c>
      <c r="M53">
        <v>104</v>
      </c>
      <c r="N53" t="s">
        <v>485</v>
      </c>
      <c r="O53" t="s">
        <v>1398</v>
      </c>
    </row>
    <row r="54" spans="1:16" x14ac:dyDescent="0.2">
      <c r="A54">
        <v>54</v>
      </c>
      <c r="B54" t="s">
        <v>1419</v>
      </c>
      <c r="D54" s="19">
        <v>80</v>
      </c>
      <c r="E54">
        <v>0.7</v>
      </c>
      <c r="F54">
        <v>2</v>
      </c>
      <c r="G54" t="s">
        <v>1395</v>
      </c>
      <c r="H54">
        <v>74.2</v>
      </c>
      <c r="I54" s="2">
        <v>0.10600000000000001</v>
      </c>
      <c r="J54" s="4" t="s">
        <v>1396</v>
      </c>
      <c r="K54">
        <v>1295</v>
      </c>
      <c r="L54" t="s">
        <v>1397</v>
      </c>
      <c r="M54">
        <v>104</v>
      </c>
      <c r="N54" t="s">
        <v>485</v>
      </c>
      <c r="O54" t="s">
        <v>1398</v>
      </c>
    </row>
    <row r="55" spans="1:16" x14ac:dyDescent="0.2">
      <c r="A55">
        <v>58</v>
      </c>
      <c r="B55" t="s">
        <v>1420</v>
      </c>
      <c r="D55" s="19">
        <v>363</v>
      </c>
      <c r="E55">
        <v>3.8</v>
      </c>
      <c r="F55">
        <v>25</v>
      </c>
      <c r="G55" t="s">
        <v>1395</v>
      </c>
      <c r="H55">
        <v>927.5</v>
      </c>
      <c r="I55" s="2">
        <v>0.24407894736842106</v>
      </c>
      <c r="J55" s="4" t="s">
        <v>1396</v>
      </c>
      <c r="K55">
        <v>1295</v>
      </c>
      <c r="L55" t="s">
        <v>1397</v>
      </c>
      <c r="M55">
        <v>104</v>
      </c>
      <c r="N55" t="s">
        <v>485</v>
      </c>
      <c r="O55" t="s">
        <v>1398</v>
      </c>
    </row>
    <row r="56" spans="1:16" x14ac:dyDescent="0.2">
      <c r="A56">
        <v>59</v>
      </c>
      <c r="B56" t="s">
        <v>1421</v>
      </c>
      <c r="C56">
        <v>1</v>
      </c>
      <c r="D56" s="19">
        <v>448</v>
      </c>
      <c r="E56">
        <v>0.92</v>
      </c>
      <c r="F56">
        <v>40</v>
      </c>
      <c r="G56" t="s">
        <v>1395</v>
      </c>
      <c r="H56">
        <v>1484</v>
      </c>
      <c r="I56" s="2">
        <v>1.6130434782608696</v>
      </c>
      <c r="J56" s="4" t="s">
        <v>1396</v>
      </c>
      <c r="K56">
        <v>1295</v>
      </c>
      <c r="L56" t="s">
        <v>1397</v>
      </c>
      <c r="M56">
        <v>104</v>
      </c>
      <c r="N56" t="s">
        <v>485</v>
      </c>
      <c r="O56" t="s">
        <v>1398</v>
      </c>
    </row>
    <row r="57" spans="1:16" x14ac:dyDescent="0.2">
      <c r="A57">
        <v>60</v>
      </c>
      <c r="B57" t="s">
        <v>1422</v>
      </c>
      <c r="D57" s="19">
        <v>231</v>
      </c>
      <c r="E57">
        <v>7</v>
      </c>
      <c r="F57">
        <v>70</v>
      </c>
      <c r="G57" t="s">
        <v>1395</v>
      </c>
      <c r="H57">
        <v>2597</v>
      </c>
      <c r="I57" s="2">
        <v>0.371</v>
      </c>
      <c r="J57" s="4" t="s">
        <v>1396</v>
      </c>
      <c r="K57">
        <v>1295</v>
      </c>
      <c r="L57" t="s">
        <v>1397</v>
      </c>
      <c r="M57">
        <v>104</v>
      </c>
      <c r="N57" t="s">
        <v>485</v>
      </c>
      <c r="O57" t="s">
        <v>1398</v>
      </c>
    </row>
    <row r="58" spans="1:16" x14ac:dyDescent="0.2">
      <c r="A58">
        <v>63</v>
      </c>
      <c r="B58" t="s">
        <v>1423</v>
      </c>
      <c r="C58">
        <v>1</v>
      </c>
      <c r="D58" s="19">
        <v>1</v>
      </c>
      <c r="E58">
        <v>4</v>
      </c>
      <c r="F58">
        <v>45</v>
      </c>
      <c r="G58" t="s">
        <v>1395</v>
      </c>
      <c r="H58">
        <v>1669.5</v>
      </c>
      <c r="I58" s="2">
        <v>0.417375</v>
      </c>
      <c r="J58" s="4" t="s">
        <v>1396</v>
      </c>
      <c r="K58">
        <v>1295</v>
      </c>
      <c r="L58" t="s">
        <v>1397</v>
      </c>
      <c r="M58">
        <v>104</v>
      </c>
      <c r="N58" t="s">
        <v>485</v>
      </c>
      <c r="O58" t="s">
        <v>1398</v>
      </c>
    </row>
    <row r="59" spans="1:16" x14ac:dyDescent="0.2">
      <c r="A59">
        <v>64</v>
      </c>
      <c r="B59" t="s">
        <v>1424</v>
      </c>
      <c r="D59" s="19">
        <v>406</v>
      </c>
      <c r="E59">
        <v>23.1</v>
      </c>
      <c r="F59">
        <v>300</v>
      </c>
      <c r="G59" t="s">
        <v>1395</v>
      </c>
      <c r="H59">
        <v>11130</v>
      </c>
      <c r="I59" s="2">
        <v>0.48181818181818181</v>
      </c>
      <c r="J59" s="4" t="s">
        <v>1396</v>
      </c>
      <c r="K59">
        <v>1295</v>
      </c>
      <c r="L59" t="s">
        <v>1397</v>
      </c>
      <c r="M59">
        <v>104</v>
      </c>
      <c r="N59" t="s">
        <v>485</v>
      </c>
      <c r="O59" t="s">
        <v>1398</v>
      </c>
    </row>
    <row r="60" spans="1:16" x14ac:dyDescent="0.2">
      <c r="A60">
        <v>69</v>
      </c>
      <c r="B60" t="s">
        <v>1425</v>
      </c>
      <c r="D60" s="19">
        <v>393</v>
      </c>
      <c r="E60">
        <v>1.8</v>
      </c>
      <c r="F60">
        <v>16</v>
      </c>
      <c r="G60" t="s">
        <v>1395</v>
      </c>
      <c r="H60">
        <v>593.6</v>
      </c>
      <c r="I60" s="2">
        <v>0.32977777777777778</v>
      </c>
      <c r="J60" s="4" t="s">
        <v>1396</v>
      </c>
      <c r="K60">
        <v>1295</v>
      </c>
      <c r="L60" t="s">
        <v>1397</v>
      </c>
      <c r="M60">
        <v>104</v>
      </c>
      <c r="N60" t="s">
        <v>485</v>
      </c>
      <c r="O60" t="s">
        <v>1398</v>
      </c>
    </row>
    <row r="61" spans="1:16" x14ac:dyDescent="0.2">
      <c r="A61">
        <v>70</v>
      </c>
      <c r="B61" t="s">
        <v>1426</v>
      </c>
      <c r="D61" s="19">
        <v>394</v>
      </c>
      <c r="E61">
        <v>0.35</v>
      </c>
      <c r="F61">
        <v>4</v>
      </c>
      <c r="G61" t="s">
        <v>1395</v>
      </c>
      <c r="H61">
        <v>148.4</v>
      </c>
      <c r="I61" s="2">
        <v>0.42400000000000004</v>
      </c>
      <c r="J61" s="4" t="s">
        <v>1396</v>
      </c>
      <c r="K61">
        <v>1295</v>
      </c>
      <c r="L61" t="s">
        <v>1397</v>
      </c>
      <c r="M61">
        <v>104</v>
      </c>
      <c r="N61" t="s">
        <v>485</v>
      </c>
      <c r="O61" t="s">
        <v>1398</v>
      </c>
    </row>
    <row r="62" spans="1:16" x14ac:dyDescent="0.2">
      <c r="A62">
        <v>73</v>
      </c>
      <c r="B62" t="s">
        <v>1427</v>
      </c>
      <c r="D62" s="19">
        <v>51</v>
      </c>
      <c r="E62">
        <v>1.9</v>
      </c>
      <c r="F62">
        <v>25</v>
      </c>
      <c r="G62" t="s">
        <v>1395</v>
      </c>
      <c r="H62">
        <v>927.5</v>
      </c>
      <c r="I62" s="2">
        <v>0.48815789473684212</v>
      </c>
      <c r="J62" s="4" t="s">
        <v>1396</v>
      </c>
      <c r="K62">
        <v>1295</v>
      </c>
      <c r="L62" t="s">
        <v>1397</v>
      </c>
      <c r="M62">
        <v>104</v>
      </c>
      <c r="N62" t="s">
        <v>485</v>
      </c>
      <c r="O62" t="s">
        <v>1398</v>
      </c>
    </row>
    <row r="63" spans="1:16" x14ac:dyDescent="0.2">
      <c r="A63">
        <v>74</v>
      </c>
      <c r="B63" t="s">
        <v>1428</v>
      </c>
      <c r="D63" s="19" t="s">
        <v>1429</v>
      </c>
      <c r="E63">
        <v>1</v>
      </c>
      <c r="F63">
        <v>4</v>
      </c>
      <c r="G63" t="s">
        <v>1395</v>
      </c>
      <c r="H63">
        <v>148.4</v>
      </c>
      <c r="I63" s="2">
        <v>0.1484</v>
      </c>
      <c r="J63" s="4" t="s">
        <v>1396</v>
      </c>
      <c r="K63">
        <v>1295</v>
      </c>
      <c r="L63" t="s">
        <v>1397</v>
      </c>
      <c r="M63">
        <v>104</v>
      </c>
      <c r="N63" t="s">
        <v>485</v>
      </c>
      <c r="O63" t="s">
        <v>1398</v>
      </c>
    </row>
    <row r="64" spans="1:16" x14ac:dyDescent="0.2">
      <c r="B64" t="s">
        <v>626</v>
      </c>
      <c r="C64">
        <v>1</v>
      </c>
      <c r="D64" s="19">
        <v>1</v>
      </c>
      <c r="E64">
        <v>4</v>
      </c>
      <c r="F64">
        <v>960</v>
      </c>
      <c r="G64" t="s">
        <v>955</v>
      </c>
      <c r="H64" s="20">
        <v>1258.4000000000001</v>
      </c>
      <c r="I64" s="2">
        <v>0.31460000000000005</v>
      </c>
      <c r="J64" s="4" t="s">
        <v>965</v>
      </c>
      <c r="K64">
        <v>1303</v>
      </c>
      <c r="L64" t="s">
        <v>957</v>
      </c>
      <c r="M64">
        <v>389</v>
      </c>
      <c r="N64" t="s">
        <v>563</v>
      </c>
      <c r="O64" t="s">
        <v>1457</v>
      </c>
      <c r="P64" t="s">
        <v>966</v>
      </c>
    </row>
    <row r="65" spans="1:16" x14ac:dyDescent="0.2">
      <c r="B65" t="s">
        <v>967</v>
      </c>
      <c r="D65" s="19">
        <v>1</v>
      </c>
      <c r="E65">
        <v>4</v>
      </c>
      <c r="F65">
        <v>240</v>
      </c>
      <c r="G65" t="s">
        <v>955</v>
      </c>
      <c r="H65" s="20">
        <v>314.60000000000002</v>
      </c>
      <c r="I65" s="2">
        <f>H65/E65/1000</f>
        <v>7.8650000000000012E-2</v>
      </c>
      <c r="J65" s="4" t="s">
        <v>965</v>
      </c>
      <c r="K65">
        <v>1303</v>
      </c>
      <c r="L65" t="s">
        <v>957</v>
      </c>
      <c r="M65">
        <v>389</v>
      </c>
      <c r="N65" t="s">
        <v>563</v>
      </c>
      <c r="O65" t="s">
        <v>1457</v>
      </c>
      <c r="P65" t="s">
        <v>966</v>
      </c>
    </row>
    <row r="66" spans="1:16" x14ac:dyDescent="0.2">
      <c r="B66" t="s">
        <v>968</v>
      </c>
      <c r="D66" s="19">
        <v>407</v>
      </c>
      <c r="E66">
        <v>1.7</v>
      </c>
      <c r="F66">
        <v>240</v>
      </c>
      <c r="G66" t="s">
        <v>955</v>
      </c>
      <c r="H66" s="20">
        <v>314.60000000000002</v>
      </c>
      <c r="I66" s="2">
        <v>0.1850588235294118</v>
      </c>
      <c r="J66" s="4" t="s">
        <v>965</v>
      </c>
      <c r="K66">
        <v>1303</v>
      </c>
      <c r="L66" t="s">
        <v>957</v>
      </c>
      <c r="M66">
        <v>389</v>
      </c>
      <c r="N66" t="s">
        <v>563</v>
      </c>
      <c r="O66" t="s">
        <v>1457</v>
      </c>
      <c r="P66" t="s">
        <v>966</v>
      </c>
    </row>
    <row r="67" spans="1:16" x14ac:dyDescent="0.2">
      <c r="B67" t="s">
        <v>969</v>
      </c>
      <c r="D67" s="19">
        <v>407</v>
      </c>
      <c r="E67">
        <v>1.7</v>
      </c>
      <c r="F67">
        <v>60</v>
      </c>
      <c r="G67" t="s">
        <v>955</v>
      </c>
      <c r="H67" s="20">
        <v>78.650000000000006</v>
      </c>
      <c r="I67" s="2">
        <v>4.6264705882352951E-2</v>
      </c>
      <c r="J67" s="4" t="s">
        <v>965</v>
      </c>
      <c r="K67">
        <v>1303</v>
      </c>
      <c r="L67" t="s">
        <v>957</v>
      </c>
      <c r="M67">
        <v>389</v>
      </c>
      <c r="N67" t="s">
        <v>563</v>
      </c>
      <c r="O67" t="s">
        <v>1457</v>
      </c>
      <c r="P67" t="s">
        <v>966</v>
      </c>
    </row>
    <row r="68" spans="1:16" x14ac:dyDescent="0.2">
      <c r="B68" t="s">
        <v>970</v>
      </c>
      <c r="C68">
        <v>1</v>
      </c>
      <c r="D68" s="19">
        <v>440</v>
      </c>
      <c r="E68">
        <v>0.59</v>
      </c>
      <c r="F68">
        <v>120</v>
      </c>
      <c r="G68" t="s">
        <v>955</v>
      </c>
      <c r="H68" s="20">
        <v>157.30000000000001</v>
      </c>
      <c r="I68" s="2">
        <v>0.26661016949152549</v>
      </c>
      <c r="J68" s="4" t="s">
        <v>965</v>
      </c>
      <c r="K68">
        <v>1303</v>
      </c>
      <c r="L68" t="s">
        <v>957</v>
      </c>
      <c r="M68">
        <v>389</v>
      </c>
      <c r="N68" t="s">
        <v>563</v>
      </c>
      <c r="O68" t="s">
        <v>1457</v>
      </c>
      <c r="P68" t="s">
        <v>966</v>
      </c>
    </row>
    <row r="69" spans="1:16" x14ac:dyDescent="0.2">
      <c r="B69" t="s">
        <v>971</v>
      </c>
      <c r="D69" s="19">
        <v>428</v>
      </c>
      <c r="E69">
        <v>3.4</v>
      </c>
      <c r="F69">
        <v>120</v>
      </c>
      <c r="G69" t="s">
        <v>955</v>
      </c>
      <c r="H69" s="20">
        <v>157.30000000000001</v>
      </c>
      <c r="I69" s="2">
        <v>4.6264705882352951E-2</v>
      </c>
      <c r="J69" s="4" t="s">
        <v>965</v>
      </c>
      <c r="K69">
        <v>1303</v>
      </c>
      <c r="L69" t="s">
        <v>957</v>
      </c>
      <c r="M69">
        <v>389</v>
      </c>
      <c r="N69" t="s">
        <v>563</v>
      </c>
      <c r="O69" t="s">
        <v>1457</v>
      </c>
      <c r="P69" t="s">
        <v>966</v>
      </c>
    </row>
    <row r="70" spans="1:16" x14ac:dyDescent="0.2">
      <c r="B70" t="s">
        <v>972</v>
      </c>
      <c r="D70" s="19">
        <v>364</v>
      </c>
      <c r="E70">
        <v>3.9</v>
      </c>
      <c r="F70">
        <v>160</v>
      </c>
      <c r="G70" t="s">
        <v>955</v>
      </c>
      <c r="H70" s="20">
        <v>209.73333333333335</v>
      </c>
      <c r="I70" s="2">
        <v>5.3777777777777785E-2</v>
      </c>
      <c r="J70" s="4" t="s">
        <v>965</v>
      </c>
      <c r="K70">
        <v>1303</v>
      </c>
      <c r="L70" t="s">
        <v>957</v>
      </c>
      <c r="M70">
        <v>389</v>
      </c>
      <c r="N70" t="s">
        <v>563</v>
      </c>
      <c r="O70" t="s">
        <v>1457</v>
      </c>
      <c r="P70" t="s">
        <v>966</v>
      </c>
    </row>
    <row r="71" spans="1:16" x14ac:dyDescent="0.2">
      <c r="B71" t="s">
        <v>973</v>
      </c>
      <c r="D71" s="19">
        <v>393</v>
      </c>
      <c r="E71">
        <v>1.8</v>
      </c>
      <c r="F71">
        <v>60</v>
      </c>
      <c r="G71" t="s">
        <v>955</v>
      </c>
      <c r="H71" s="20">
        <v>78.650000000000006</v>
      </c>
      <c r="I71" s="2">
        <v>4.3694444444444452E-2</v>
      </c>
      <c r="J71" s="4" t="s">
        <v>965</v>
      </c>
      <c r="K71">
        <v>1303</v>
      </c>
      <c r="L71" t="s">
        <v>957</v>
      </c>
      <c r="M71">
        <v>390</v>
      </c>
      <c r="N71" t="s">
        <v>563</v>
      </c>
      <c r="O71" t="s">
        <v>1457</v>
      </c>
      <c r="P71" t="s">
        <v>966</v>
      </c>
    </row>
    <row r="72" spans="1:16" x14ac:dyDescent="0.2">
      <c r="B72" t="s">
        <v>974</v>
      </c>
      <c r="D72" s="19">
        <v>70</v>
      </c>
      <c r="E72">
        <v>4.8</v>
      </c>
      <c r="F72">
        <v>120</v>
      </c>
      <c r="G72" t="s">
        <v>955</v>
      </c>
      <c r="H72" s="20">
        <v>157.30000000000001</v>
      </c>
      <c r="I72" s="2">
        <v>3.2770833333333332E-2</v>
      </c>
      <c r="J72" s="4" t="s">
        <v>965</v>
      </c>
      <c r="K72">
        <v>1303</v>
      </c>
      <c r="L72" t="s">
        <v>957</v>
      </c>
      <c r="M72">
        <v>390</v>
      </c>
      <c r="N72" t="s">
        <v>563</v>
      </c>
      <c r="O72" t="s">
        <v>1457</v>
      </c>
      <c r="P72" t="s">
        <v>966</v>
      </c>
    </row>
    <row r="73" spans="1:16" x14ac:dyDescent="0.2">
      <c r="B73" t="s">
        <v>975</v>
      </c>
      <c r="D73" s="19">
        <v>453</v>
      </c>
      <c r="E73">
        <v>4.4000000000000004</v>
      </c>
      <c r="F73">
        <v>2097</v>
      </c>
      <c r="G73" t="s">
        <v>955</v>
      </c>
      <c r="H73" s="20">
        <v>2748.8175000000006</v>
      </c>
      <c r="I73" s="2">
        <v>0.62473125000000007</v>
      </c>
      <c r="J73" s="4" t="s">
        <v>965</v>
      </c>
      <c r="K73">
        <v>1303</v>
      </c>
      <c r="L73" t="s">
        <v>957</v>
      </c>
      <c r="M73">
        <v>390</v>
      </c>
      <c r="N73" t="s">
        <v>563</v>
      </c>
      <c r="O73" t="s">
        <v>1457</v>
      </c>
      <c r="P73" t="s">
        <v>966</v>
      </c>
    </row>
    <row r="74" spans="1:16" x14ac:dyDescent="0.2">
      <c r="B74" t="s">
        <v>976</v>
      </c>
      <c r="D74" s="19">
        <v>453</v>
      </c>
      <c r="E74">
        <v>4.4000000000000004</v>
      </c>
      <c r="F74">
        <v>2097</v>
      </c>
      <c r="G74" t="s">
        <v>955</v>
      </c>
      <c r="H74" s="20">
        <v>2748.8175000000006</v>
      </c>
      <c r="I74" s="2">
        <v>0.62473125000000007</v>
      </c>
      <c r="J74" s="4" t="s">
        <v>965</v>
      </c>
      <c r="K74">
        <v>1303</v>
      </c>
      <c r="L74" t="s">
        <v>957</v>
      </c>
      <c r="M74">
        <v>390</v>
      </c>
      <c r="N74" t="s">
        <v>563</v>
      </c>
      <c r="O74" t="s">
        <v>1457</v>
      </c>
      <c r="P74" t="s">
        <v>966</v>
      </c>
    </row>
    <row r="75" spans="1:16" x14ac:dyDescent="0.2">
      <c r="B75" t="s">
        <v>1546</v>
      </c>
      <c r="D75" s="19">
        <v>170</v>
      </c>
      <c r="E75">
        <v>5.9</v>
      </c>
      <c r="F75">
        <v>2097</v>
      </c>
      <c r="G75" t="s">
        <v>955</v>
      </c>
      <c r="H75" s="20">
        <v>2748.8175000000006</v>
      </c>
      <c r="I75" s="2">
        <v>0.46590127118644076</v>
      </c>
      <c r="J75" s="4" t="s">
        <v>965</v>
      </c>
      <c r="K75">
        <v>1303</v>
      </c>
      <c r="L75" t="s">
        <v>957</v>
      </c>
      <c r="M75">
        <v>390</v>
      </c>
      <c r="N75" t="s">
        <v>563</v>
      </c>
      <c r="O75" t="s">
        <v>1457</v>
      </c>
      <c r="P75" t="s">
        <v>966</v>
      </c>
    </row>
    <row r="76" spans="1:16" x14ac:dyDescent="0.2">
      <c r="B76" t="s">
        <v>1547</v>
      </c>
      <c r="D76" s="19">
        <v>453</v>
      </c>
      <c r="E76">
        <v>4.4000000000000004</v>
      </c>
      <c r="F76">
        <v>480</v>
      </c>
      <c r="G76" t="s">
        <v>955</v>
      </c>
      <c r="H76" s="20">
        <v>629.20000000000005</v>
      </c>
      <c r="I76" s="2">
        <v>0.14299999999999999</v>
      </c>
      <c r="J76" s="4" t="s">
        <v>965</v>
      </c>
      <c r="K76">
        <v>1303</v>
      </c>
      <c r="L76" t="s">
        <v>957</v>
      </c>
      <c r="M76">
        <v>390</v>
      </c>
      <c r="N76" t="s">
        <v>563</v>
      </c>
      <c r="O76" t="s">
        <v>1457</v>
      </c>
      <c r="P76" t="s">
        <v>966</v>
      </c>
    </row>
    <row r="77" spans="1:16" x14ac:dyDescent="0.2">
      <c r="B77" t="s">
        <v>1548</v>
      </c>
      <c r="D77" s="19">
        <v>217</v>
      </c>
      <c r="E77">
        <v>6.2</v>
      </c>
      <c r="F77">
        <v>4195</v>
      </c>
      <c r="G77" t="s">
        <v>955</v>
      </c>
      <c r="H77" s="20">
        <v>5498.9458333333341</v>
      </c>
      <c r="I77" s="2">
        <v>0.88692674731182808</v>
      </c>
      <c r="J77" s="4" t="s">
        <v>965</v>
      </c>
      <c r="K77">
        <v>1303</v>
      </c>
      <c r="L77" t="s">
        <v>957</v>
      </c>
      <c r="M77">
        <v>391</v>
      </c>
      <c r="N77" t="s">
        <v>563</v>
      </c>
      <c r="O77" t="s">
        <v>1457</v>
      </c>
      <c r="P77" t="s">
        <v>966</v>
      </c>
    </row>
    <row r="78" spans="1:16" x14ac:dyDescent="0.2">
      <c r="B78" t="s">
        <v>1549</v>
      </c>
      <c r="D78" s="19">
        <v>145</v>
      </c>
      <c r="E78">
        <v>1.6</v>
      </c>
      <c r="F78">
        <v>160</v>
      </c>
      <c r="G78" t="s">
        <v>955</v>
      </c>
      <c r="H78" s="20">
        <v>209.73333333333335</v>
      </c>
      <c r="I78" s="2">
        <v>0.13108333333333333</v>
      </c>
      <c r="J78" s="4" t="s">
        <v>965</v>
      </c>
      <c r="K78">
        <v>1303</v>
      </c>
      <c r="L78" t="s">
        <v>957</v>
      </c>
      <c r="M78">
        <v>391</v>
      </c>
      <c r="N78" t="s">
        <v>563</v>
      </c>
      <c r="O78" t="s">
        <v>1457</v>
      </c>
      <c r="P78" t="s">
        <v>966</v>
      </c>
    </row>
    <row r="79" spans="1:16" x14ac:dyDescent="0.2">
      <c r="B79" t="s">
        <v>1550</v>
      </c>
      <c r="D79" s="19">
        <v>187</v>
      </c>
      <c r="E79">
        <v>5.8</v>
      </c>
      <c r="F79">
        <v>800</v>
      </c>
      <c r="G79" t="s">
        <v>955</v>
      </c>
      <c r="H79" s="20">
        <v>1048.6666666666667</v>
      </c>
      <c r="I79" s="2">
        <v>0.18080459770114946</v>
      </c>
      <c r="J79" s="4" t="s">
        <v>965</v>
      </c>
      <c r="K79">
        <v>1303</v>
      </c>
      <c r="L79" t="s">
        <v>957</v>
      </c>
      <c r="M79">
        <v>391</v>
      </c>
      <c r="N79" t="s">
        <v>563</v>
      </c>
      <c r="O79" t="s">
        <v>1457</v>
      </c>
      <c r="P79" t="s">
        <v>966</v>
      </c>
    </row>
    <row r="80" spans="1:16" x14ac:dyDescent="0.2">
      <c r="A80" s="21">
        <v>1</v>
      </c>
      <c r="B80" t="s">
        <v>1516</v>
      </c>
      <c r="D80" s="19" t="s">
        <v>1517</v>
      </c>
      <c r="E80">
        <v>14.7</v>
      </c>
      <c r="F80">
        <v>64</v>
      </c>
      <c r="G80" t="s">
        <v>1468</v>
      </c>
      <c r="H80" s="20">
        <v>1825.8113207547169</v>
      </c>
      <c r="I80" s="2">
        <v>0.12420485175202158</v>
      </c>
      <c r="J80" s="4" t="s">
        <v>1518</v>
      </c>
      <c r="K80">
        <v>1305</v>
      </c>
      <c r="L80" t="s">
        <v>1519</v>
      </c>
      <c r="M80">
        <v>57</v>
      </c>
      <c r="N80" t="s">
        <v>509</v>
      </c>
      <c r="O80" t="s">
        <v>1520</v>
      </c>
      <c r="P80" t="s">
        <v>1521</v>
      </c>
    </row>
    <row r="81" spans="1:16" x14ac:dyDescent="0.2">
      <c r="A81">
        <v>2</v>
      </c>
      <c r="B81" t="s">
        <v>1522</v>
      </c>
      <c r="D81" s="19">
        <v>344</v>
      </c>
      <c r="E81">
        <v>2.6</v>
      </c>
      <c r="F81">
        <v>15</v>
      </c>
      <c r="G81" t="s">
        <v>1468</v>
      </c>
      <c r="H81" s="20">
        <v>427.92452830188682</v>
      </c>
      <c r="I81" s="2">
        <v>0.16458635703918723</v>
      </c>
      <c r="J81" s="4" t="s">
        <v>1518</v>
      </c>
      <c r="K81">
        <v>1305</v>
      </c>
      <c r="L81" t="s">
        <v>1519</v>
      </c>
      <c r="M81">
        <v>57</v>
      </c>
      <c r="N81" t="s">
        <v>509</v>
      </c>
      <c r="O81" t="s">
        <v>1520</v>
      </c>
      <c r="P81" t="s">
        <v>1521</v>
      </c>
    </row>
    <row r="82" spans="1:16" x14ac:dyDescent="0.2">
      <c r="A82">
        <v>2</v>
      </c>
      <c r="B82" t="s">
        <v>1523</v>
      </c>
      <c r="D82" s="19">
        <v>346</v>
      </c>
      <c r="E82">
        <v>2.8</v>
      </c>
      <c r="F82">
        <v>15</v>
      </c>
      <c r="G82" t="s">
        <v>1468</v>
      </c>
      <c r="H82" s="20">
        <v>427.92452830188682</v>
      </c>
      <c r="I82" s="2">
        <v>0.1528301886792453</v>
      </c>
      <c r="J82" s="4" t="s">
        <v>1518</v>
      </c>
      <c r="K82">
        <v>1305</v>
      </c>
      <c r="L82" t="s">
        <v>1519</v>
      </c>
      <c r="M82">
        <v>57</v>
      </c>
      <c r="N82" t="s">
        <v>509</v>
      </c>
      <c r="O82" t="s">
        <v>1520</v>
      </c>
      <c r="P82" t="s">
        <v>1521</v>
      </c>
    </row>
    <row r="83" spans="1:16" x14ac:dyDescent="0.2">
      <c r="A83">
        <v>2</v>
      </c>
      <c r="B83" t="s">
        <v>1524</v>
      </c>
      <c r="D83" s="19">
        <v>350</v>
      </c>
      <c r="E83">
        <v>3.8</v>
      </c>
      <c r="F83">
        <v>20</v>
      </c>
      <c r="G83" t="s">
        <v>1468</v>
      </c>
      <c r="H83" s="20">
        <v>570.56603773584902</v>
      </c>
      <c r="I83" s="2">
        <v>0.15014895729890765</v>
      </c>
      <c r="J83" s="4" t="s">
        <v>1518</v>
      </c>
      <c r="K83">
        <v>1305</v>
      </c>
      <c r="L83" t="s">
        <v>1519</v>
      </c>
      <c r="M83">
        <v>57</v>
      </c>
      <c r="N83" t="s">
        <v>509</v>
      </c>
      <c r="O83" t="s">
        <v>1520</v>
      </c>
      <c r="P83" t="s">
        <v>1521</v>
      </c>
    </row>
    <row r="84" spans="1:16" x14ac:dyDescent="0.2">
      <c r="A84">
        <v>3</v>
      </c>
      <c r="B84" t="s">
        <v>1525</v>
      </c>
      <c r="D84" s="19" t="s">
        <v>1526</v>
      </c>
      <c r="E84">
        <v>2.4</v>
      </c>
      <c r="F84">
        <v>16</v>
      </c>
      <c r="G84" t="s">
        <v>1468</v>
      </c>
      <c r="H84" s="20">
        <v>456.45283018867923</v>
      </c>
      <c r="I84" s="2">
        <v>0.19018867924528302</v>
      </c>
      <c r="J84" s="4" t="s">
        <v>1518</v>
      </c>
      <c r="K84">
        <v>1305</v>
      </c>
      <c r="L84" t="s">
        <v>1519</v>
      </c>
      <c r="M84">
        <v>57</v>
      </c>
      <c r="N84" t="s">
        <v>509</v>
      </c>
      <c r="O84" t="s">
        <v>1520</v>
      </c>
      <c r="P84" t="s">
        <v>1521</v>
      </c>
    </row>
    <row r="85" spans="1:16" x14ac:dyDescent="0.2">
      <c r="A85">
        <v>4</v>
      </c>
      <c r="B85" t="s">
        <v>1527</v>
      </c>
      <c r="D85" s="19">
        <v>299</v>
      </c>
      <c r="E85">
        <v>4</v>
      </c>
      <c r="F85">
        <v>20</v>
      </c>
      <c r="G85" t="s">
        <v>1468</v>
      </c>
      <c r="H85" s="20">
        <v>570.56603773584902</v>
      </c>
      <c r="I85" s="2">
        <v>0.14264150943396225</v>
      </c>
      <c r="J85" s="4" t="s">
        <v>1518</v>
      </c>
      <c r="K85">
        <v>1305</v>
      </c>
      <c r="L85" t="s">
        <v>1519</v>
      </c>
      <c r="M85">
        <v>57</v>
      </c>
      <c r="N85" t="s">
        <v>509</v>
      </c>
      <c r="O85" t="s">
        <v>1520</v>
      </c>
      <c r="P85" t="s">
        <v>1521</v>
      </c>
    </row>
    <row r="86" spans="1:16" x14ac:dyDescent="0.2">
      <c r="A86">
        <v>6</v>
      </c>
      <c r="B86" t="s">
        <v>1528</v>
      </c>
      <c r="D86" s="19">
        <v>439</v>
      </c>
      <c r="E86">
        <v>2.2999999999999998</v>
      </c>
      <c r="F86">
        <v>10</v>
      </c>
      <c r="G86" t="s">
        <v>1468</v>
      </c>
      <c r="H86" s="20">
        <v>285.28301886792451</v>
      </c>
      <c r="I86" s="2">
        <v>0.12403609515996719</v>
      </c>
      <c r="J86" s="4" t="s">
        <v>1518</v>
      </c>
      <c r="K86">
        <v>1305</v>
      </c>
      <c r="L86" t="s">
        <v>1519</v>
      </c>
      <c r="M86">
        <v>57</v>
      </c>
      <c r="N86" t="s">
        <v>509</v>
      </c>
      <c r="O86" t="s">
        <v>1520</v>
      </c>
      <c r="P86" t="s">
        <v>1521</v>
      </c>
    </row>
    <row r="87" spans="1:16" x14ac:dyDescent="0.2">
      <c r="A87">
        <v>6</v>
      </c>
      <c r="B87" t="s">
        <v>1529</v>
      </c>
      <c r="D87" s="19">
        <v>445</v>
      </c>
      <c r="E87">
        <v>1.6</v>
      </c>
      <c r="F87">
        <v>3.5</v>
      </c>
      <c r="G87" t="s">
        <v>1468</v>
      </c>
      <c r="H87" s="20">
        <v>99.84905660377359</v>
      </c>
      <c r="I87" s="2">
        <v>6.2405660377358493E-2</v>
      </c>
      <c r="J87" s="4" t="s">
        <v>1518</v>
      </c>
      <c r="K87">
        <v>1305</v>
      </c>
      <c r="L87" t="s">
        <v>1519</v>
      </c>
      <c r="M87">
        <v>57</v>
      </c>
      <c r="N87" t="s">
        <v>509</v>
      </c>
      <c r="O87" t="s">
        <v>1520</v>
      </c>
      <c r="P87" t="s">
        <v>1521</v>
      </c>
    </row>
    <row r="88" spans="1:16" x14ac:dyDescent="0.2">
      <c r="A88">
        <v>6</v>
      </c>
      <c r="B88" t="s">
        <v>1530</v>
      </c>
      <c r="D88" s="19">
        <v>438</v>
      </c>
      <c r="E88">
        <v>0.84</v>
      </c>
      <c r="F88">
        <v>2.5</v>
      </c>
      <c r="G88" t="s">
        <v>1468</v>
      </c>
      <c r="H88" s="20">
        <v>71.320754716981128</v>
      </c>
      <c r="I88" s="2">
        <v>8.4905660377358486E-2</v>
      </c>
      <c r="J88" s="4" t="s">
        <v>1518</v>
      </c>
      <c r="K88">
        <v>1305</v>
      </c>
      <c r="L88" t="s">
        <v>1519</v>
      </c>
      <c r="M88">
        <v>57</v>
      </c>
      <c r="N88" t="s">
        <v>509</v>
      </c>
      <c r="O88" t="s">
        <v>1520</v>
      </c>
      <c r="P88" t="s">
        <v>1521</v>
      </c>
    </row>
    <row r="89" spans="1:16" x14ac:dyDescent="0.2">
      <c r="A89">
        <v>1</v>
      </c>
      <c r="B89" t="s">
        <v>2199</v>
      </c>
      <c r="D89" s="19">
        <v>157</v>
      </c>
      <c r="E89">
        <v>4.7</v>
      </c>
      <c r="F89">
        <v>10</v>
      </c>
      <c r="G89" t="s">
        <v>1468</v>
      </c>
      <c r="H89">
        <v>560</v>
      </c>
      <c r="I89" s="2">
        <v>0.11914893617021273</v>
      </c>
      <c r="J89" s="4" t="s">
        <v>1469</v>
      </c>
      <c r="K89">
        <v>1307</v>
      </c>
      <c r="L89" t="s">
        <v>1470</v>
      </c>
      <c r="M89">
        <v>52</v>
      </c>
      <c r="N89" t="s">
        <v>483</v>
      </c>
      <c r="O89" t="s">
        <v>1471</v>
      </c>
      <c r="P89" t="s">
        <v>1472</v>
      </c>
    </row>
    <row r="90" spans="1:16" x14ac:dyDescent="0.2">
      <c r="A90">
        <v>2</v>
      </c>
      <c r="B90" t="s">
        <v>1473</v>
      </c>
      <c r="D90" s="19">
        <v>405</v>
      </c>
      <c r="E90">
        <v>6.1</v>
      </c>
      <c r="F90">
        <v>20</v>
      </c>
      <c r="G90" t="s">
        <v>1468</v>
      </c>
      <c r="H90">
        <v>1120</v>
      </c>
      <c r="I90" s="2">
        <v>0.18360655737704915</v>
      </c>
      <c r="J90" s="4" t="s">
        <v>1469</v>
      </c>
      <c r="K90">
        <v>1307</v>
      </c>
      <c r="L90" t="s">
        <v>1470</v>
      </c>
      <c r="M90">
        <v>52</v>
      </c>
      <c r="N90" t="s">
        <v>483</v>
      </c>
      <c r="O90" t="s">
        <v>1471</v>
      </c>
      <c r="P90" t="s">
        <v>1472</v>
      </c>
    </row>
    <row r="91" spans="1:16" x14ac:dyDescent="0.2">
      <c r="A91">
        <v>3</v>
      </c>
      <c r="B91" t="s">
        <v>1474</v>
      </c>
      <c r="D91" s="19">
        <v>338</v>
      </c>
      <c r="E91">
        <v>1.9</v>
      </c>
      <c r="F91">
        <v>5</v>
      </c>
      <c r="G91" t="s">
        <v>1468</v>
      </c>
      <c r="H91">
        <v>280</v>
      </c>
      <c r="I91" s="2">
        <v>0.14736842105263157</v>
      </c>
      <c r="J91" s="4" t="s">
        <v>1469</v>
      </c>
      <c r="K91">
        <v>1307</v>
      </c>
      <c r="L91" t="s">
        <v>1470</v>
      </c>
      <c r="M91">
        <v>52</v>
      </c>
      <c r="N91" t="s">
        <v>483</v>
      </c>
      <c r="O91" t="s">
        <v>1471</v>
      </c>
      <c r="P91" t="s">
        <v>1472</v>
      </c>
    </row>
    <row r="92" spans="1:16" x14ac:dyDescent="0.2">
      <c r="A92">
        <v>4</v>
      </c>
      <c r="B92" t="s">
        <v>1475</v>
      </c>
      <c r="D92" s="19" t="s">
        <v>1476</v>
      </c>
      <c r="E92">
        <v>1.9</v>
      </c>
      <c r="F92">
        <v>10</v>
      </c>
      <c r="G92" t="s">
        <v>1468</v>
      </c>
      <c r="H92">
        <v>560</v>
      </c>
      <c r="I92" s="2">
        <v>0.29473684210526313</v>
      </c>
      <c r="J92" s="4" t="s">
        <v>1469</v>
      </c>
      <c r="K92">
        <v>1307</v>
      </c>
      <c r="L92" t="s">
        <v>1470</v>
      </c>
      <c r="M92">
        <v>52</v>
      </c>
      <c r="N92" t="s">
        <v>483</v>
      </c>
      <c r="O92" t="s">
        <v>1471</v>
      </c>
      <c r="P92" t="s">
        <v>1472</v>
      </c>
    </row>
    <row r="93" spans="1:16" x14ac:dyDescent="0.2">
      <c r="A93">
        <v>5</v>
      </c>
      <c r="B93" t="s">
        <v>1477</v>
      </c>
      <c r="D93" s="19">
        <v>264</v>
      </c>
      <c r="E93">
        <v>3.9</v>
      </c>
      <c r="F93">
        <v>4</v>
      </c>
      <c r="G93" t="s">
        <v>1468</v>
      </c>
      <c r="H93">
        <v>224</v>
      </c>
      <c r="I93" s="2">
        <v>5.7435897435897429E-2</v>
      </c>
      <c r="J93" s="4" t="s">
        <v>1469</v>
      </c>
      <c r="K93">
        <v>1307</v>
      </c>
      <c r="L93" t="s">
        <v>1470</v>
      </c>
      <c r="M93">
        <v>52</v>
      </c>
      <c r="N93" t="s">
        <v>483</v>
      </c>
      <c r="O93" t="s">
        <v>1471</v>
      </c>
      <c r="P93" t="s">
        <v>1472</v>
      </c>
    </row>
    <row r="94" spans="1:16" x14ac:dyDescent="0.2">
      <c r="A94">
        <v>27</v>
      </c>
      <c r="B94" t="s">
        <v>1893</v>
      </c>
      <c r="D94" s="19">
        <v>453</v>
      </c>
      <c r="E94">
        <v>4.4000000000000004</v>
      </c>
      <c r="F94">
        <v>23</v>
      </c>
      <c r="G94" t="s">
        <v>1468</v>
      </c>
      <c r="H94">
        <v>1288</v>
      </c>
      <c r="I94" s="2">
        <v>0.29272727272727267</v>
      </c>
      <c r="J94" s="4" t="s">
        <v>1469</v>
      </c>
      <c r="K94">
        <v>1307</v>
      </c>
      <c r="L94" t="s">
        <v>1470</v>
      </c>
      <c r="M94">
        <v>52</v>
      </c>
      <c r="N94" t="s">
        <v>483</v>
      </c>
      <c r="O94" t="s">
        <v>1471</v>
      </c>
      <c r="P94" t="s">
        <v>1472</v>
      </c>
    </row>
    <row r="95" spans="1:16" x14ac:dyDescent="0.2">
      <c r="A95">
        <v>28</v>
      </c>
      <c r="B95" t="s">
        <v>1365</v>
      </c>
      <c r="D95" s="19">
        <v>454</v>
      </c>
      <c r="E95">
        <v>5.0999999999999996</v>
      </c>
      <c r="F95">
        <v>17</v>
      </c>
      <c r="G95" t="s">
        <v>1468</v>
      </c>
      <c r="H95">
        <v>952</v>
      </c>
      <c r="I95" s="2">
        <v>0.18666666666666668</v>
      </c>
      <c r="J95" s="4" t="s">
        <v>1469</v>
      </c>
      <c r="K95">
        <v>1307</v>
      </c>
      <c r="L95" t="s">
        <v>1470</v>
      </c>
      <c r="M95">
        <v>52</v>
      </c>
      <c r="N95" t="s">
        <v>483</v>
      </c>
      <c r="O95" t="s">
        <v>1471</v>
      </c>
      <c r="P95" t="s">
        <v>1472</v>
      </c>
    </row>
    <row r="96" spans="1:16" x14ac:dyDescent="0.2">
      <c r="A96">
        <v>29</v>
      </c>
      <c r="B96" t="s">
        <v>1478</v>
      </c>
      <c r="D96" s="19">
        <v>421</v>
      </c>
      <c r="E96">
        <v>7.2</v>
      </c>
      <c r="F96">
        <v>25</v>
      </c>
      <c r="G96" t="s">
        <v>1468</v>
      </c>
      <c r="H96">
        <v>1400</v>
      </c>
      <c r="I96" s="2">
        <v>0.19444444444444442</v>
      </c>
      <c r="J96" s="4" t="s">
        <v>1469</v>
      </c>
      <c r="K96">
        <v>1307</v>
      </c>
      <c r="L96" t="s">
        <v>1470</v>
      </c>
      <c r="M96">
        <v>52</v>
      </c>
      <c r="N96" t="s">
        <v>483</v>
      </c>
      <c r="O96" t="s">
        <v>1471</v>
      </c>
      <c r="P96" t="s">
        <v>1472</v>
      </c>
    </row>
    <row r="97" spans="1:16" x14ac:dyDescent="0.2">
      <c r="A97">
        <v>30</v>
      </c>
      <c r="B97" t="s">
        <v>1479</v>
      </c>
      <c r="D97" s="19" t="s">
        <v>1480</v>
      </c>
      <c r="E97">
        <v>3.2</v>
      </c>
      <c r="F97">
        <v>5</v>
      </c>
      <c r="G97" t="s">
        <v>1468</v>
      </c>
      <c r="H97">
        <v>280</v>
      </c>
      <c r="I97" s="2">
        <v>8.7499999999999994E-2</v>
      </c>
      <c r="J97" s="4" t="s">
        <v>1469</v>
      </c>
      <c r="K97">
        <v>1307</v>
      </c>
      <c r="L97" t="s">
        <v>1470</v>
      </c>
      <c r="M97">
        <v>52</v>
      </c>
      <c r="N97" t="s">
        <v>483</v>
      </c>
      <c r="O97" t="s">
        <v>1471</v>
      </c>
      <c r="P97" t="s">
        <v>1472</v>
      </c>
    </row>
    <row r="98" spans="1:16" x14ac:dyDescent="0.2">
      <c r="A98">
        <v>37</v>
      </c>
      <c r="B98" t="s">
        <v>1481</v>
      </c>
      <c r="D98" s="19" t="s">
        <v>1482</v>
      </c>
      <c r="E98">
        <v>0.1</v>
      </c>
      <c r="F98">
        <v>3</v>
      </c>
      <c r="G98" t="s">
        <v>1468</v>
      </c>
      <c r="H98">
        <v>168</v>
      </c>
      <c r="I98" s="2">
        <v>1.68</v>
      </c>
      <c r="J98" s="4" t="s">
        <v>1469</v>
      </c>
      <c r="K98">
        <v>1307</v>
      </c>
      <c r="L98" t="s">
        <v>1470</v>
      </c>
      <c r="M98">
        <v>52</v>
      </c>
      <c r="N98" t="s">
        <v>483</v>
      </c>
      <c r="O98" t="s">
        <v>1471</v>
      </c>
      <c r="P98" t="s">
        <v>1472</v>
      </c>
    </row>
    <row r="99" spans="1:16" x14ac:dyDescent="0.2">
      <c r="A99">
        <v>47</v>
      </c>
      <c r="B99" t="s">
        <v>1483</v>
      </c>
      <c r="D99" s="19">
        <v>96</v>
      </c>
      <c r="E99">
        <v>1.1000000000000001</v>
      </c>
      <c r="F99">
        <v>3</v>
      </c>
      <c r="G99" t="s">
        <v>1468</v>
      </c>
      <c r="H99">
        <v>168</v>
      </c>
      <c r="I99" s="2">
        <v>0.15272727272727271</v>
      </c>
      <c r="J99" s="4" t="s">
        <v>1469</v>
      </c>
      <c r="K99">
        <v>1307</v>
      </c>
      <c r="L99" t="s">
        <v>1470</v>
      </c>
      <c r="M99">
        <v>52</v>
      </c>
      <c r="N99" t="s">
        <v>483</v>
      </c>
      <c r="O99" t="s">
        <v>1471</v>
      </c>
      <c r="P99" t="s">
        <v>1472</v>
      </c>
    </row>
    <row r="100" spans="1:16" x14ac:dyDescent="0.2">
      <c r="B100" t="s">
        <v>1531</v>
      </c>
      <c r="C100">
        <v>1</v>
      </c>
      <c r="D100" s="19">
        <v>449</v>
      </c>
      <c r="E100">
        <v>1.6</v>
      </c>
      <c r="F100">
        <v>720</v>
      </c>
      <c r="G100" t="s">
        <v>955</v>
      </c>
      <c r="H100" s="20">
        <v>943.8</v>
      </c>
      <c r="I100" s="2">
        <v>0.58987500000000004</v>
      </c>
      <c r="J100" s="4" t="s">
        <v>956</v>
      </c>
      <c r="K100">
        <v>1310</v>
      </c>
      <c r="L100" t="s">
        <v>957</v>
      </c>
      <c r="M100">
        <v>108</v>
      </c>
      <c r="N100" t="s">
        <v>563</v>
      </c>
      <c r="O100" t="s">
        <v>1457</v>
      </c>
      <c r="P100" t="s">
        <v>958</v>
      </c>
    </row>
    <row r="101" spans="1:16" x14ac:dyDescent="0.2">
      <c r="B101" t="s">
        <v>959</v>
      </c>
      <c r="C101">
        <v>1</v>
      </c>
      <c r="D101" s="19">
        <v>451</v>
      </c>
      <c r="E101">
        <v>0.7</v>
      </c>
      <c r="F101">
        <v>24</v>
      </c>
      <c r="G101" t="s">
        <v>955</v>
      </c>
      <c r="H101" s="20">
        <v>31.46</v>
      </c>
      <c r="I101" s="2">
        <v>4.4942857142857152E-2</v>
      </c>
      <c r="J101" s="4" t="s">
        <v>956</v>
      </c>
      <c r="K101">
        <v>1310</v>
      </c>
      <c r="L101" t="s">
        <v>957</v>
      </c>
      <c r="M101">
        <v>108</v>
      </c>
      <c r="N101" t="s">
        <v>563</v>
      </c>
      <c r="O101" t="s">
        <v>1457</v>
      </c>
      <c r="P101" t="s">
        <v>958</v>
      </c>
    </row>
    <row r="102" spans="1:16" x14ac:dyDescent="0.2">
      <c r="B102" t="s">
        <v>960</v>
      </c>
      <c r="C102">
        <v>1</v>
      </c>
      <c r="D102" s="19">
        <v>442</v>
      </c>
      <c r="E102">
        <v>0.44</v>
      </c>
      <c r="F102">
        <v>160</v>
      </c>
      <c r="G102" t="s">
        <v>955</v>
      </c>
      <c r="H102" s="20">
        <v>209.73333333333335</v>
      </c>
      <c r="I102" s="2">
        <v>0.47666666666666668</v>
      </c>
      <c r="J102" s="4" t="s">
        <v>956</v>
      </c>
      <c r="K102">
        <v>1310</v>
      </c>
      <c r="L102" t="s">
        <v>957</v>
      </c>
      <c r="M102">
        <v>108</v>
      </c>
      <c r="N102" t="s">
        <v>563</v>
      </c>
      <c r="O102" t="s">
        <v>1457</v>
      </c>
      <c r="P102" t="s">
        <v>958</v>
      </c>
    </row>
    <row r="103" spans="1:16" x14ac:dyDescent="0.2">
      <c r="B103" t="s">
        <v>961</v>
      </c>
      <c r="C103">
        <v>1</v>
      </c>
      <c r="D103" s="19">
        <v>448</v>
      </c>
      <c r="E103">
        <v>0.92</v>
      </c>
      <c r="F103">
        <v>640</v>
      </c>
      <c r="G103" t="s">
        <v>955</v>
      </c>
      <c r="H103" s="20">
        <v>838.93333333333339</v>
      </c>
      <c r="I103" s="2">
        <v>0.91188405797101446</v>
      </c>
      <c r="J103" s="4" t="s">
        <v>956</v>
      </c>
      <c r="K103">
        <v>1310</v>
      </c>
      <c r="L103" t="s">
        <v>957</v>
      </c>
      <c r="M103">
        <v>108</v>
      </c>
      <c r="N103" t="s">
        <v>563</v>
      </c>
      <c r="O103" t="s">
        <v>1457</v>
      </c>
      <c r="P103" t="s">
        <v>958</v>
      </c>
    </row>
    <row r="104" spans="1:16" x14ac:dyDescent="0.2">
      <c r="B104" t="s">
        <v>962</v>
      </c>
      <c r="C104">
        <v>1</v>
      </c>
      <c r="D104" s="19">
        <v>448</v>
      </c>
      <c r="E104">
        <v>0.92</v>
      </c>
      <c r="F104">
        <v>240</v>
      </c>
      <c r="G104" t="s">
        <v>955</v>
      </c>
      <c r="H104" s="20">
        <v>314.60000000000002</v>
      </c>
      <c r="I104" s="2">
        <v>0.34195652173913044</v>
      </c>
      <c r="J104" s="4" t="s">
        <v>956</v>
      </c>
      <c r="K104">
        <v>1310</v>
      </c>
      <c r="L104" t="s">
        <v>957</v>
      </c>
      <c r="M104">
        <v>108</v>
      </c>
      <c r="N104" t="s">
        <v>563</v>
      </c>
      <c r="O104" t="s">
        <v>1457</v>
      </c>
      <c r="P104" t="s">
        <v>958</v>
      </c>
    </row>
    <row r="105" spans="1:16" x14ac:dyDescent="0.2">
      <c r="B105" t="s">
        <v>963</v>
      </c>
      <c r="C105">
        <v>1</v>
      </c>
      <c r="D105" s="19">
        <v>440</v>
      </c>
      <c r="E105">
        <v>0.59</v>
      </c>
      <c r="F105">
        <v>240</v>
      </c>
      <c r="G105" t="s">
        <v>955</v>
      </c>
      <c r="H105" s="20">
        <v>314.60000000000002</v>
      </c>
      <c r="I105" s="2">
        <v>0.53322033898305099</v>
      </c>
      <c r="J105" s="4" t="s">
        <v>956</v>
      </c>
      <c r="K105">
        <v>1310</v>
      </c>
      <c r="L105" t="s">
        <v>957</v>
      </c>
      <c r="M105">
        <v>108</v>
      </c>
      <c r="N105" t="s">
        <v>563</v>
      </c>
      <c r="O105" t="s">
        <v>1457</v>
      </c>
      <c r="P105" t="s">
        <v>958</v>
      </c>
    </row>
    <row r="106" spans="1:16" x14ac:dyDescent="0.2">
      <c r="B106" t="s">
        <v>964</v>
      </c>
      <c r="C106">
        <v>1</v>
      </c>
      <c r="D106" s="19">
        <v>442</v>
      </c>
      <c r="E106">
        <v>0.44</v>
      </c>
      <c r="F106">
        <v>160</v>
      </c>
      <c r="G106" t="s">
        <v>955</v>
      </c>
      <c r="H106" s="20">
        <v>209.73333333333335</v>
      </c>
      <c r="I106" s="2">
        <v>0.47666666666666668</v>
      </c>
      <c r="J106" s="4" t="s">
        <v>956</v>
      </c>
      <c r="K106">
        <v>1310</v>
      </c>
      <c r="L106" t="s">
        <v>957</v>
      </c>
      <c r="M106">
        <v>108</v>
      </c>
      <c r="N106" t="s">
        <v>563</v>
      </c>
      <c r="O106" t="s">
        <v>1457</v>
      </c>
      <c r="P106" t="s">
        <v>958</v>
      </c>
    </row>
    <row r="107" spans="1:16" x14ac:dyDescent="0.2">
      <c r="A107">
        <v>43</v>
      </c>
      <c r="B107" t="s">
        <v>494</v>
      </c>
      <c r="C107">
        <v>1</v>
      </c>
      <c r="D107" s="19">
        <v>448</v>
      </c>
      <c r="E107">
        <v>0.92</v>
      </c>
      <c r="F107">
        <v>4</v>
      </c>
      <c r="G107" t="s">
        <v>1484</v>
      </c>
      <c r="H107">
        <v>216</v>
      </c>
      <c r="I107" s="2">
        <v>0.23478260869565215</v>
      </c>
      <c r="J107" s="4" t="s">
        <v>1485</v>
      </c>
      <c r="K107">
        <v>1317</v>
      </c>
      <c r="L107" t="s">
        <v>1470</v>
      </c>
      <c r="M107">
        <v>55</v>
      </c>
      <c r="N107" t="s">
        <v>483</v>
      </c>
      <c r="O107" t="s">
        <v>1457</v>
      </c>
      <c r="P107" t="s">
        <v>1486</v>
      </c>
    </row>
    <row r="108" spans="1:16" x14ac:dyDescent="0.2">
      <c r="A108" t="s">
        <v>1487</v>
      </c>
      <c r="B108" t="s">
        <v>1488</v>
      </c>
      <c r="D108" s="19">
        <v>420</v>
      </c>
      <c r="E108">
        <v>17.5</v>
      </c>
      <c r="F108">
        <v>30</v>
      </c>
      <c r="G108" t="s">
        <v>1484</v>
      </c>
      <c r="H108">
        <v>1620</v>
      </c>
      <c r="I108" s="2">
        <v>9.2571428571428555E-2</v>
      </c>
      <c r="J108" s="4" t="s">
        <v>1485</v>
      </c>
      <c r="K108">
        <v>1317</v>
      </c>
      <c r="L108" t="s">
        <v>1470</v>
      </c>
      <c r="M108">
        <v>55</v>
      </c>
      <c r="N108" t="s">
        <v>483</v>
      </c>
      <c r="O108" t="s">
        <v>1457</v>
      </c>
      <c r="P108" t="s">
        <v>1486</v>
      </c>
    </row>
    <row r="109" spans="1:16" x14ac:dyDescent="0.2">
      <c r="A109">
        <v>54</v>
      </c>
      <c r="B109" t="s">
        <v>1489</v>
      </c>
      <c r="D109" s="19">
        <v>350</v>
      </c>
      <c r="E109">
        <v>3.8</v>
      </c>
      <c r="F109">
        <v>5</v>
      </c>
      <c r="G109" t="s">
        <v>1484</v>
      </c>
      <c r="H109">
        <v>270</v>
      </c>
      <c r="I109" s="2">
        <v>7.1052631578947367E-2</v>
      </c>
      <c r="J109" s="4" t="s">
        <v>1485</v>
      </c>
      <c r="K109">
        <v>1317</v>
      </c>
      <c r="L109" t="s">
        <v>1470</v>
      </c>
      <c r="M109">
        <v>55</v>
      </c>
      <c r="N109" t="s">
        <v>483</v>
      </c>
      <c r="O109" t="s">
        <v>1457</v>
      </c>
      <c r="P109" t="s">
        <v>1486</v>
      </c>
    </row>
    <row r="110" spans="1:16" x14ac:dyDescent="0.2">
      <c r="A110">
        <v>55</v>
      </c>
      <c r="B110" t="s">
        <v>1490</v>
      </c>
      <c r="D110" s="19" t="s">
        <v>1491</v>
      </c>
      <c r="E110">
        <v>8.9</v>
      </c>
      <c r="F110">
        <v>26</v>
      </c>
      <c r="G110" t="s">
        <v>1484</v>
      </c>
      <c r="H110">
        <v>1404</v>
      </c>
      <c r="I110" s="2">
        <v>0.15775280898876404</v>
      </c>
      <c r="J110" s="4" t="s">
        <v>1485</v>
      </c>
      <c r="K110">
        <v>1317</v>
      </c>
      <c r="L110" t="s">
        <v>1470</v>
      </c>
      <c r="M110">
        <v>55</v>
      </c>
      <c r="N110" t="s">
        <v>483</v>
      </c>
      <c r="O110" t="s">
        <v>1457</v>
      </c>
      <c r="P110" t="s">
        <v>1486</v>
      </c>
    </row>
    <row r="111" spans="1:16" x14ac:dyDescent="0.2">
      <c r="A111">
        <v>63</v>
      </c>
      <c r="B111" t="s">
        <v>1492</v>
      </c>
      <c r="D111" s="19">
        <v>376</v>
      </c>
      <c r="E111">
        <v>5.3</v>
      </c>
      <c r="F111">
        <v>16</v>
      </c>
      <c r="G111" t="s">
        <v>1484</v>
      </c>
      <c r="H111">
        <v>864</v>
      </c>
      <c r="I111" s="2">
        <v>0.1630188679245283</v>
      </c>
      <c r="J111" s="4" t="s">
        <v>1485</v>
      </c>
      <c r="K111">
        <v>1317</v>
      </c>
      <c r="L111" t="s">
        <v>1470</v>
      </c>
      <c r="M111">
        <v>55</v>
      </c>
      <c r="N111" t="s">
        <v>483</v>
      </c>
      <c r="O111" t="s">
        <v>1457</v>
      </c>
      <c r="P111" t="s">
        <v>1486</v>
      </c>
    </row>
    <row r="112" spans="1:16" x14ac:dyDescent="0.2">
      <c r="A112">
        <v>64</v>
      </c>
      <c r="B112" t="s">
        <v>1493</v>
      </c>
      <c r="D112" s="19" t="s">
        <v>1494</v>
      </c>
      <c r="E112">
        <v>7</v>
      </c>
      <c r="F112">
        <v>20</v>
      </c>
      <c r="G112" t="s">
        <v>1484</v>
      </c>
      <c r="H112">
        <v>1080</v>
      </c>
      <c r="I112" s="2">
        <v>0.15428571428571428</v>
      </c>
      <c r="J112" s="4" t="s">
        <v>1485</v>
      </c>
      <c r="K112">
        <v>1317</v>
      </c>
      <c r="L112" t="s">
        <v>1470</v>
      </c>
      <c r="M112">
        <v>55</v>
      </c>
      <c r="N112" t="s">
        <v>483</v>
      </c>
      <c r="O112" t="s">
        <v>1457</v>
      </c>
      <c r="P112" t="s">
        <v>1486</v>
      </c>
    </row>
    <row r="113" spans="1:16" x14ac:dyDescent="0.2">
      <c r="A113">
        <v>65</v>
      </c>
      <c r="B113" t="s">
        <v>1495</v>
      </c>
      <c r="D113" s="19" t="s">
        <v>1494</v>
      </c>
      <c r="E113">
        <v>7</v>
      </c>
      <c r="F113">
        <v>20</v>
      </c>
      <c r="G113" t="s">
        <v>1484</v>
      </c>
      <c r="H113">
        <v>1080</v>
      </c>
      <c r="I113" s="2">
        <v>0.15428571428571428</v>
      </c>
      <c r="J113" s="4" t="s">
        <v>1485</v>
      </c>
      <c r="K113">
        <v>1317</v>
      </c>
      <c r="L113" t="s">
        <v>1470</v>
      </c>
      <c r="M113">
        <v>55</v>
      </c>
      <c r="N113" t="s">
        <v>483</v>
      </c>
      <c r="O113" t="s">
        <v>1457</v>
      </c>
      <c r="P113" t="s">
        <v>1486</v>
      </c>
    </row>
    <row r="114" spans="1:16" x14ac:dyDescent="0.2">
      <c r="A114">
        <v>66</v>
      </c>
      <c r="B114" t="s">
        <v>1496</v>
      </c>
      <c r="D114" s="19" t="s">
        <v>1497</v>
      </c>
      <c r="E114">
        <v>7</v>
      </c>
      <c r="F114" s="1">
        <v>16</v>
      </c>
      <c r="G114" t="s">
        <v>1484</v>
      </c>
      <c r="H114">
        <v>864</v>
      </c>
      <c r="I114" s="2">
        <v>0.12342857142857143</v>
      </c>
      <c r="J114" s="4" t="s">
        <v>1485</v>
      </c>
      <c r="K114">
        <v>1317</v>
      </c>
      <c r="L114" t="s">
        <v>1470</v>
      </c>
      <c r="M114">
        <v>55</v>
      </c>
      <c r="N114" t="s">
        <v>483</v>
      </c>
      <c r="O114" t="s">
        <v>1457</v>
      </c>
      <c r="P114" t="s">
        <v>1486</v>
      </c>
    </row>
    <row r="115" spans="1:16" x14ac:dyDescent="0.2">
      <c r="A115">
        <v>68</v>
      </c>
      <c r="B115" t="s">
        <v>1498</v>
      </c>
      <c r="D115" s="19">
        <v>308</v>
      </c>
      <c r="E115">
        <v>3.5</v>
      </c>
      <c r="F115" s="1">
        <v>10</v>
      </c>
      <c r="G115" t="s">
        <v>1484</v>
      </c>
      <c r="H115">
        <v>540</v>
      </c>
      <c r="I115" s="2">
        <v>0.15428571428571428</v>
      </c>
      <c r="J115" s="4" t="s">
        <v>1485</v>
      </c>
      <c r="K115">
        <v>1317</v>
      </c>
      <c r="L115" t="s">
        <v>1470</v>
      </c>
      <c r="M115">
        <v>55</v>
      </c>
      <c r="N115" t="s">
        <v>483</v>
      </c>
      <c r="O115" t="s">
        <v>1457</v>
      </c>
      <c r="P115" t="s">
        <v>1486</v>
      </c>
    </row>
    <row r="116" spans="1:16" x14ac:dyDescent="0.2">
      <c r="A116">
        <v>69</v>
      </c>
      <c r="B116" t="s">
        <v>1499</v>
      </c>
      <c r="D116" s="19" t="s">
        <v>1500</v>
      </c>
      <c r="E116">
        <v>7</v>
      </c>
      <c r="F116">
        <v>20</v>
      </c>
      <c r="G116" t="s">
        <v>1484</v>
      </c>
      <c r="H116">
        <v>1080</v>
      </c>
      <c r="I116" s="2">
        <v>0.15428571428571428</v>
      </c>
      <c r="J116" s="4" t="s">
        <v>1485</v>
      </c>
      <c r="K116">
        <v>1317</v>
      </c>
      <c r="L116" t="s">
        <v>1470</v>
      </c>
      <c r="M116">
        <v>55</v>
      </c>
      <c r="N116" t="s">
        <v>483</v>
      </c>
      <c r="O116" t="s">
        <v>1457</v>
      </c>
      <c r="P116" t="s">
        <v>1486</v>
      </c>
    </row>
    <row r="117" spans="1:16" x14ac:dyDescent="0.2">
      <c r="A117">
        <v>79</v>
      </c>
      <c r="B117" t="s">
        <v>1501</v>
      </c>
      <c r="D117" s="19" t="s">
        <v>1500</v>
      </c>
      <c r="E117">
        <v>7</v>
      </c>
      <c r="F117">
        <v>16</v>
      </c>
      <c r="G117" t="s">
        <v>1484</v>
      </c>
      <c r="H117">
        <v>864</v>
      </c>
      <c r="I117" s="2">
        <v>0.12342857142857143</v>
      </c>
      <c r="J117" s="4" t="s">
        <v>1485</v>
      </c>
      <c r="K117">
        <v>1317</v>
      </c>
      <c r="L117" t="s">
        <v>1470</v>
      </c>
      <c r="M117">
        <v>55</v>
      </c>
      <c r="N117" t="s">
        <v>483</v>
      </c>
      <c r="O117" t="s">
        <v>1457</v>
      </c>
      <c r="P117" t="s">
        <v>1486</v>
      </c>
    </row>
    <row r="118" spans="1:16" x14ac:dyDescent="0.2">
      <c r="A118">
        <v>71</v>
      </c>
      <c r="B118" t="s">
        <v>1502</v>
      </c>
      <c r="D118" s="19">
        <v>187</v>
      </c>
      <c r="E118">
        <v>5.8</v>
      </c>
      <c r="F118">
        <v>20</v>
      </c>
      <c r="G118" t="s">
        <v>1484</v>
      </c>
      <c r="H118">
        <v>1080</v>
      </c>
      <c r="I118" s="2">
        <v>0.18620689655172415</v>
      </c>
      <c r="J118" s="4" t="s">
        <v>1485</v>
      </c>
      <c r="K118">
        <v>1317</v>
      </c>
      <c r="L118" t="s">
        <v>1470</v>
      </c>
      <c r="M118">
        <v>55</v>
      </c>
      <c r="N118" t="s">
        <v>483</v>
      </c>
      <c r="O118" t="s">
        <v>1457</v>
      </c>
      <c r="P118" t="s">
        <v>1486</v>
      </c>
    </row>
    <row r="119" spans="1:16" x14ac:dyDescent="0.2">
      <c r="A119">
        <v>73</v>
      </c>
      <c r="B119" t="s">
        <v>1503</v>
      </c>
      <c r="D119" s="19" t="s">
        <v>1504</v>
      </c>
      <c r="E119">
        <v>1.8</v>
      </c>
      <c r="F119">
        <v>6</v>
      </c>
      <c r="G119" t="s">
        <v>1484</v>
      </c>
      <c r="H119">
        <v>324</v>
      </c>
      <c r="I119" s="2">
        <v>0.18</v>
      </c>
      <c r="J119" s="4" t="s">
        <v>1485</v>
      </c>
      <c r="K119">
        <v>1317</v>
      </c>
      <c r="L119" t="s">
        <v>1470</v>
      </c>
      <c r="M119">
        <v>55</v>
      </c>
      <c r="N119" t="s">
        <v>483</v>
      </c>
      <c r="O119" t="s">
        <v>1457</v>
      </c>
      <c r="P119" t="s">
        <v>1486</v>
      </c>
    </row>
    <row r="120" spans="1:16" x14ac:dyDescent="0.2">
      <c r="A120">
        <v>81</v>
      </c>
      <c r="B120" t="s">
        <v>1505</v>
      </c>
      <c r="D120" s="19">
        <v>145</v>
      </c>
      <c r="E120">
        <v>1.6</v>
      </c>
      <c r="F120">
        <v>2</v>
      </c>
      <c r="G120" t="s">
        <v>1484</v>
      </c>
      <c r="H120">
        <v>108</v>
      </c>
      <c r="I120" s="2">
        <v>6.7500000000000004E-2</v>
      </c>
      <c r="J120" s="4" t="s">
        <v>1485</v>
      </c>
      <c r="K120">
        <v>1317</v>
      </c>
      <c r="L120" t="s">
        <v>1470</v>
      </c>
      <c r="M120">
        <v>55</v>
      </c>
      <c r="N120" t="s">
        <v>483</v>
      </c>
      <c r="O120" t="s">
        <v>1457</v>
      </c>
      <c r="P120" t="s">
        <v>1486</v>
      </c>
    </row>
    <row r="121" spans="1:16" x14ac:dyDescent="0.2">
      <c r="A121">
        <v>82</v>
      </c>
      <c r="B121" t="s">
        <v>1506</v>
      </c>
      <c r="C121">
        <v>1</v>
      </c>
      <c r="D121" s="19">
        <v>1</v>
      </c>
      <c r="E121">
        <v>4</v>
      </c>
      <c r="F121">
        <v>6</v>
      </c>
      <c r="G121" t="s">
        <v>1484</v>
      </c>
      <c r="H121">
        <v>324</v>
      </c>
      <c r="I121" s="2">
        <v>8.0999999999999989E-2</v>
      </c>
      <c r="J121" s="4" t="s">
        <v>1485</v>
      </c>
      <c r="K121">
        <v>1317</v>
      </c>
      <c r="L121" t="s">
        <v>1470</v>
      </c>
      <c r="M121">
        <v>55</v>
      </c>
      <c r="N121" t="s">
        <v>483</v>
      </c>
      <c r="O121" t="s">
        <v>1457</v>
      </c>
      <c r="P121" t="s">
        <v>1486</v>
      </c>
    </row>
    <row r="122" spans="1:16" x14ac:dyDescent="0.2">
      <c r="A122">
        <v>91</v>
      </c>
      <c r="B122" t="s">
        <v>1507</v>
      </c>
      <c r="D122" s="19">
        <v>156</v>
      </c>
      <c r="E122">
        <v>7.6</v>
      </c>
      <c r="F122">
        <v>30</v>
      </c>
      <c r="G122" t="s">
        <v>1484</v>
      </c>
      <c r="H122">
        <v>1620</v>
      </c>
      <c r="I122" s="2">
        <v>0.21315789473684207</v>
      </c>
      <c r="J122" s="4" t="s">
        <v>1485</v>
      </c>
      <c r="K122">
        <v>1317</v>
      </c>
      <c r="L122" t="s">
        <v>1470</v>
      </c>
      <c r="M122">
        <v>55</v>
      </c>
      <c r="N122" t="s">
        <v>483</v>
      </c>
      <c r="O122" t="s">
        <v>1457</v>
      </c>
      <c r="P122" t="s">
        <v>1486</v>
      </c>
    </row>
    <row r="123" spans="1:16" x14ac:dyDescent="0.2">
      <c r="A123">
        <v>3</v>
      </c>
      <c r="B123" t="s">
        <v>1454</v>
      </c>
      <c r="C123">
        <v>1</v>
      </c>
      <c r="D123" s="19">
        <v>449</v>
      </c>
      <c r="E123">
        <v>1.6</v>
      </c>
      <c r="F123">
        <v>30</v>
      </c>
      <c r="G123" t="s">
        <v>1395</v>
      </c>
      <c r="H123">
        <v>1134</v>
      </c>
      <c r="I123" s="2">
        <v>0.70874999999999999</v>
      </c>
      <c r="J123" s="4" t="s">
        <v>1455</v>
      </c>
      <c r="K123">
        <v>1322</v>
      </c>
      <c r="L123" t="s">
        <v>1456</v>
      </c>
      <c r="M123">
        <v>106</v>
      </c>
      <c r="N123" t="s">
        <v>485</v>
      </c>
      <c r="O123" t="s">
        <v>1457</v>
      </c>
      <c r="P123" t="s">
        <v>1458</v>
      </c>
    </row>
    <row r="124" spans="1:16" x14ac:dyDescent="0.2">
      <c r="A124">
        <v>4</v>
      </c>
      <c r="B124" t="s">
        <v>1459</v>
      </c>
      <c r="C124">
        <v>1</v>
      </c>
      <c r="D124" s="19">
        <v>451</v>
      </c>
      <c r="E124">
        <v>0.7</v>
      </c>
      <c r="F124">
        <v>10</v>
      </c>
      <c r="G124" t="s">
        <v>1395</v>
      </c>
      <c r="H124">
        <v>378</v>
      </c>
      <c r="I124" s="2">
        <v>0.54</v>
      </c>
      <c r="J124" s="4" t="s">
        <v>1455</v>
      </c>
      <c r="K124">
        <v>1322</v>
      </c>
      <c r="L124" t="s">
        <v>1456</v>
      </c>
      <c r="M124">
        <v>106</v>
      </c>
      <c r="N124" t="s">
        <v>485</v>
      </c>
      <c r="O124" t="s">
        <v>1457</v>
      </c>
      <c r="P124" t="s">
        <v>1458</v>
      </c>
    </row>
    <row r="125" spans="1:16" x14ac:dyDescent="0.2">
      <c r="A125">
        <v>5</v>
      </c>
      <c r="B125" t="s">
        <v>1460</v>
      </c>
      <c r="C125">
        <v>1</v>
      </c>
      <c r="D125" s="19">
        <v>451</v>
      </c>
      <c r="E125">
        <v>0.7</v>
      </c>
      <c r="F125">
        <v>3</v>
      </c>
      <c r="G125" t="s">
        <v>1395</v>
      </c>
      <c r="H125">
        <v>113.4</v>
      </c>
      <c r="I125" s="2">
        <v>0.16200000000000001</v>
      </c>
      <c r="J125" s="4" t="s">
        <v>1455</v>
      </c>
      <c r="K125">
        <v>1322</v>
      </c>
      <c r="L125" t="s">
        <v>1456</v>
      </c>
      <c r="M125">
        <v>106</v>
      </c>
      <c r="N125" t="s">
        <v>485</v>
      </c>
      <c r="O125" t="s">
        <v>1457</v>
      </c>
      <c r="P125" t="s">
        <v>1458</v>
      </c>
    </row>
    <row r="126" spans="1:16" x14ac:dyDescent="0.2">
      <c r="A126">
        <v>7</v>
      </c>
      <c r="B126" t="s">
        <v>1461</v>
      </c>
      <c r="C126">
        <v>1</v>
      </c>
      <c r="D126" s="19">
        <v>450</v>
      </c>
      <c r="E126">
        <v>0.62</v>
      </c>
      <c r="F126">
        <v>12</v>
      </c>
      <c r="G126" t="s">
        <v>1395</v>
      </c>
      <c r="H126">
        <v>453.6</v>
      </c>
      <c r="I126" s="2">
        <v>0.7316129032258063</v>
      </c>
      <c r="J126" s="4" t="s">
        <v>1455</v>
      </c>
      <c r="K126">
        <v>1322</v>
      </c>
      <c r="L126" t="s">
        <v>1456</v>
      </c>
      <c r="M126">
        <v>106</v>
      </c>
      <c r="N126" t="s">
        <v>485</v>
      </c>
      <c r="O126" t="s">
        <v>1457</v>
      </c>
      <c r="P126" t="s">
        <v>1458</v>
      </c>
    </row>
    <row r="127" spans="1:16" x14ac:dyDescent="0.2">
      <c r="A127">
        <v>8</v>
      </c>
      <c r="B127" t="s">
        <v>1462</v>
      </c>
      <c r="C127">
        <v>1</v>
      </c>
      <c r="D127" s="19">
        <v>450</v>
      </c>
      <c r="E127">
        <v>0.62</v>
      </c>
      <c r="F127">
        <v>8</v>
      </c>
      <c r="G127" t="s">
        <v>1395</v>
      </c>
      <c r="H127">
        <v>302.39999999999998</v>
      </c>
      <c r="I127" s="2">
        <v>0.4877419354838709</v>
      </c>
      <c r="J127" s="4" t="s">
        <v>1455</v>
      </c>
      <c r="K127">
        <v>1322</v>
      </c>
      <c r="L127" t="s">
        <v>1456</v>
      </c>
      <c r="M127">
        <v>106</v>
      </c>
      <c r="N127" t="s">
        <v>485</v>
      </c>
      <c r="O127" t="s">
        <v>1457</v>
      </c>
      <c r="P127" t="s">
        <v>1458</v>
      </c>
    </row>
    <row r="128" spans="1:16" x14ac:dyDescent="0.2">
      <c r="A128">
        <v>12</v>
      </c>
      <c r="B128" t="s">
        <v>1463</v>
      </c>
      <c r="D128" s="19" t="s">
        <v>1464</v>
      </c>
      <c r="E128">
        <v>2.4</v>
      </c>
      <c r="F128">
        <v>6</v>
      </c>
      <c r="G128" t="s">
        <v>1395</v>
      </c>
      <c r="H128">
        <v>226.8</v>
      </c>
      <c r="I128" s="2">
        <v>9.4500000000000001E-2</v>
      </c>
      <c r="J128" s="4" t="s">
        <v>1455</v>
      </c>
      <c r="K128">
        <v>1322</v>
      </c>
      <c r="L128" t="s">
        <v>1456</v>
      </c>
      <c r="M128">
        <v>106</v>
      </c>
      <c r="N128" t="s">
        <v>485</v>
      </c>
      <c r="O128" t="s">
        <v>1457</v>
      </c>
      <c r="P128" t="s">
        <v>1458</v>
      </c>
    </row>
    <row r="129" spans="1:16" x14ac:dyDescent="0.2">
      <c r="A129">
        <v>16</v>
      </c>
      <c r="B129" t="s">
        <v>1465</v>
      </c>
      <c r="D129" s="19">
        <v>145</v>
      </c>
      <c r="E129">
        <v>1.6</v>
      </c>
      <c r="F129">
        <v>6</v>
      </c>
      <c r="G129" t="s">
        <v>1395</v>
      </c>
      <c r="H129">
        <v>226.8</v>
      </c>
      <c r="I129" s="2">
        <v>0.14174999999999996</v>
      </c>
      <c r="J129" s="4" t="s">
        <v>1455</v>
      </c>
      <c r="K129">
        <v>1322</v>
      </c>
      <c r="L129" t="s">
        <v>1456</v>
      </c>
      <c r="M129">
        <v>106</v>
      </c>
      <c r="N129" t="s">
        <v>485</v>
      </c>
      <c r="O129" t="s">
        <v>1457</v>
      </c>
      <c r="P129" t="s">
        <v>1458</v>
      </c>
    </row>
    <row r="130" spans="1:16" x14ac:dyDescent="0.2">
      <c r="A130">
        <v>24</v>
      </c>
      <c r="B130" t="s">
        <v>1466</v>
      </c>
      <c r="C130">
        <v>1</v>
      </c>
      <c r="D130" s="19" t="s">
        <v>1467</v>
      </c>
      <c r="E130">
        <v>0.8</v>
      </c>
      <c r="F130">
        <v>3</v>
      </c>
      <c r="G130" t="s">
        <v>1395</v>
      </c>
      <c r="H130">
        <v>113.4</v>
      </c>
      <c r="I130" s="2">
        <v>0.14174999999999996</v>
      </c>
      <c r="J130" s="4" t="s">
        <v>1455</v>
      </c>
      <c r="K130">
        <v>1322</v>
      </c>
      <c r="L130" t="s">
        <v>1456</v>
      </c>
      <c r="M130">
        <v>106</v>
      </c>
      <c r="N130" t="s">
        <v>485</v>
      </c>
      <c r="O130" t="s">
        <v>1457</v>
      </c>
      <c r="P130" t="s">
        <v>1458</v>
      </c>
    </row>
    <row r="131" spans="1:16" x14ac:dyDescent="0.2">
      <c r="A131">
        <v>1</v>
      </c>
      <c r="B131" t="s">
        <v>1508</v>
      </c>
      <c r="D131" s="19">
        <v>454</v>
      </c>
      <c r="E131">
        <v>5.0999999999999996</v>
      </c>
      <c r="F131">
        <v>18</v>
      </c>
      <c r="G131" t="s">
        <v>1484</v>
      </c>
      <c r="H131">
        <v>800.47058823529403</v>
      </c>
      <c r="I131" s="2">
        <v>0.15695501730103806</v>
      </c>
      <c r="J131" s="4" t="s">
        <v>1509</v>
      </c>
      <c r="K131">
        <v>1323</v>
      </c>
      <c r="L131" t="s">
        <v>1470</v>
      </c>
      <c r="M131">
        <v>89</v>
      </c>
      <c r="N131" t="s">
        <v>483</v>
      </c>
    </row>
    <row r="132" spans="1:16" x14ac:dyDescent="0.2">
      <c r="A132">
        <v>2</v>
      </c>
      <c r="B132" t="s">
        <v>1510</v>
      </c>
      <c r="D132" s="19">
        <v>454</v>
      </c>
      <c r="E132">
        <v>5.0999999999999996</v>
      </c>
      <c r="F132">
        <v>10</v>
      </c>
      <c r="G132" t="s">
        <v>1484</v>
      </c>
      <c r="H132">
        <v>444.70588235294116</v>
      </c>
      <c r="I132" s="2">
        <v>8.7197231833910038E-2</v>
      </c>
      <c r="J132" s="4" t="s">
        <v>1509</v>
      </c>
      <c r="K132">
        <v>1323</v>
      </c>
      <c r="L132" t="s">
        <v>1470</v>
      </c>
      <c r="M132">
        <v>89</v>
      </c>
      <c r="N132" t="s">
        <v>483</v>
      </c>
    </row>
    <row r="133" spans="1:16" x14ac:dyDescent="0.2">
      <c r="A133">
        <v>3</v>
      </c>
      <c r="B133" t="s">
        <v>1511</v>
      </c>
      <c r="D133" s="19">
        <v>454</v>
      </c>
      <c r="E133">
        <v>5.0999999999999996</v>
      </c>
      <c r="F133">
        <v>8</v>
      </c>
      <c r="G133" t="s">
        <v>1484</v>
      </c>
      <c r="H133">
        <v>355.76470588235293</v>
      </c>
      <c r="I133" s="2">
        <v>6.9757785467128033E-2</v>
      </c>
      <c r="J133" s="4" t="s">
        <v>1509</v>
      </c>
      <c r="K133">
        <v>1323</v>
      </c>
      <c r="L133" t="s">
        <v>1470</v>
      </c>
      <c r="M133">
        <v>89</v>
      </c>
      <c r="N133" t="s">
        <v>483</v>
      </c>
    </row>
    <row r="134" spans="1:16" x14ac:dyDescent="0.2">
      <c r="A134">
        <v>4</v>
      </c>
      <c r="B134" t="s">
        <v>1512</v>
      </c>
      <c r="D134" s="19">
        <v>239</v>
      </c>
      <c r="E134">
        <v>4.2</v>
      </c>
      <c r="F134">
        <v>10</v>
      </c>
      <c r="G134" t="s">
        <v>1484</v>
      </c>
      <c r="H134">
        <v>444.70588235294116</v>
      </c>
      <c r="I134" s="2">
        <v>0.10588235294117647</v>
      </c>
      <c r="J134" s="4" t="s">
        <v>1509</v>
      </c>
      <c r="K134">
        <v>1323</v>
      </c>
      <c r="L134" t="s">
        <v>1470</v>
      </c>
      <c r="M134">
        <v>89</v>
      </c>
      <c r="N134" t="s">
        <v>483</v>
      </c>
    </row>
    <row r="135" spans="1:16" x14ac:dyDescent="0.2">
      <c r="A135">
        <v>5</v>
      </c>
      <c r="B135" t="s">
        <v>1513</v>
      </c>
      <c r="D135" s="19">
        <v>239</v>
      </c>
      <c r="E135">
        <v>4.2</v>
      </c>
      <c r="F135">
        <v>10</v>
      </c>
      <c r="G135" t="s">
        <v>1484</v>
      </c>
      <c r="H135">
        <v>444.70588235294116</v>
      </c>
      <c r="I135" s="2">
        <v>0.10588235294117647</v>
      </c>
      <c r="J135" s="4" t="s">
        <v>1509</v>
      </c>
      <c r="K135">
        <v>1323</v>
      </c>
      <c r="L135" t="s">
        <v>1470</v>
      </c>
      <c r="M135">
        <v>89</v>
      </c>
      <c r="N135" t="s">
        <v>483</v>
      </c>
    </row>
    <row r="136" spans="1:16" x14ac:dyDescent="0.2">
      <c r="A136">
        <v>6</v>
      </c>
      <c r="B136" t="s">
        <v>1514</v>
      </c>
      <c r="D136" s="19">
        <v>421</v>
      </c>
      <c r="E136">
        <v>7.2</v>
      </c>
      <c r="F136">
        <v>16</v>
      </c>
      <c r="G136" t="s">
        <v>1484</v>
      </c>
      <c r="H136">
        <v>711.52941176470586</v>
      </c>
      <c r="I136" s="2">
        <v>9.8823529411764699E-2</v>
      </c>
      <c r="J136" s="4" t="s">
        <v>1509</v>
      </c>
      <c r="K136">
        <v>1323</v>
      </c>
      <c r="L136" t="s">
        <v>1470</v>
      </c>
      <c r="M136">
        <v>89</v>
      </c>
      <c r="N136" t="s">
        <v>483</v>
      </c>
    </row>
    <row r="137" spans="1:16" x14ac:dyDescent="0.2">
      <c r="A137">
        <v>7</v>
      </c>
      <c r="B137" t="s">
        <v>1515</v>
      </c>
      <c r="D137" s="19">
        <v>243</v>
      </c>
      <c r="E137">
        <v>3.2</v>
      </c>
      <c r="F137">
        <v>4</v>
      </c>
      <c r="G137" t="s">
        <v>1484</v>
      </c>
      <c r="H137">
        <v>177.88235294117646</v>
      </c>
      <c r="I137" s="2">
        <v>5.5588235294117647E-2</v>
      </c>
      <c r="J137" s="4" t="s">
        <v>1509</v>
      </c>
      <c r="K137">
        <v>1323</v>
      </c>
      <c r="L137" t="s">
        <v>1470</v>
      </c>
      <c r="M137">
        <v>89</v>
      </c>
      <c r="N137" t="s">
        <v>483</v>
      </c>
    </row>
    <row r="138" spans="1:16" x14ac:dyDescent="0.2">
      <c r="A138">
        <v>9</v>
      </c>
      <c r="B138" t="s">
        <v>1507</v>
      </c>
      <c r="D138" s="19">
        <v>156</v>
      </c>
      <c r="E138">
        <v>7.6</v>
      </c>
      <c r="F138">
        <v>30</v>
      </c>
      <c r="G138" t="s">
        <v>1484</v>
      </c>
      <c r="H138">
        <v>1334.1176470588234</v>
      </c>
      <c r="I138" s="2">
        <v>0.17554179566563469</v>
      </c>
      <c r="J138" s="4" t="s">
        <v>1509</v>
      </c>
      <c r="K138">
        <v>1323</v>
      </c>
      <c r="L138" t="s">
        <v>1470</v>
      </c>
      <c r="M138">
        <v>89</v>
      </c>
      <c r="N138" t="s">
        <v>483</v>
      </c>
    </row>
    <row r="139" spans="1:16" x14ac:dyDescent="0.2">
      <c r="A139">
        <v>1</v>
      </c>
      <c r="B139" t="s">
        <v>1633</v>
      </c>
      <c r="D139" s="19">
        <v>239</v>
      </c>
      <c r="E139">
        <v>4.2</v>
      </c>
      <c r="F139">
        <v>33</v>
      </c>
      <c r="G139" t="s">
        <v>1484</v>
      </c>
      <c r="H139" s="20">
        <v>1671.8842105263159</v>
      </c>
      <c r="I139" s="2">
        <v>0.39806766917293229</v>
      </c>
      <c r="J139" s="4" t="s">
        <v>1634</v>
      </c>
      <c r="K139">
        <v>1326</v>
      </c>
      <c r="L139" t="s">
        <v>1470</v>
      </c>
      <c r="M139">
        <v>91</v>
      </c>
      <c r="N139" t="s">
        <v>483</v>
      </c>
      <c r="O139" t="s">
        <v>1457</v>
      </c>
      <c r="P139" t="s">
        <v>1635</v>
      </c>
    </row>
    <row r="140" spans="1:16" x14ac:dyDescent="0.2">
      <c r="A140">
        <v>2</v>
      </c>
      <c r="B140" t="s">
        <v>1636</v>
      </c>
      <c r="D140" s="19">
        <v>187</v>
      </c>
      <c r="E140">
        <v>5.8</v>
      </c>
      <c r="F140">
        <v>35</v>
      </c>
      <c r="G140" t="s">
        <v>1484</v>
      </c>
      <c r="H140" s="20">
        <v>1773.2105263157896</v>
      </c>
      <c r="I140" s="2">
        <v>0.30572595281306719</v>
      </c>
      <c r="J140" s="4" t="s">
        <v>1634</v>
      </c>
      <c r="K140">
        <v>1326</v>
      </c>
      <c r="L140" t="s">
        <v>1470</v>
      </c>
      <c r="M140">
        <v>91</v>
      </c>
      <c r="N140" t="s">
        <v>483</v>
      </c>
      <c r="O140" t="s">
        <v>1457</v>
      </c>
      <c r="P140" t="s">
        <v>1635</v>
      </c>
    </row>
    <row r="141" spans="1:16" x14ac:dyDescent="0.2">
      <c r="A141">
        <v>3</v>
      </c>
      <c r="B141" t="s">
        <v>1637</v>
      </c>
      <c r="D141" s="19">
        <v>393</v>
      </c>
      <c r="E141">
        <v>1.8</v>
      </c>
      <c r="F141">
        <v>10</v>
      </c>
      <c r="G141" t="s">
        <v>1484</v>
      </c>
      <c r="H141" s="20">
        <v>506.6315789473685</v>
      </c>
      <c r="I141" s="2">
        <v>0.28146198830409364</v>
      </c>
      <c r="J141" s="4" t="s">
        <v>1634</v>
      </c>
      <c r="K141">
        <v>1326</v>
      </c>
      <c r="L141" t="s">
        <v>1470</v>
      </c>
      <c r="M141">
        <v>91</v>
      </c>
      <c r="N141" t="s">
        <v>483</v>
      </c>
      <c r="O141" t="s">
        <v>1457</v>
      </c>
      <c r="P141" t="s">
        <v>1635</v>
      </c>
    </row>
    <row r="142" spans="1:16" x14ac:dyDescent="0.2">
      <c r="A142">
        <v>5</v>
      </c>
      <c r="B142" t="s">
        <v>1638</v>
      </c>
      <c r="C142">
        <v>1</v>
      </c>
      <c r="D142" s="19">
        <v>1</v>
      </c>
      <c r="E142">
        <v>4</v>
      </c>
      <c r="F142">
        <v>20</v>
      </c>
      <c r="G142" t="s">
        <v>1484</v>
      </c>
      <c r="H142" s="20">
        <v>1013.263157894737</v>
      </c>
      <c r="I142" s="2">
        <v>0.25331578947368427</v>
      </c>
      <c r="J142" s="4" t="s">
        <v>1634</v>
      </c>
      <c r="K142">
        <v>1326</v>
      </c>
      <c r="L142" t="s">
        <v>1470</v>
      </c>
      <c r="M142">
        <v>91</v>
      </c>
      <c r="N142" t="s">
        <v>483</v>
      </c>
      <c r="O142" t="s">
        <v>1457</v>
      </c>
      <c r="P142" t="s">
        <v>1635</v>
      </c>
    </row>
    <row r="143" spans="1:16" x14ac:dyDescent="0.2">
      <c r="A143">
        <v>7</v>
      </c>
      <c r="B143" t="s">
        <v>1639</v>
      </c>
      <c r="D143" s="19">
        <v>420</v>
      </c>
      <c r="E143">
        <v>17.5</v>
      </c>
      <c r="F143">
        <v>80</v>
      </c>
      <c r="G143" t="s">
        <v>1484</v>
      </c>
      <c r="H143" s="20">
        <v>4053.052631578948</v>
      </c>
      <c r="I143" s="2">
        <v>0.23160300751879703</v>
      </c>
      <c r="J143" s="4" t="s">
        <v>1634</v>
      </c>
      <c r="K143">
        <v>1326</v>
      </c>
      <c r="L143" t="s">
        <v>1470</v>
      </c>
      <c r="M143">
        <v>91</v>
      </c>
      <c r="N143" t="s">
        <v>483</v>
      </c>
      <c r="O143" t="s">
        <v>1457</v>
      </c>
      <c r="P143" t="s">
        <v>1635</v>
      </c>
    </row>
    <row r="144" spans="1:16" x14ac:dyDescent="0.2">
      <c r="A144">
        <v>9</v>
      </c>
      <c r="B144" t="s">
        <v>1478</v>
      </c>
      <c r="D144" s="19">
        <v>421</v>
      </c>
      <c r="E144">
        <v>7.2</v>
      </c>
      <c r="F144">
        <v>35</v>
      </c>
      <c r="G144" t="s">
        <v>1484</v>
      </c>
      <c r="H144" s="20">
        <v>1773.2105263157896</v>
      </c>
      <c r="I144" s="2">
        <v>0.24627923976608188</v>
      </c>
      <c r="J144" s="4" t="s">
        <v>1634</v>
      </c>
      <c r="K144">
        <v>1326</v>
      </c>
      <c r="L144" t="s">
        <v>1470</v>
      </c>
      <c r="M144">
        <v>91</v>
      </c>
      <c r="N144" t="s">
        <v>483</v>
      </c>
      <c r="O144" t="s">
        <v>1457</v>
      </c>
      <c r="P144" t="s">
        <v>1635</v>
      </c>
    </row>
    <row r="145" spans="1:16" x14ac:dyDescent="0.2">
      <c r="A145">
        <v>15</v>
      </c>
      <c r="B145" t="s">
        <v>1640</v>
      </c>
      <c r="D145" s="19" t="s">
        <v>1641</v>
      </c>
      <c r="E145">
        <v>1.3</v>
      </c>
      <c r="F145">
        <v>5</v>
      </c>
      <c r="G145" t="s">
        <v>1484</v>
      </c>
      <c r="H145" s="20">
        <v>253.31578947368425</v>
      </c>
      <c r="I145" s="2">
        <v>0.19485829959514173</v>
      </c>
      <c r="J145" s="4" t="s">
        <v>1634</v>
      </c>
      <c r="K145">
        <v>1326</v>
      </c>
      <c r="L145" t="s">
        <v>1470</v>
      </c>
      <c r="M145">
        <v>91</v>
      </c>
      <c r="N145" t="s">
        <v>483</v>
      </c>
      <c r="O145" t="s">
        <v>1457</v>
      </c>
      <c r="P145" t="s">
        <v>1635</v>
      </c>
    </row>
    <row r="146" spans="1:16" x14ac:dyDescent="0.2">
      <c r="A146">
        <v>21</v>
      </c>
      <c r="B146" t="s">
        <v>1642</v>
      </c>
      <c r="D146" s="19">
        <v>145</v>
      </c>
      <c r="E146">
        <v>1.6</v>
      </c>
      <c r="F146">
        <v>25</v>
      </c>
      <c r="G146" t="s">
        <v>1484</v>
      </c>
      <c r="H146" s="20">
        <v>1266.578947368421</v>
      </c>
      <c r="I146" s="2">
        <v>0.79161184210526314</v>
      </c>
      <c r="J146" s="4" t="s">
        <v>1634</v>
      </c>
      <c r="K146">
        <v>1326</v>
      </c>
      <c r="L146" t="s">
        <v>1470</v>
      </c>
      <c r="M146">
        <v>91</v>
      </c>
      <c r="N146" t="s">
        <v>483</v>
      </c>
      <c r="O146" t="s">
        <v>1457</v>
      </c>
      <c r="P146" t="s">
        <v>1635</v>
      </c>
    </row>
    <row r="147" spans="1:16" x14ac:dyDescent="0.2">
      <c r="A147">
        <v>22</v>
      </c>
      <c r="B147" t="s">
        <v>1643</v>
      </c>
      <c r="D147" s="19" t="s">
        <v>1480</v>
      </c>
      <c r="E147">
        <v>3.2</v>
      </c>
      <c r="F147">
        <v>20</v>
      </c>
      <c r="G147" t="s">
        <v>1484</v>
      </c>
      <c r="H147" s="20">
        <v>1013.263157894737</v>
      </c>
      <c r="I147" s="2">
        <v>0.31664473684210531</v>
      </c>
      <c r="J147" s="4" t="s">
        <v>1634</v>
      </c>
      <c r="K147">
        <v>1326</v>
      </c>
      <c r="L147" t="s">
        <v>1470</v>
      </c>
      <c r="M147">
        <v>91</v>
      </c>
      <c r="N147" t="s">
        <v>483</v>
      </c>
      <c r="O147" t="s">
        <v>1457</v>
      </c>
      <c r="P147" t="s">
        <v>1635</v>
      </c>
    </row>
    <row r="148" spans="1:16" x14ac:dyDescent="0.2">
      <c r="A148">
        <v>33</v>
      </c>
      <c r="B148" t="s">
        <v>1644</v>
      </c>
      <c r="D148" s="19" t="s">
        <v>1645</v>
      </c>
      <c r="E148">
        <v>0.9</v>
      </c>
      <c r="F148">
        <v>3</v>
      </c>
      <c r="G148" t="s">
        <v>1484</v>
      </c>
      <c r="H148" s="20">
        <v>151.98947368421054</v>
      </c>
      <c r="I148" s="2">
        <v>0.16887719298245613</v>
      </c>
      <c r="J148" s="4" t="s">
        <v>1634</v>
      </c>
      <c r="K148">
        <v>1326</v>
      </c>
      <c r="L148" t="s">
        <v>1470</v>
      </c>
      <c r="M148">
        <v>91</v>
      </c>
      <c r="N148" t="s">
        <v>483</v>
      </c>
      <c r="O148" t="s">
        <v>1457</v>
      </c>
      <c r="P148" t="s">
        <v>1635</v>
      </c>
    </row>
    <row r="149" spans="1:16" x14ac:dyDescent="0.2">
      <c r="A149">
        <v>35</v>
      </c>
      <c r="B149" t="s">
        <v>1646</v>
      </c>
      <c r="D149" s="19">
        <v>392</v>
      </c>
      <c r="E149">
        <v>1.2</v>
      </c>
      <c r="F149">
        <v>10</v>
      </c>
      <c r="G149" t="s">
        <v>1484</v>
      </c>
      <c r="H149" s="20">
        <v>506.6315789473685</v>
      </c>
      <c r="I149" s="2">
        <v>0.42219298245614045</v>
      </c>
      <c r="J149" s="4" t="s">
        <v>1634</v>
      </c>
      <c r="K149">
        <v>1326</v>
      </c>
      <c r="L149" t="s">
        <v>1470</v>
      </c>
      <c r="M149">
        <v>91</v>
      </c>
      <c r="N149" t="s">
        <v>483</v>
      </c>
      <c r="O149" t="s">
        <v>1457</v>
      </c>
      <c r="P149" t="s">
        <v>1635</v>
      </c>
    </row>
    <row r="150" spans="1:16" x14ac:dyDescent="0.2">
      <c r="A150">
        <v>37</v>
      </c>
      <c r="B150" t="s">
        <v>1647</v>
      </c>
      <c r="D150" s="19" t="s">
        <v>1648</v>
      </c>
      <c r="E150">
        <v>23.1</v>
      </c>
      <c r="F150">
        <v>130</v>
      </c>
      <c r="G150" t="s">
        <v>1484</v>
      </c>
      <c r="H150" s="20">
        <v>6586.21052631579</v>
      </c>
      <c r="I150" s="2">
        <v>0.28511733880154932</v>
      </c>
      <c r="J150" s="4" t="s">
        <v>1634</v>
      </c>
      <c r="K150">
        <v>1326</v>
      </c>
      <c r="L150" t="s">
        <v>1470</v>
      </c>
      <c r="M150">
        <v>91</v>
      </c>
      <c r="N150" t="s">
        <v>483</v>
      </c>
      <c r="O150" t="s">
        <v>1457</v>
      </c>
      <c r="P150" t="s">
        <v>1635</v>
      </c>
    </row>
    <row r="151" spans="1:16" x14ac:dyDescent="0.2">
      <c r="A151" s="21">
        <v>1</v>
      </c>
      <c r="B151" t="s">
        <v>626</v>
      </c>
      <c r="C151">
        <v>1</v>
      </c>
      <c r="D151" s="19">
        <v>1</v>
      </c>
      <c r="E151">
        <v>4</v>
      </c>
      <c r="F151">
        <v>25</v>
      </c>
      <c r="G151" t="s">
        <v>1395</v>
      </c>
      <c r="H151">
        <v>1203.25</v>
      </c>
      <c r="I151" s="2">
        <v>0.30081249999999998</v>
      </c>
      <c r="J151" s="4" t="s">
        <v>1552</v>
      </c>
      <c r="K151">
        <v>1327</v>
      </c>
      <c r="L151" t="s">
        <v>1456</v>
      </c>
      <c r="M151">
        <v>113</v>
      </c>
      <c r="N151" t="s">
        <v>486</v>
      </c>
      <c r="O151" t="s">
        <v>1471</v>
      </c>
      <c r="P151" t="s">
        <v>1553</v>
      </c>
    </row>
    <row r="152" spans="1:16" x14ac:dyDescent="0.2">
      <c r="A152">
        <v>2</v>
      </c>
      <c r="B152" t="s">
        <v>1554</v>
      </c>
      <c r="D152" s="19">
        <v>112</v>
      </c>
      <c r="E152">
        <v>4.0999999999999996</v>
      </c>
      <c r="F152">
        <v>16</v>
      </c>
      <c r="G152" t="s">
        <v>1395</v>
      </c>
      <c r="H152">
        <v>770.08</v>
      </c>
      <c r="I152" s="2">
        <v>0.18782439024390246</v>
      </c>
      <c r="J152" s="4" t="s">
        <v>1552</v>
      </c>
      <c r="K152">
        <v>1327</v>
      </c>
      <c r="L152" t="s">
        <v>1456</v>
      </c>
      <c r="M152">
        <v>113</v>
      </c>
      <c r="N152" t="s">
        <v>486</v>
      </c>
      <c r="O152" t="s">
        <v>1471</v>
      </c>
      <c r="P152" t="s">
        <v>1553</v>
      </c>
    </row>
    <row r="153" spans="1:16" x14ac:dyDescent="0.2">
      <c r="A153">
        <v>4</v>
      </c>
      <c r="B153" t="s">
        <v>1555</v>
      </c>
      <c r="C153">
        <v>1</v>
      </c>
      <c r="D153" s="19">
        <v>449</v>
      </c>
      <c r="E153">
        <v>1.6</v>
      </c>
      <c r="F153">
        <v>8</v>
      </c>
      <c r="G153" t="s">
        <v>1395</v>
      </c>
      <c r="H153">
        <v>385.04</v>
      </c>
      <c r="I153" s="2">
        <v>0.24065</v>
      </c>
      <c r="J153" s="4" t="s">
        <v>1552</v>
      </c>
      <c r="K153">
        <v>1327</v>
      </c>
      <c r="L153" t="s">
        <v>1456</v>
      </c>
      <c r="M153">
        <v>113</v>
      </c>
      <c r="N153" t="s">
        <v>486</v>
      </c>
      <c r="O153" t="s">
        <v>1471</v>
      </c>
      <c r="P153" t="s">
        <v>1553</v>
      </c>
    </row>
    <row r="154" spans="1:16" x14ac:dyDescent="0.2">
      <c r="A154">
        <v>6</v>
      </c>
      <c r="B154" t="s">
        <v>1556</v>
      </c>
      <c r="D154" s="19">
        <v>405</v>
      </c>
      <c r="E154">
        <v>6.1</v>
      </c>
      <c r="F154">
        <v>20</v>
      </c>
      <c r="G154" t="s">
        <v>1395</v>
      </c>
      <c r="H154">
        <v>962.6</v>
      </c>
      <c r="I154" s="2">
        <v>0.15780327868852462</v>
      </c>
      <c r="J154" s="4" t="s">
        <v>1552</v>
      </c>
      <c r="K154">
        <v>1327</v>
      </c>
      <c r="L154" t="s">
        <v>1456</v>
      </c>
      <c r="M154">
        <v>113</v>
      </c>
      <c r="N154" t="s">
        <v>486</v>
      </c>
      <c r="O154" t="s">
        <v>1471</v>
      </c>
      <c r="P154" t="s">
        <v>1553</v>
      </c>
    </row>
    <row r="155" spans="1:16" x14ac:dyDescent="0.2">
      <c r="A155">
        <v>11</v>
      </c>
      <c r="B155" t="s">
        <v>1557</v>
      </c>
      <c r="D155" s="19">
        <v>392</v>
      </c>
      <c r="E155">
        <v>1.2</v>
      </c>
      <c r="F155">
        <v>3</v>
      </c>
      <c r="G155" t="s">
        <v>1395</v>
      </c>
      <c r="H155">
        <v>144.38999999999999</v>
      </c>
      <c r="I155" s="2">
        <v>0.12032500000000002</v>
      </c>
      <c r="J155" s="4" t="s">
        <v>1552</v>
      </c>
      <c r="K155">
        <v>1327</v>
      </c>
      <c r="L155" t="s">
        <v>1456</v>
      </c>
      <c r="M155">
        <v>113</v>
      </c>
      <c r="N155" t="s">
        <v>486</v>
      </c>
      <c r="O155" t="s">
        <v>1471</v>
      </c>
      <c r="P155" t="s">
        <v>1553</v>
      </c>
    </row>
    <row r="156" spans="1:16" x14ac:dyDescent="0.2">
      <c r="A156">
        <v>20</v>
      </c>
      <c r="B156" t="s">
        <v>1135</v>
      </c>
      <c r="D156" s="19">
        <v>372</v>
      </c>
      <c r="E156">
        <v>3.5</v>
      </c>
      <c r="F156">
        <v>3</v>
      </c>
      <c r="G156" t="s">
        <v>1395</v>
      </c>
      <c r="H156" s="20">
        <v>144.38999999999999</v>
      </c>
      <c r="I156" s="2">
        <v>4.1254285714285722E-2</v>
      </c>
      <c r="J156" s="4" t="s">
        <v>1552</v>
      </c>
      <c r="K156">
        <v>1327</v>
      </c>
      <c r="L156" t="s">
        <v>1456</v>
      </c>
      <c r="M156">
        <v>113</v>
      </c>
      <c r="N156" t="s">
        <v>486</v>
      </c>
      <c r="O156" t="s">
        <v>1471</v>
      </c>
      <c r="P156" t="s">
        <v>1553</v>
      </c>
    </row>
    <row r="157" spans="1:16" x14ac:dyDescent="0.2">
      <c r="A157">
        <v>22</v>
      </c>
      <c r="B157" t="s">
        <v>1558</v>
      </c>
      <c r="C157">
        <v>1</v>
      </c>
      <c r="D157" s="19">
        <v>4</v>
      </c>
      <c r="E157">
        <v>0.59</v>
      </c>
      <c r="F157">
        <v>1</v>
      </c>
      <c r="G157" t="s">
        <v>1395</v>
      </c>
      <c r="H157">
        <v>48.13</v>
      </c>
      <c r="I157" s="2">
        <v>8.1576271186440688E-2</v>
      </c>
      <c r="J157" s="4" t="s">
        <v>1552</v>
      </c>
      <c r="K157">
        <v>1327</v>
      </c>
      <c r="L157" t="s">
        <v>1456</v>
      </c>
      <c r="M157">
        <v>113</v>
      </c>
      <c r="N157" t="s">
        <v>486</v>
      </c>
      <c r="O157" t="s">
        <v>1471</v>
      </c>
      <c r="P157" t="s">
        <v>1553</v>
      </c>
    </row>
    <row r="158" spans="1:16" x14ac:dyDescent="0.2">
      <c r="A158">
        <v>32</v>
      </c>
      <c r="B158" t="s">
        <v>1507</v>
      </c>
      <c r="D158" s="19">
        <v>156</v>
      </c>
      <c r="E158">
        <v>7.6</v>
      </c>
      <c r="F158">
        <v>36</v>
      </c>
      <c r="G158" t="s">
        <v>1395</v>
      </c>
      <c r="H158">
        <v>1732.68</v>
      </c>
      <c r="I158" s="2">
        <v>0.22798421052631582</v>
      </c>
      <c r="J158" s="4" t="s">
        <v>1552</v>
      </c>
      <c r="K158">
        <v>1327</v>
      </c>
      <c r="L158" t="s">
        <v>1456</v>
      </c>
      <c r="M158">
        <v>113</v>
      </c>
      <c r="N158" t="s">
        <v>486</v>
      </c>
      <c r="O158" t="s">
        <v>1471</v>
      </c>
      <c r="P158" t="s">
        <v>1553</v>
      </c>
    </row>
    <row r="159" spans="1:16" x14ac:dyDescent="0.2">
      <c r="A159">
        <v>33</v>
      </c>
      <c r="B159" t="s">
        <v>1365</v>
      </c>
      <c r="D159" s="19">
        <v>454</v>
      </c>
      <c r="E159">
        <v>5.0999999999999996</v>
      </c>
      <c r="F159">
        <v>20</v>
      </c>
      <c r="G159" t="s">
        <v>1395</v>
      </c>
      <c r="H159">
        <v>962.6</v>
      </c>
      <c r="I159" s="2">
        <v>0.18874509803921569</v>
      </c>
      <c r="J159" s="4" t="s">
        <v>1552</v>
      </c>
      <c r="K159">
        <v>1327</v>
      </c>
      <c r="L159" t="s">
        <v>1456</v>
      </c>
      <c r="M159">
        <v>113</v>
      </c>
      <c r="N159" t="s">
        <v>486</v>
      </c>
      <c r="O159" t="s">
        <v>1471</v>
      </c>
      <c r="P159" t="s">
        <v>1553</v>
      </c>
    </row>
    <row r="160" spans="1:16" x14ac:dyDescent="0.2">
      <c r="A160">
        <v>34</v>
      </c>
      <c r="B160" t="s">
        <v>1559</v>
      </c>
      <c r="D160" s="19">
        <v>431</v>
      </c>
      <c r="E160">
        <v>5.4</v>
      </c>
      <c r="F160">
        <v>2</v>
      </c>
      <c r="G160" t="s">
        <v>1395</v>
      </c>
      <c r="H160">
        <v>96.26</v>
      </c>
      <c r="I160" s="2">
        <v>1.7825925925925926E-2</v>
      </c>
      <c r="J160" s="4" t="s">
        <v>1552</v>
      </c>
      <c r="K160">
        <v>1327</v>
      </c>
      <c r="L160" t="s">
        <v>1456</v>
      </c>
      <c r="M160">
        <v>113</v>
      </c>
      <c r="N160" t="s">
        <v>486</v>
      </c>
      <c r="O160" t="s">
        <v>1471</v>
      </c>
      <c r="P160" t="s">
        <v>1553</v>
      </c>
    </row>
    <row r="161" spans="1:16" x14ac:dyDescent="0.2">
      <c r="A161">
        <v>38</v>
      </c>
      <c r="B161" t="s">
        <v>1560</v>
      </c>
      <c r="D161" s="19">
        <v>176</v>
      </c>
      <c r="E161">
        <v>2.7</v>
      </c>
      <c r="F161">
        <v>10</v>
      </c>
      <c r="G161" t="s">
        <v>1395</v>
      </c>
      <c r="H161">
        <v>481.3</v>
      </c>
      <c r="I161" s="2">
        <v>0.17825925925925923</v>
      </c>
      <c r="J161" s="4" t="s">
        <v>1552</v>
      </c>
      <c r="K161">
        <v>1327</v>
      </c>
      <c r="L161" t="s">
        <v>1456</v>
      </c>
      <c r="M161">
        <v>113</v>
      </c>
      <c r="N161" t="s">
        <v>486</v>
      </c>
      <c r="O161" t="s">
        <v>1471</v>
      </c>
      <c r="P161" t="s">
        <v>1553</v>
      </c>
    </row>
    <row r="162" spans="1:16" x14ac:dyDescent="0.2">
      <c r="A162">
        <v>40</v>
      </c>
      <c r="B162" t="s">
        <v>1514</v>
      </c>
      <c r="D162" s="19">
        <v>421</v>
      </c>
      <c r="E162">
        <v>7.2</v>
      </c>
      <c r="F162">
        <v>22</v>
      </c>
      <c r="G162" t="s">
        <v>1395</v>
      </c>
      <c r="H162">
        <v>1058.8599999999999</v>
      </c>
      <c r="I162" s="2">
        <v>0.14706388888888891</v>
      </c>
      <c r="J162" s="4" t="s">
        <v>1552</v>
      </c>
      <c r="K162">
        <v>1327</v>
      </c>
      <c r="L162" t="s">
        <v>1456</v>
      </c>
      <c r="M162">
        <v>113</v>
      </c>
      <c r="N162" t="s">
        <v>486</v>
      </c>
      <c r="O162" t="s">
        <v>1471</v>
      </c>
      <c r="P162" t="s">
        <v>1553</v>
      </c>
    </row>
    <row r="163" spans="1:16" x14ac:dyDescent="0.2">
      <c r="A163">
        <v>41</v>
      </c>
      <c r="B163" t="s">
        <v>1561</v>
      </c>
      <c r="D163" s="19">
        <v>419</v>
      </c>
      <c r="E163">
        <v>0.8</v>
      </c>
      <c r="F163">
        <v>3</v>
      </c>
      <c r="G163" t="s">
        <v>1395</v>
      </c>
      <c r="H163">
        <v>144.38999999999999</v>
      </c>
      <c r="I163" s="2">
        <v>0.18048750000000002</v>
      </c>
      <c r="J163" s="4" t="s">
        <v>1552</v>
      </c>
      <c r="K163">
        <v>1327</v>
      </c>
      <c r="L163" t="s">
        <v>1456</v>
      </c>
      <c r="M163">
        <v>113</v>
      </c>
      <c r="N163" t="s">
        <v>486</v>
      </c>
      <c r="O163" t="s">
        <v>1471</v>
      </c>
      <c r="P163" t="s">
        <v>1553</v>
      </c>
    </row>
    <row r="164" spans="1:16" x14ac:dyDescent="0.2">
      <c r="A164">
        <v>49</v>
      </c>
      <c r="B164" t="s">
        <v>1493</v>
      </c>
      <c r="D164" s="19">
        <v>378</v>
      </c>
      <c r="E164">
        <v>3.5</v>
      </c>
      <c r="F164">
        <v>16</v>
      </c>
      <c r="G164" t="s">
        <v>1395</v>
      </c>
      <c r="H164">
        <v>770.08</v>
      </c>
      <c r="I164" s="2">
        <v>0.22002285714285716</v>
      </c>
      <c r="J164" s="4" t="s">
        <v>1552</v>
      </c>
      <c r="K164">
        <v>1327</v>
      </c>
      <c r="L164" t="s">
        <v>1456</v>
      </c>
      <c r="M164">
        <v>113</v>
      </c>
      <c r="N164" t="s">
        <v>486</v>
      </c>
      <c r="O164" t="s">
        <v>1471</v>
      </c>
      <c r="P164" t="s">
        <v>1553</v>
      </c>
    </row>
    <row r="165" spans="1:16" x14ac:dyDescent="0.2">
      <c r="A165">
        <v>50</v>
      </c>
      <c r="B165" t="s">
        <v>1562</v>
      </c>
      <c r="D165" s="19">
        <v>380</v>
      </c>
      <c r="E165">
        <v>3.5</v>
      </c>
      <c r="F165">
        <v>15</v>
      </c>
      <c r="G165" t="s">
        <v>1395</v>
      </c>
      <c r="H165">
        <v>721.95</v>
      </c>
      <c r="I165" s="2">
        <v>0.20627142857142858</v>
      </c>
      <c r="J165" s="4" t="s">
        <v>1552</v>
      </c>
      <c r="K165">
        <v>1327</v>
      </c>
      <c r="L165" t="s">
        <v>1456</v>
      </c>
      <c r="M165">
        <v>113</v>
      </c>
      <c r="N165" t="s">
        <v>486</v>
      </c>
      <c r="O165" t="s">
        <v>1471</v>
      </c>
      <c r="P165" t="s">
        <v>1553</v>
      </c>
    </row>
    <row r="166" spans="1:16" x14ac:dyDescent="0.2">
      <c r="A166">
        <v>51</v>
      </c>
      <c r="B166" t="s">
        <v>1563</v>
      </c>
      <c r="D166" s="19">
        <v>384</v>
      </c>
      <c r="E166">
        <v>4.4000000000000004</v>
      </c>
      <c r="F166">
        <v>24</v>
      </c>
      <c r="G166" t="s">
        <v>1395</v>
      </c>
      <c r="H166">
        <v>1155.1199999999999</v>
      </c>
      <c r="I166" s="2">
        <v>0.26252727272727278</v>
      </c>
      <c r="J166" s="4" t="s">
        <v>1552</v>
      </c>
      <c r="K166">
        <v>1327</v>
      </c>
      <c r="L166" t="s">
        <v>1456</v>
      </c>
      <c r="M166">
        <v>113</v>
      </c>
      <c r="N166" t="s">
        <v>486</v>
      </c>
      <c r="O166" t="s">
        <v>1471</v>
      </c>
      <c r="P166" t="s">
        <v>1553</v>
      </c>
    </row>
    <row r="167" spans="1:16" x14ac:dyDescent="0.2">
      <c r="A167">
        <v>52</v>
      </c>
      <c r="B167" t="s">
        <v>1564</v>
      </c>
      <c r="D167" s="19">
        <v>187</v>
      </c>
      <c r="E167">
        <v>5.8</v>
      </c>
      <c r="F167">
        <v>25</v>
      </c>
      <c r="G167" t="s">
        <v>1395</v>
      </c>
      <c r="H167">
        <v>1203.25</v>
      </c>
      <c r="I167" s="2">
        <v>0.20745689655172417</v>
      </c>
      <c r="J167" s="4" t="s">
        <v>1552</v>
      </c>
      <c r="K167">
        <v>1327</v>
      </c>
      <c r="L167" t="s">
        <v>1456</v>
      </c>
      <c r="M167">
        <v>113</v>
      </c>
      <c r="N167" t="s">
        <v>486</v>
      </c>
      <c r="O167" t="s">
        <v>1471</v>
      </c>
      <c r="P167" t="s">
        <v>1553</v>
      </c>
    </row>
    <row r="168" spans="1:16" x14ac:dyDescent="0.2">
      <c r="A168">
        <v>53</v>
      </c>
      <c r="B168" t="s">
        <v>1492</v>
      </c>
      <c r="D168" s="19">
        <v>376</v>
      </c>
      <c r="E168">
        <v>5.3</v>
      </c>
      <c r="F168">
        <v>12</v>
      </c>
      <c r="G168" t="s">
        <v>1395</v>
      </c>
      <c r="H168">
        <v>577.55999999999995</v>
      </c>
      <c r="I168" s="2">
        <v>0.10897358490566039</v>
      </c>
      <c r="J168" s="4" t="s">
        <v>1552</v>
      </c>
      <c r="K168">
        <v>1327</v>
      </c>
      <c r="L168" t="s">
        <v>1456</v>
      </c>
      <c r="M168">
        <v>113</v>
      </c>
      <c r="N168" t="s">
        <v>486</v>
      </c>
      <c r="O168" t="s">
        <v>1471</v>
      </c>
      <c r="P168" t="s">
        <v>1553</v>
      </c>
    </row>
    <row r="169" spans="1:16" x14ac:dyDescent="0.2">
      <c r="A169">
        <v>55</v>
      </c>
      <c r="B169" t="s">
        <v>1565</v>
      </c>
      <c r="D169" s="19">
        <v>138</v>
      </c>
      <c r="E169">
        <v>0.5</v>
      </c>
      <c r="F169">
        <v>0.4</v>
      </c>
      <c r="G169" t="s">
        <v>1395</v>
      </c>
      <c r="H169">
        <v>19.252000000000002</v>
      </c>
      <c r="I169" s="2">
        <v>3.8504000000000004E-2</v>
      </c>
      <c r="J169" s="4" t="s">
        <v>1552</v>
      </c>
      <c r="K169">
        <v>1327</v>
      </c>
      <c r="L169" t="s">
        <v>1456</v>
      </c>
      <c r="M169">
        <v>113</v>
      </c>
      <c r="N169" t="s">
        <v>486</v>
      </c>
      <c r="O169" t="s">
        <v>1471</v>
      </c>
      <c r="P169" t="s">
        <v>1553</v>
      </c>
    </row>
    <row r="170" spans="1:16" x14ac:dyDescent="0.2">
      <c r="A170">
        <v>65</v>
      </c>
      <c r="B170" t="s">
        <v>2071</v>
      </c>
      <c r="D170" s="19">
        <v>70</v>
      </c>
      <c r="E170">
        <v>4.8</v>
      </c>
      <c r="F170">
        <v>3</v>
      </c>
      <c r="G170" t="s">
        <v>1395</v>
      </c>
      <c r="H170">
        <v>144.38999999999999</v>
      </c>
      <c r="I170" s="2">
        <v>3.0081250000000004E-2</v>
      </c>
      <c r="J170" s="4" t="s">
        <v>1552</v>
      </c>
      <c r="K170">
        <v>1327</v>
      </c>
      <c r="L170" t="s">
        <v>1456</v>
      </c>
      <c r="M170">
        <v>113</v>
      </c>
      <c r="N170" t="s">
        <v>486</v>
      </c>
      <c r="O170" t="s">
        <v>1471</v>
      </c>
      <c r="P170" t="s">
        <v>1553</v>
      </c>
    </row>
    <row r="171" spans="1:16" x14ac:dyDescent="0.2">
      <c r="A171">
        <v>70</v>
      </c>
      <c r="B171" t="s">
        <v>1566</v>
      </c>
      <c r="D171" s="19"/>
      <c r="E171">
        <v>0.17</v>
      </c>
      <c r="F171">
        <v>2.5000000000000001E-2</v>
      </c>
      <c r="G171" t="s">
        <v>1395</v>
      </c>
      <c r="H171">
        <v>1.2032500000000002</v>
      </c>
      <c r="I171" s="2">
        <v>7.0779411764705881E-3</v>
      </c>
      <c r="J171" s="4" t="s">
        <v>1552</v>
      </c>
      <c r="K171">
        <v>1327</v>
      </c>
      <c r="L171" t="s">
        <v>1456</v>
      </c>
      <c r="M171">
        <v>113</v>
      </c>
      <c r="N171" t="s">
        <v>486</v>
      </c>
      <c r="O171" t="s">
        <v>1471</v>
      </c>
      <c r="P171" t="s">
        <v>1553</v>
      </c>
    </row>
    <row r="172" spans="1:16" x14ac:dyDescent="0.2">
      <c r="B172" t="s">
        <v>256</v>
      </c>
      <c r="D172" s="19">
        <v>453</v>
      </c>
      <c r="E172">
        <v>4.4000000000000004</v>
      </c>
      <c r="F172">
        <v>1600</v>
      </c>
      <c r="G172" t="s">
        <v>955</v>
      </c>
      <c r="H172" s="20">
        <v>2097.3333333333335</v>
      </c>
      <c r="I172" s="2">
        <v>0.47666666666666668</v>
      </c>
      <c r="J172" s="4" t="s">
        <v>257</v>
      </c>
      <c r="K172">
        <v>1328</v>
      </c>
      <c r="L172" t="s">
        <v>957</v>
      </c>
      <c r="M172">
        <v>819</v>
      </c>
      <c r="N172" t="s">
        <v>563</v>
      </c>
      <c r="O172" t="s">
        <v>1457</v>
      </c>
      <c r="P172" t="s">
        <v>958</v>
      </c>
    </row>
    <row r="173" spans="1:16" x14ac:dyDescent="0.2">
      <c r="B173" t="s">
        <v>258</v>
      </c>
      <c r="D173" s="19">
        <v>454</v>
      </c>
      <c r="E173">
        <v>5.0999999999999996</v>
      </c>
      <c r="F173">
        <v>1600</v>
      </c>
      <c r="G173" t="s">
        <v>955</v>
      </c>
      <c r="H173" s="20">
        <v>2097.3333333333335</v>
      </c>
      <c r="I173" s="2">
        <v>0.41124183006535953</v>
      </c>
      <c r="J173" s="4" t="s">
        <v>257</v>
      </c>
      <c r="K173">
        <v>1328</v>
      </c>
      <c r="L173" t="s">
        <v>957</v>
      </c>
      <c r="M173">
        <v>819</v>
      </c>
      <c r="N173" t="s">
        <v>563</v>
      </c>
      <c r="O173" t="s">
        <v>1457</v>
      </c>
      <c r="P173" t="s">
        <v>958</v>
      </c>
    </row>
    <row r="174" spans="1:16" x14ac:dyDescent="0.2">
      <c r="B174" t="s">
        <v>259</v>
      </c>
      <c r="D174" s="19">
        <v>454</v>
      </c>
      <c r="E174">
        <v>5.0999999999999996</v>
      </c>
      <c r="F174">
        <v>640</v>
      </c>
      <c r="G174" t="s">
        <v>955</v>
      </c>
      <c r="H174" s="20">
        <v>838.93333333333339</v>
      </c>
      <c r="I174" s="2">
        <v>0.16449673202614382</v>
      </c>
      <c r="J174" s="4" t="s">
        <v>257</v>
      </c>
      <c r="K174">
        <v>1328</v>
      </c>
      <c r="L174" t="s">
        <v>957</v>
      </c>
      <c r="M174">
        <v>819</v>
      </c>
      <c r="N174" t="s">
        <v>563</v>
      </c>
      <c r="O174" t="s">
        <v>1457</v>
      </c>
      <c r="P174" t="s">
        <v>958</v>
      </c>
    </row>
    <row r="175" spans="1:16" x14ac:dyDescent="0.2">
      <c r="B175" t="s">
        <v>260</v>
      </c>
      <c r="D175" s="19">
        <v>454</v>
      </c>
      <c r="E175">
        <v>5.0999999999999996</v>
      </c>
      <c r="F175">
        <v>800</v>
      </c>
      <c r="G175" t="s">
        <v>955</v>
      </c>
      <c r="H175" s="20">
        <v>1048.6666666666667</v>
      </c>
      <c r="I175" s="2">
        <v>0.20562091503267976</v>
      </c>
      <c r="J175" s="4" t="s">
        <v>257</v>
      </c>
      <c r="K175">
        <v>1328</v>
      </c>
      <c r="L175" t="s">
        <v>957</v>
      </c>
      <c r="M175">
        <v>819</v>
      </c>
      <c r="N175" t="s">
        <v>563</v>
      </c>
      <c r="O175" t="s">
        <v>1457</v>
      </c>
      <c r="P175" t="s">
        <v>958</v>
      </c>
    </row>
    <row r="176" spans="1:16" x14ac:dyDescent="0.2">
      <c r="B176" t="s">
        <v>261</v>
      </c>
      <c r="D176" s="19">
        <v>454</v>
      </c>
      <c r="E176">
        <v>5.0999999999999996</v>
      </c>
      <c r="F176">
        <v>240</v>
      </c>
      <c r="G176" t="s">
        <v>955</v>
      </c>
      <c r="H176" s="20">
        <v>314.60000000000002</v>
      </c>
      <c r="I176" s="2">
        <v>6.1686274509803928E-2</v>
      </c>
      <c r="J176" s="4" t="s">
        <v>257</v>
      </c>
      <c r="K176">
        <v>1328</v>
      </c>
      <c r="L176" t="s">
        <v>957</v>
      </c>
      <c r="M176">
        <v>819</v>
      </c>
      <c r="N176" t="s">
        <v>563</v>
      </c>
      <c r="O176" t="s">
        <v>1457</v>
      </c>
      <c r="P176" t="s">
        <v>958</v>
      </c>
    </row>
    <row r="177" spans="2:16" x14ac:dyDescent="0.2">
      <c r="B177" t="s">
        <v>262</v>
      </c>
      <c r="D177" s="19" t="s">
        <v>263</v>
      </c>
      <c r="E177">
        <v>8.6999999999999993</v>
      </c>
      <c r="F177">
        <v>960</v>
      </c>
      <c r="G177" t="s">
        <v>955</v>
      </c>
      <c r="H177" s="20">
        <v>1258.4000000000001</v>
      </c>
      <c r="I177" s="2">
        <v>0.14464367816091955</v>
      </c>
      <c r="J177" s="4" t="s">
        <v>257</v>
      </c>
      <c r="K177">
        <v>1328</v>
      </c>
      <c r="L177" t="s">
        <v>957</v>
      </c>
      <c r="M177">
        <v>819</v>
      </c>
      <c r="N177" t="s">
        <v>563</v>
      </c>
      <c r="O177" t="s">
        <v>1457</v>
      </c>
      <c r="P177" t="s">
        <v>958</v>
      </c>
    </row>
    <row r="178" spans="2:16" x14ac:dyDescent="0.2">
      <c r="B178" t="s">
        <v>264</v>
      </c>
      <c r="D178" s="19" t="s">
        <v>265</v>
      </c>
      <c r="E178">
        <v>6</v>
      </c>
      <c r="F178">
        <v>640</v>
      </c>
      <c r="G178" t="s">
        <v>955</v>
      </c>
      <c r="H178" s="20">
        <v>838.93333333333339</v>
      </c>
      <c r="I178" s="2">
        <v>0.13982222222222224</v>
      </c>
      <c r="J178" s="4" t="s">
        <v>257</v>
      </c>
      <c r="K178">
        <v>1328</v>
      </c>
      <c r="L178" t="s">
        <v>957</v>
      </c>
      <c r="M178">
        <v>819</v>
      </c>
      <c r="N178" t="s">
        <v>563</v>
      </c>
      <c r="O178" t="s">
        <v>1457</v>
      </c>
      <c r="P178" t="s">
        <v>958</v>
      </c>
    </row>
    <row r="179" spans="2:16" x14ac:dyDescent="0.2">
      <c r="B179" t="s">
        <v>266</v>
      </c>
      <c r="D179" s="19">
        <v>239</v>
      </c>
      <c r="E179">
        <v>4.2</v>
      </c>
      <c r="F179">
        <v>640</v>
      </c>
      <c r="G179" t="s">
        <v>955</v>
      </c>
      <c r="H179" s="20">
        <v>838.93333333333339</v>
      </c>
      <c r="I179" s="2">
        <v>0.19974603174603175</v>
      </c>
      <c r="J179" s="4" t="s">
        <v>257</v>
      </c>
      <c r="K179">
        <v>1328</v>
      </c>
      <c r="L179" t="s">
        <v>957</v>
      </c>
      <c r="M179">
        <v>819</v>
      </c>
      <c r="N179" t="s">
        <v>563</v>
      </c>
      <c r="O179" t="s">
        <v>1457</v>
      </c>
      <c r="P179" t="s">
        <v>958</v>
      </c>
    </row>
    <row r="180" spans="2:16" x14ac:dyDescent="0.2">
      <c r="B180" t="s">
        <v>267</v>
      </c>
      <c r="D180" s="19">
        <v>224</v>
      </c>
      <c r="E180">
        <v>8.8000000000000007</v>
      </c>
      <c r="F180">
        <v>960</v>
      </c>
      <c r="G180" t="s">
        <v>955</v>
      </c>
      <c r="H180" s="20">
        <v>1258.4000000000001</v>
      </c>
      <c r="I180" s="2">
        <v>0.14299999999999999</v>
      </c>
      <c r="J180" s="4" t="s">
        <v>257</v>
      </c>
      <c r="K180">
        <v>1328</v>
      </c>
      <c r="L180" t="s">
        <v>957</v>
      </c>
      <c r="M180">
        <v>819</v>
      </c>
      <c r="N180" t="s">
        <v>563</v>
      </c>
      <c r="O180" t="s">
        <v>1457</v>
      </c>
      <c r="P180" t="s">
        <v>958</v>
      </c>
    </row>
    <row r="181" spans="2:16" x14ac:dyDescent="0.2">
      <c r="B181" t="s">
        <v>268</v>
      </c>
      <c r="D181" s="19">
        <v>224</v>
      </c>
      <c r="E181">
        <v>8.8000000000000007</v>
      </c>
      <c r="F181">
        <v>720</v>
      </c>
      <c r="G181" t="s">
        <v>955</v>
      </c>
      <c r="H181" s="20">
        <v>943.8</v>
      </c>
      <c r="I181" s="2">
        <v>0.10725</v>
      </c>
      <c r="J181" s="4" t="s">
        <v>257</v>
      </c>
      <c r="K181">
        <v>1328</v>
      </c>
      <c r="L181" t="s">
        <v>957</v>
      </c>
      <c r="M181">
        <v>819</v>
      </c>
      <c r="N181" t="s">
        <v>563</v>
      </c>
      <c r="O181" t="s">
        <v>1457</v>
      </c>
      <c r="P181" t="s">
        <v>958</v>
      </c>
    </row>
    <row r="182" spans="2:16" x14ac:dyDescent="0.2">
      <c r="B182" t="s">
        <v>269</v>
      </c>
      <c r="D182" s="19">
        <v>187</v>
      </c>
      <c r="E182">
        <v>5.8</v>
      </c>
      <c r="F182">
        <v>880</v>
      </c>
      <c r="G182" t="s">
        <v>955</v>
      </c>
      <c r="H182" s="20">
        <v>1153.5333333333333</v>
      </c>
      <c r="I182" s="2">
        <v>0.19888505747126436</v>
      </c>
      <c r="J182" s="4" t="s">
        <v>257</v>
      </c>
      <c r="K182">
        <v>1328</v>
      </c>
      <c r="L182" t="s">
        <v>957</v>
      </c>
      <c r="M182">
        <v>819</v>
      </c>
      <c r="N182" t="s">
        <v>563</v>
      </c>
      <c r="O182" t="s">
        <v>1457</v>
      </c>
      <c r="P182" t="s">
        <v>958</v>
      </c>
    </row>
    <row r="183" spans="2:16" x14ac:dyDescent="0.2">
      <c r="B183" t="s">
        <v>270</v>
      </c>
      <c r="D183" s="19">
        <v>145</v>
      </c>
      <c r="E183">
        <v>1.6</v>
      </c>
      <c r="F183">
        <v>280</v>
      </c>
      <c r="G183" t="s">
        <v>955</v>
      </c>
      <c r="H183" s="20">
        <v>367.03333333333336</v>
      </c>
      <c r="I183" s="2">
        <v>0.22939583333333335</v>
      </c>
      <c r="J183" s="4" t="s">
        <v>257</v>
      </c>
      <c r="K183">
        <v>1328</v>
      </c>
      <c r="L183" t="s">
        <v>957</v>
      </c>
      <c r="M183">
        <v>819</v>
      </c>
      <c r="N183" t="s">
        <v>563</v>
      </c>
      <c r="O183" t="s">
        <v>1457</v>
      </c>
      <c r="P183" t="s">
        <v>958</v>
      </c>
    </row>
    <row r="184" spans="2:16" x14ac:dyDescent="0.2">
      <c r="B184" t="s">
        <v>271</v>
      </c>
      <c r="D184" s="19">
        <v>145</v>
      </c>
      <c r="E184">
        <v>1.6</v>
      </c>
      <c r="F184">
        <v>80</v>
      </c>
      <c r="G184" t="s">
        <v>955</v>
      </c>
      <c r="H184" s="20">
        <v>104.86666666666667</v>
      </c>
      <c r="I184" s="2">
        <v>6.5541666666666665E-2</v>
      </c>
      <c r="J184" s="4" t="s">
        <v>257</v>
      </c>
      <c r="K184">
        <v>1328</v>
      </c>
      <c r="L184" t="s">
        <v>957</v>
      </c>
      <c r="M184">
        <v>819</v>
      </c>
      <c r="N184" t="s">
        <v>563</v>
      </c>
      <c r="O184" t="s">
        <v>1457</v>
      </c>
      <c r="P184" t="s">
        <v>958</v>
      </c>
    </row>
    <row r="185" spans="2:16" x14ac:dyDescent="0.2">
      <c r="B185" t="s">
        <v>272</v>
      </c>
      <c r="D185" s="19">
        <v>453</v>
      </c>
      <c r="E185">
        <v>4.4000000000000004</v>
      </c>
      <c r="F185">
        <v>240</v>
      </c>
      <c r="G185" t="s">
        <v>955</v>
      </c>
      <c r="H185" s="20">
        <v>314.60000000000002</v>
      </c>
      <c r="I185" s="2">
        <v>7.1499999999999994E-2</v>
      </c>
      <c r="J185" s="4" t="s">
        <v>257</v>
      </c>
      <c r="K185">
        <v>1328</v>
      </c>
      <c r="L185" t="s">
        <v>957</v>
      </c>
      <c r="M185">
        <v>819</v>
      </c>
      <c r="N185" t="s">
        <v>563</v>
      </c>
      <c r="O185" t="s">
        <v>1457</v>
      </c>
      <c r="P185" t="s">
        <v>958</v>
      </c>
    </row>
    <row r="186" spans="2:16" x14ac:dyDescent="0.2">
      <c r="B186" t="s">
        <v>273</v>
      </c>
      <c r="D186" s="19">
        <v>176</v>
      </c>
      <c r="E186">
        <v>2.7</v>
      </c>
      <c r="F186">
        <v>160</v>
      </c>
      <c r="G186" t="s">
        <v>955</v>
      </c>
      <c r="H186" s="20">
        <v>209.73333333333335</v>
      </c>
      <c r="I186" s="2">
        <v>7.7679012345679019E-2</v>
      </c>
      <c r="J186" s="4" t="s">
        <v>257</v>
      </c>
      <c r="K186">
        <v>1328</v>
      </c>
      <c r="L186" t="s">
        <v>957</v>
      </c>
      <c r="M186">
        <v>820</v>
      </c>
      <c r="N186" t="s">
        <v>563</v>
      </c>
      <c r="O186" t="s">
        <v>1457</v>
      </c>
      <c r="P186" t="s">
        <v>958</v>
      </c>
    </row>
    <row r="187" spans="2:16" x14ac:dyDescent="0.2">
      <c r="B187" t="s">
        <v>274</v>
      </c>
      <c r="D187" s="19">
        <v>376</v>
      </c>
      <c r="E187">
        <v>5.3</v>
      </c>
      <c r="F187">
        <v>1600</v>
      </c>
      <c r="G187" t="s">
        <v>955</v>
      </c>
      <c r="H187" s="20">
        <v>2097.3333333333335</v>
      </c>
      <c r="I187" s="2">
        <v>0.39572327044025163</v>
      </c>
      <c r="J187" s="4" t="s">
        <v>257</v>
      </c>
      <c r="K187">
        <v>1328</v>
      </c>
      <c r="L187" t="s">
        <v>957</v>
      </c>
      <c r="M187">
        <v>820</v>
      </c>
      <c r="N187" t="s">
        <v>563</v>
      </c>
      <c r="O187" t="s">
        <v>1457</v>
      </c>
      <c r="P187" t="s">
        <v>958</v>
      </c>
    </row>
    <row r="188" spans="2:16" x14ac:dyDescent="0.2">
      <c r="B188" t="s">
        <v>275</v>
      </c>
      <c r="D188" s="19">
        <v>380</v>
      </c>
      <c r="E188">
        <v>3.5</v>
      </c>
      <c r="F188">
        <v>1600</v>
      </c>
      <c r="G188" t="s">
        <v>955</v>
      </c>
      <c r="H188" s="20">
        <v>2097.3333333333335</v>
      </c>
      <c r="I188" s="2">
        <v>0.59923809523809535</v>
      </c>
      <c r="J188" s="4" t="s">
        <v>257</v>
      </c>
      <c r="K188">
        <v>1328</v>
      </c>
      <c r="L188" t="s">
        <v>957</v>
      </c>
      <c r="M188">
        <v>820</v>
      </c>
      <c r="N188" t="s">
        <v>563</v>
      </c>
      <c r="O188" t="s">
        <v>1457</v>
      </c>
      <c r="P188" t="s">
        <v>958</v>
      </c>
    </row>
    <row r="189" spans="2:16" x14ac:dyDescent="0.2">
      <c r="B189" t="s">
        <v>276</v>
      </c>
      <c r="D189" s="19">
        <v>380</v>
      </c>
      <c r="E189">
        <v>3.5</v>
      </c>
      <c r="F189">
        <v>1200</v>
      </c>
      <c r="G189" t="s">
        <v>955</v>
      </c>
      <c r="H189" s="20">
        <v>1573</v>
      </c>
      <c r="I189" s="2">
        <v>0.44942857142857146</v>
      </c>
      <c r="J189" s="4" t="s">
        <v>257</v>
      </c>
      <c r="K189">
        <v>1328</v>
      </c>
      <c r="L189" t="s">
        <v>957</v>
      </c>
      <c r="M189">
        <v>820</v>
      </c>
      <c r="N189" t="s">
        <v>563</v>
      </c>
      <c r="O189" t="s">
        <v>1457</v>
      </c>
      <c r="P189" t="s">
        <v>958</v>
      </c>
    </row>
    <row r="190" spans="2:16" x14ac:dyDescent="0.2">
      <c r="B190" t="s">
        <v>277</v>
      </c>
      <c r="D190" s="19">
        <v>378</v>
      </c>
      <c r="E190">
        <v>3.5</v>
      </c>
      <c r="F190">
        <v>720</v>
      </c>
      <c r="G190" t="s">
        <v>955</v>
      </c>
      <c r="H190" s="20">
        <v>943.8</v>
      </c>
      <c r="I190" s="2">
        <v>0.26965714285714293</v>
      </c>
      <c r="J190" s="4" t="s">
        <v>257</v>
      </c>
      <c r="K190">
        <v>1328</v>
      </c>
      <c r="L190" t="s">
        <v>957</v>
      </c>
      <c r="M190">
        <v>820</v>
      </c>
      <c r="N190" t="s">
        <v>563</v>
      </c>
      <c r="O190" t="s">
        <v>1457</v>
      </c>
      <c r="P190" t="s">
        <v>958</v>
      </c>
    </row>
    <row r="191" spans="2:16" x14ac:dyDescent="0.2">
      <c r="B191" t="s">
        <v>1563</v>
      </c>
      <c r="D191" s="19">
        <v>384</v>
      </c>
      <c r="E191">
        <v>4.4000000000000004</v>
      </c>
      <c r="F191">
        <v>2080</v>
      </c>
      <c r="G191" t="s">
        <v>955</v>
      </c>
      <c r="H191" s="20">
        <v>2726.5333333333333</v>
      </c>
      <c r="I191" s="2">
        <v>0.61966666666666659</v>
      </c>
      <c r="J191" s="4" t="s">
        <v>257</v>
      </c>
      <c r="K191">
        <v>1328</v>
      </c>
      <c r="L191" t="s">
        <v>957</v>
      </c>
      <c r="M191">
        <v>820</v>
      </c>
      <c r="N191" t="s">
        <v>563</v>
      </c>
      <c r="O191" t="s">
        <v>1457</v>
      </c>
      <c r="P191" t="s">
        <v>958</v>
      </c>
    </row>
    <row r="192" spans="2:16" x14ac:dyDescent="0.2">
      <c r="B192" t="s">
        <v>1492</v>
      </c>
      <c r="D192" s="19">
        <v>376</v>
      </c>
      <c r="E192">
        <v>5.3</v>
      </c>
      <c r="F192">
        <v>960</v>
      </c>
      <c r="G192" t="s">
        <v>955</v>
      </c>
      <c r="H192" s="20">
        <v>1258.4000000000001</v>
      </c>
      <c r="I192" s="2">
        <v>0.23743396226415098</v>
      </c>
      <c r="J192" s="4" t="s">
        <v>257</v>
      </c>
      <c r="K192">
        <v>1328</v>
      </c>
      <c r="L192" t="s">
        <v>957</v>
      </c>
      <c r="M192">
        <v>820</v>
      </c>
      <c r="N192" t="s">
        <v>563</v>
      </c>
      <c r="O192" t="s">
        <v>1457</v>
      </c>
      <c r="P192" t="s">
        <v>958</v>
      </c>
    </row>
    <row r="193" spans="1:16" x14ac:dyDescent="0.2">
      <c r="B193" t="s">
        <v>278</v>
      </c>
      <c r="C193">
        <v>1</v>
      </c>
      <c r="D193" s="19">
        <v>1</v>
      </c>
      <c r="E193">
        <v>4</v>
      </c>
      <c r="F193">
        <v>1600</v>
      </c>
      <c r="G193" t="s">
        <v>955</v>
      </c>
      <c r="H193" s="20">
        <v>2097.3333333333335</v>
      </c>
      <c r="I193" s="2">
        <v>0.52433333333333332</v>
      </c>
      <c r="J193" s="4" t="s">
        <v>257</v>
      </c>
      <c r="K193">
        <v>1328</v>
      </c>
      <c r="L193" t="s">
        <v>957</v>
      </c>
      <c r="M193">
        <v>820</v>
      </c>
      <c r="N193" t="s">
        <v>563</v>
      </c>
      <c r="O193" t="s">
        <v>1457</v>
      </c>
      <c r="P193" t="s">
        <v>958</v>
      </c>
    </row>
    <row r="194" spans="1:16" x14ac:dyDescent="0.2">
      <c r="B194" t="s">
        <v>279</v>
      </c>
      <c r="C194">
        <v>1</v>
      </c>
      <c r="D194" s="19">
        <v>1</v>
      </c>
      <c r="E194">
        <v>4</v>
      </c>
      <c r="F194">
        <v>160</v>
      </c>
      <c r="G194" t="s">
        <v>955</v>
      </c>
      <c r="H194" s="20">
        <v>209.73333333333335</v>
      </c>
      <c r="I194" s="2">
        <v>5.2433333333333339E-2</v>
      </c>
      <c r="J194" s="4" t="s">
        <v>257</v>
      </c>
      <c r="K194">
        <v>1328</v>
      </c>
      <c r="L194" t="s">
        <v>957</v>
      </c>
      <c r="M194">
        <v>820</v>
      </c>
      <c r="N194" t="s">
        <v>563</v>
      </c>
      <c r="O194" t="s">
        <v>1457</v>
      </c>
      <c r="P194" t="s">
        <v>958</v>
      </c>
    </row>
    <row r="195" spans="1:16" x14ac:dyDescent="0.2">
      <c r="B195" t="s">
        <v>280</v>
      </c>
      <c r="C195">
        <v>1</v>
      </c>
      <c r="D195" s="19">
        <v>1</v>
      </c>
      <c r="E195">
        <v>4</v>
      </c>
      <c r="F195">
        <v>240</v>
      </c>
      <c r="G195" t="s">
        <v>955</v>
      </c>
      <c r="H195" s="20">
        <v>314.60000000000002</v>
      </c>
      <c r="I195" s="2">
        <v>7.8650000000000012E-2</v>
      </c>
      <c r="J195" s="4" t="s">
        <v>257</v>
      </c>
      <c r="K195">
        <v>1328</v>
      </c>
      <c r="L195" t="s">
        <v>957</v>
      </c>
      <c r="M195">
        <v>820</v>
      </c>
      <c r="N195" t="s">
        <v>563</v>
      </c>
      <c r="O195" t="s">
        <v>1457</v>
      </c>
      <c r="P195" t="s">
        <v>958</v>
      </c>
    </row>
    <row r="196" spans="1:16" x14ac:dyDescent="0.2">
      <c r="B196" s="8" t="s">
        <v>281</v>
      </c>
      <c r="D196" s="19">
        <v>290</v>
      </c>
      <c r="E196">
        <v>1.3</v>
      </c>
      <c r="F196">
        <v>60</v>
      </c>
      <c r="G196" t="s">
        <v>955</v>
      </c>
      <c r="H196" s="20">
        <v>78.650000000000006</v>
      </c>
      <c r="I196" s="2">
        <v>6.0499999999999998E-2</v>
      </c>
      <c r="J196" s="4" t="s">
        <v>257</v>
      </c>
      <c r="K196">
        <v>1328</v>
      </c>
      <c r="L196" t="s">
        <v>957</v>
      </c>
      <c r="M196">
        <v>820</v>
      </c>
      <c r="N196" t="s">
        <v>563</v>
      </c>
      <c r="O196" t="s">
        <v>1457</v>
      </c>
      <c r="P196" t="s">
        <v>958</v>
      </c>
    </row>
    <row r="197" spans="1:16" x14ac:dyDescent="0.2">
      <c r="B197" s="8" t="s">
        <v>282</v>
      </c>
      <c r="D197" s="19">
        <v>112</v>
      </c>
      <c r="E197">
        <v>4.0999999999999996</v>
      </c>
      <c r="F197">
        <v>240</v>
      </c>
      <c r="G197" t="s">
        <v>955</v>
      </c>
      <c r="H197" s="20">
        <v>314.60000000000002</v>
      </c>
      <c r="I197" s="2">
        <v>7.6731707317073183E-2</v>
      </c>
      <c r="J197" s="4" t="s">
        <v>257</v>
      </c>
      <c r="K197">
        <v>1328</v>
      </c>
      <c r="L197" t="s">
        <v>957</v>
      </c>
      <c r="M197">
        <v>820</v>
      </c>
      <c r="N197" t="s">
        <v>563</v>
      </c>
      <c r="O197" t="s">
        <v>1457</v>
      </c>
      <c r="P197" t="s">
        <v>958</v>
      </c>
    </row>
    <row r="198" spans="1:16" x14ac:dyDescent="0.2">
      <c r="B198" s="8" t="s">
        <v>283</v>
      </c>
      <c r="D198" s="19">
        <v>372</v>
      </c>
      <c r="E198">
        <v>3.5</v>
      </c>
      <c r="F198">
        <v>480</v>
      </c>
      <c r="G198" t="s">
        <v>955</v>
      </c>
      <c r="H198" s="20">
        <v>629.20000000000005</v>
      </c>
      <c r="I198" s="2">
        <v>0.17977142857142858</v>
      </c>
      <c r="J198" s="4" t="s">
        <v>257</v>
      </c>
      <c r="K198">
        <v>1328</v>
      </c>
      <c r="L198" t="s">
        <v>957</v>
      </c>
      <c r="M198">
        <v>821</v>
      </c>
      <c r="N198" t="s">
        <v>563</v>
      </c>
      <c r="O198" t="s">
        <v>1457</v>
      </c>
      <c r="P198" t="s">
        <v>958</v>
      </c>
    </row>
    <row r="199" spans="1:16" x14ac:dyDescent="0.2">
      <c r="B199" s="8" t="s">
        <v>2243</v>
      </c>
      <c r="D199" s="19">
        <v>183</v>
      </c>
      <c r="E199">
        <v>2.6</v>
      </c>
      <c r="F199">
        <v>640</v>
      </c>
      <c r="G199" t="s">
        <v>955</v>
      </c>
      <c r="H199" s="20">
        <v>838.93333333333339</v>
      </c>
      <c r="I199" s="2">
        <v>0.32266666666666671</v>
      </c>
      <c r="J199" s="4" t="s">
        <v>257</v>
      </c>
      <c r="K199">
        <v>1328</v>
      </c>
      <c r="L199" t="s">
        <v>957</v>
      </c>
      <c r="M199">
        <v>821</v>
      </c>
      <c r="N199" t="s">
        <v>563</v>
      </c>
      <c r="O199" t="s">
        <v>1457</v>
      </c>
      <c r="P199" t="s">
        <v>958</v>
      </c>
    </row>
    <row r="200" spans="1:16" x14ac:dyDescent="0.2">
      <c r="B200" s="8" t="s">
        <v>284</v>
      </c>
      <c r="D200" s="19">
        <v>35</v>
      </c>
      <c r="E200">
        <v>1.1000000000000001</v>
      </c>
      <c r="F200">
        <v>80</v>
      </c>
      <c r="G200" t="s">
        <v>955</v>
      </c>
      <c r="H200" s="20">
        <v>104.86666666666667</v>
      </c>
      <c r="I200" s="2">
        <v>9.5333333333333325E-2</v>
      </c>
      <c r="J200" s="4" t="s">
        <v>257</v>
      </c>
      <c r="K200">
        <v>1328</v>
      </c>
      <c r="L200" t="s">
        <v>957</v>
      </c>
      <c r="M200">
        <v>821</v>
      </c>
      <c r="N200" t="s">
        <v>563</v>
      </c>
      <c r="O200" t="s">
        <v>1457</v>
      </c>
      <c r="P200" t="s">
        <v>958</v>
      </c>
    </row>
    <row r="201" spans="1:16" x14ac:dyDescent="0.2">
      <c r="B201" s="8" t="s">
        <v>285</v>
      </c>
      <c r="C201">
        <v>1</v>
      </c>
      <c r="D201" s="19">
        <v>4</v>
      </c>
      <c r="E201">
        <v>0.59</v>
      </c>
      <c r="F201">
        <v>240</v>
      </c>
      <c r="G201" t="s">
        <v>955</v>
      </c>
      <c r="H201" s="20">
        <v>314.60000000000002</v>
      </c>
      <c r="I201" s="2">
        <v>0.53322033898305099</v>
      </c>
      <c r="J201" s="4" t="s">
        <v>257</v>
      </c>
      <c r="K201">
        <v>1328</v>
      </c>
      <c r="L201" t="s">
        <v>957</v>
      </c>
      <c r="M201">
        <v>821</v>
      </c>
      <c r="N201" t="s">
        <v>563</v>
      </c>
      <c r="O201" t="s">
        <v>1457</v>
      </c>
      <c r="P201" t="s">
        <v>958</v>
      </c>
    </row>
    <row r="202" spans="1:16" x14ac:dyDescent="0.2">
      <c r="B202" s="8" t="s">
        <v>286</v>
      </c>
      <c r="C202">
        <v>1</v>
      </c>
      <c r="D202" s="19">
        <v>449</v>
      </c>
      <c r="E202">
        <v>1.6</v>
      </c>
      <c r="F202">
        <v>1049</v>
      </c>
      <c r="G202" t="s">
        <v>955</v>
      </c>
      <c r="H202" s="20">
        <v>1375.0641666666668</v>
      </c>
      <c r="I202" s="2">
        <v>0.85941510416666667</v>
      </c>
      <c r="J202" s="4" t="s">
        <v>257</v>
      </c>
      <c r="K202">
        <v>1328</v>
      </c>
      <c r="L202" t="s">
        <v>957</v>
      </c>
      <c r="M202">
        <v>821</v>
      </c>
      <c r="N202" t="s">
        <v>563</v>
      </c>
      <c r="O202" t="s">
        <v>1457</v>
      </c>
      <c r="P202" t="s">
        <v>958</v>
      </c>
    </row>
    <row r="203" spans="1:16" x14ac:dyDescent="0.2">
      <c r="B203" s="8" t="s">
        <v>287</v>
      </c>
      <c r="C203">
        <v>1</v>
      </c>
      <c r="D203" s="19">
        <v>448</v>
      </c>
      <c r="E203">
        <v>0.92</v>
      </c>
      <c r="F203">
        <v>1600</v>
      </c>
      <c r="G203" t="s">
        <v>955</v>
      </c>
      <c r="H203" s="20">
        <v>2097.3333333333335</v>
      </c>
      <c r="I203" s="2">
        <v>2.2797101449275363</v>
      </c>
      <c r="J203" s="4" t="s">
        <v>257</v>
      </c>
      <c r="K203">
        <v>1328</v>
      </c>
      <c r="L203" t="s">
        <v>957</v>
      </c>
      <c r="M203">
        <v>821</v>
      </c>
      <c r="N203" t="s">
        <v>563</v>
      </c>
      <c r="O203" t="s">
        <v>1457</v>
      </c>
      <c r="P203" t="s">
        <v>958</v>
      </c>
    </row>
    <row r="204" spans="1:16" x14ac:dyDescent="0.2">
      <c r="A204">
        <v>2</v>
      </c>
      <c r="B204" t="s">
        <v>1649</v>
      </c>
      <c r="D204" s="19">
        <v>372</v>
      </c>
      <c r="E204">
        <v>3.5</v>
      </c>
      <c r="F204">
        <v>1.5</v>
      </c>
      <c r="G204" t="s">
        <v>1484</v>
      </c>
      <c r="H204" s="20">
        <v>54</v>
      </c>
      <c r="I204" s="2">
        <v>1.5428571428571429E-2</v>
      </c>
      <c r="J204" s="4" t="s">
        <v>1650</v>
      </c>
      <c r="K204">
        <v>1329</v>
      </c>
      <c r="L204" t="s">
        <v>1470</v>
      </c>
      <c r="M204">
        <v>97</v>
      </c>
      <c r="N204" t="s">
        <v>483</v>
      </c>
      <c r="O204" t="s">
        <v>1457</v>
      </c>
      <c r="P204" t="s">
        <v>1651</v>
      </c>
    </row>
    <row r="205" spans="1:16" x14ac:dyDescent="0.2">
      <c r="A205">
        <v>7</v>
      </c>
      <c r="B205" t="s">
        <v>1652</v>
      </c>
      <c r="D205" s="19" t="s">
        <v>1582</v>
      </c>
      <c r="E205">
        <v>8.8000000000000007</v>
      </c>
      <c r="F205">
        <v>15</v>
      </c>
      <c r="G205" t="s">
        <v>1484</v>
      </c>
      <c r="H205" s="20">
        <v>540</v>
      </c>
      <c r="I205" s="2">
        <v>6.1363636363636356E-2</v>
      </c>
      <c r="J205" s="4" t="s">
        <v>1650</v>
      </c>
      <c r="K205">
        <v>1329</v>
      </c>
      <c r="L205" t="s">
        <v>1470</v>
      </c>
      <c r="M205">
        <v>97</v>
      </c>
      <c r="N205" t="s">
        <v>483</v>
      </c>
      <c r="O205" t="s">
        <v>1457</v>
      </c>
      <c r="P205" t="s">
        <v>1651</v>
      </c>
    </row>
    <row r="206" spans="1:16" x14ac:dyDescent="0.2">
      <c r="A206">
        <v>11</v>
      </c>
      <c r="B206" t="s">
        <v>1653</v>
      </c>
      <c r="C206">
        <v>1</v>
      </c>
      <c r="D206" s="19">
        <v>4</v>
      </c>
      <c r="E206">
        <v>0.59</v>
      </c>
      <c r="F206">
        <v>1</v>
      </c>
      <c r="G206" t="s">
        <v>1484</v>
      </c>
      <c r="H206" s="20">
        <v>36</v>
      </c>
      <c r="I206" s="2">
        <v>6.1016949152542375E-2</v>
      </c>
      <c r="J206" s="4" t="s">
        <v>1650</v>
      </c>
      <c r="K206">
        <v>1329</v>
      </c>
      <c r="L206" t="s">
        <v>1470</v>
      </c>
      <c r="M206">
        <v>97</v>
      </c>
      <c r="N206" t="s">
        <v>483</v>
      </c>
      <c r="O206" t="s">
        <v>1457</v>
      </c>
      <c r="P206" t="s">
        <v>1651</v>
      </c>
    </row>
    <row r="207" spans="1:16" x14ac:dyDescent="0.2">
      <c r="A207">
        <v>11</v>
      </c>
      <c r="B207" t="s">
        <v>1653</v>
      </c>
      <c r="C207">
        <v>1</v>
      </c>
      <c r="D207" s="19">
        <v>4</v>
      </c>
      <c r="E207">
        <v>0.59</v>
      </c>
      <c r="F207">
        <v>1</v>
      </c>
      <c r="G207" t="s">
        <v>1484</v>
      </c>
      <c r="H207" s="20">
        <v>36</v>
      </c>
      <c r="I207" s="2">
        <v>6.1016949152542375E-2</v>
      </c>
      <c r="J207" s="4" t="s">
        <v>1650</v>
      </c>
      <c r="K207">
        <v>1329</v>
      </c>
      <c r="L207" t="s">
        <v>1470</v>
      </c>
      <c r="M207">
        <v>97</v>
      </c>
      <c r="N207" t="s">
        <v>483</v>
      </c>
      <c r="O207" t="s">
        <v>1457</v>
      </c>
      <c r="P207" t="s">
        <v>1651</v>
      </c>
    </row>
    <row r="208" spans="1:16" x14ac:dyDescent="0.2">
      <c r="A208">
        <v>13</v>
      </c>
      <c r="B208" t="s">
        <v>1654</v>
      </c>
      <c r="D208" s="19" t="s">
        <v>1655</v>
      </c>
      <c r="E208">
        <v>9.4</v>
      </c>
      <c r="F208">
        <v>21</v>
      </c>
      <c r="G208" t="s">
        <v>1484</v>
      </c>
      <c r="H208" s="20">
        <v>756</v>
      </c>
      <c r="I208" s="2">
        <v>8.0425531914893614E-2</v>
      </c>
      <c r="J208" s="4" t="s">
        <v>1650</v>
      </c>
      <c r="K208">
        <v>1329</v>
      </c>
      <c r="L208" t="s">
        <v>1470</v>
      </c>
      <c r="M208">
        <v>97</v>
      </c>
      <c r="N208" t="s">
        <v>483</v>
      </c>
      <c r="O208" t="s">
        <v>1457</v>
      </c>
      <c r="P208" t="s">
        <v>1651</v>
      </c>
    </row>
    <row r="209" spans="1:16" x14ac:dyDescent="0.2">
      <c r="A209">
        <v>14</v>
      </c>
      <c r="B209" t="s">
        <v>1656</v>
      </c>
      <c r="D209" s="19">
        <v>407</v>
      </c>
      <c r="E209">
        <v>1.7</v>
      </c>
      <c r="F209">
        <v>6</v>
      </c>
      <c r="G209" t="s">
        <v>1484</v>
      </c>
      <c r="H209" s="20">
        <v>216</v>
      </c>
      <c r="I209" s="2">
        <v>0.12705882352941178</v>
      </c>
      <c r="J209" s="4" t="s">
        <v>1650</v>
      </c>
      <c r="K209">
        <v>1329</v>
      </c>
      <c r="L209" t="s">
        <v>1470</v>
      </c>
      <c r="M209">
        <v>97</v>
      </c>
      <c r="N209" t="s">
        <v>483</v>
      </c>
      <c r="O209" t="s">
        <v>1457</v>
      </c>
      <c r="P209" t="s">
        <v>1651</v>
      </c>
    </row>
    <row r="210" spans="1:16" x14ac:dyDescent="0.2">
      <c r="A210">
        <v>1</v>
      </c>
      <c r="B210" t="s">
        <v>292</v>
      </c>
      <c r="D210" s="19">
        <v>413</v>
      </c>
      <c r="E210">
        <v>18.399999999999999</v>
      </c>
      <c r="F210">
        <v>60</v>
      </c>
      <c r="G210" t="s">
        <v>1431</v>
      </c>
      <c r="H210" s="20">
        <f>F210*50.4</f>
        <v>3024</v>
      </c>
      <c r="I210" s="2">
        <f t="shared" ref="I210:I215" si="0">H210/E210/1000</f>
        <v>0.16434782608695653</v>
      </c>
      <c r="J210" s="4" t="s">
        <v>293</v>
      </c>
      <c r="K210">
        <v>1334</v>
      </c>
      <c r="L210" t="s">
        <v>1470</v>
      </c>
      <c r="M210">
        <v>110</v>
      </c>
      <c r="N210" t="s">
        <v>483</v>
      </c>
      <c r="O210" t="s">
        <v>229</v>
      </c>
      <c r="P210" t="s">
        <v>1472</v>
      </c>
    </row>
    <row r="211" spans="1:16" x14ac:dyDescent="0.2">
      <c r="A211">
        <v>2</v>
      </c>
      <c r="B211" t="s">
        <v>294</v>
      </c>
      <c r="C211">
        <v>1</v>
      </c>
      <c r="D211" s="19">
        <v>1</v>
      </c>
      <c r="E211">
        <v>4</v>
      </c>
      <c r="F211">
        <v>12</v>
      </c>
      <c r="G211" t="s">
        <v>1431</v>
      </c>
      <c r="H211" s="20">
        <f>F211*50.4</f>
        <v>604.79999999999995</v>
      </c>
      <c r="I211" s="2">
        <f t="shared" si="0"/>
        <v>0.1512</v>
      </c>
      <c r="J211" s="4" t="s">
        <v>293</v>
      </c>
      <c r="K211">
        <v>1334</v>
      </c>
      <c r="L211" t="s">
        <v>1470</v>
      </c>
      <c r="M211">
        <v>110</v>
      </c>
      <c r="N211" t="s">
        <v>483</v>
      </c>
      <c r="O211" t="s">
        <v>229</v>
      </c>
      <c r="P211" t="s">
        <v>1472</v>
      </c>
    </row>
    <row r="212" spans="1:16" x14ac:dyDescent="0.2">
      <c r="A212">
        <v>1</v>
      </c>
      <c r="B212" t="s">
        <v>295</v>
      </c>
      <c r="C212">
        <v>1</v>
      </c>
      <c r="D212" s="19">
        <v>448</v>
      </c>
      <c r="E212">
        <v>0.92</v>
      </c>
      <c r="F212">
        <v>7.3</v>
      </c>
      <c r="G212" t="s">
        <v>1484</v>
      </c>
      <c r="H212" s="20">
        <f>F212*20/13*50.4</f>
        <v>566.03076923076912</v>
      </c>
      <c r="I212" s="2">
        <f t="shared" si="0"/>
        <v>0.61525083612040121</v>
      </c>
      <c r="J212" s="4" t="s">
        <v>296</v>
      </c>
      <c r="K212">
        <v>1334</v>
      </c>
      <c r="L212" t="s">
        <v>1470</v>
      </c>
      <c r="M212">
        <v>108</v>
      </c>
      <c r="N212" t="s">
        <v>483</v>
      </c>
      <c r="O212" t="s">
        <v>297</v>
      </c>
      <c r="P212" t="s">
        <v>298</v>
      </c>
    </row>
    <row r="213" spans="1:16" x14ac:dyDescent="0.2">
      <c r="A213">
        <v>2</v>
      </c>
      <c r="B213" t="s">
        <v>299</v>
      </c>
      <c r="D213" s="19" t="s">
        <v>300</v>
      </c>
      <c r="E213">
        <v>0.3</v>
      </c>
      <c r="F213">
        <v>1</v>
      </c>
      <c r="G213" t="s">
        <v>1484</v>
      </c>
      <c r="H213" s="20">
        <f>F213*20/13*50.4</f>
        <v>77.538461538461547</v>
      </c>
      <c r="I213" s="2">
        <f t="shared" si="0"/>
        <v>0.25846153846153852</v>
      </c>
      <c r="J213" s="4" t="s">
        <v>296</v>
      </c>
      <c r="K213">
        <v>1334</v>
      </c>
      <c r="L213" t="s">
        <v>1470</v>
      </c>
      <c r="M213">
        <v>108</v>
      </c>
      <c r="N213" t="s">
        <v>483</v>
      </c>
      <c r="O213" t="s">
        <v>297</v>
      </c>
      <c r="P213" t="s">
        <v>298</v>
      </c>
    </row>
    <row r="214" spans="1:16" x14ac:dyDescent="0.2">
      <c r="A214">
        <v>2</v>
      </c>
      <c r="B214" t="s">
        <v>288</v>
      </c>
      <c r="D214" s="19">
        <v>26</v>
      </c>
      <c r="E214">
        <v>0.9</v>
      </c>
      <c r="F214">
        <v>1</v>
      </c>
      <c r="G214" t="s">
        <v>1395</v>
      </c>
      <c r="H214">
        <f>F214*50.4</f>
        <v>50.4</v>
      </c>
      <c r="I214" s="2">
        <f t="shared" si="0"/>
        <v>5.6000000000000001E-2</v>
      </c>
      <c r="J214" s="4" t="s">
        <v>289</v>
      </c>
      <c r="K214">
        <v>1335</v>
      </c>
      <c r="L214" t="s">
        <v>1456</v>
      </c>
      <c r="M214">
        <v>119</v>
      </c>
      <c r="N214" t="s">
        <v>485</v>
      </c>
      <c r="O214" t="s">
        <v>1457</v>
      </c>
      <c r="P214" t="s">
        <v>290</v>
      </c>
    </row>
    <row r="215" spans="1:16" x14ac:dyDescent="0.2">
      <c r="A215" s="21">
        <v>3</v>
      </c>
      <c r="B215" t="s">
        <v>291</v>
      </c>
      <c r="D215" s="19" t="s">
        <v>1700</v>
      </c>
      <c r="E215">
        <v>1.6</v>
      </c>
      <c r="F215">
        <v>2</v>
      </c>
      <c r="G215" t="s">
        <v>1395</v>
      </c>
      <c r="H215">
        <f>F215*50.4</f>
        <v>100.8</v>
      </c>
      <c r="I215" s="2">
        <f t="shared" si="0"/>
        <v>6.2999999999999987E-2</v>
      </c>
      <c r="J215" s="4" t="s">
        <v>289</v>
      </c>
      <c r="K215">
        <v>1335</v>
      </c>
      <c r="L215" t="s">
        <v>1456</v>
      </c>
      <c r="M215">
        <v>119</v>
      </c>
      <c r="N215" t="s">
        <v>485</v>
      </c>
      <c r="O215" t="s">
        <v>1457</v>
      </c>
      <c r="P215" t="s">
        <v>290</v>
      </c>
    </row>
    <row r="216" spans="1:16" x14ac:dyDescent="0.2">
      <c r="A216" s="21">
        <v>1</v>
      </c>
      <c r="B216" t="s">
        <v>1567</v>
      </c>
      <c r="C216">
        <v>1</v>
      </c>
      <c r="D216" s="19">
        <v>1</v>
      </c>
      <c r="E216">
        <v>4</v>
      </c>
      <c r="F216">
        <v>30</v>
      </c>
      <c r="G216" t="s">
        <v>1395</v>
      </c>
      <c r="H216">
        <v>1512</v>
      </c>
      <c r="I216" s="2">
        <v>0.378</v>
      </c>
      <c r="J216" s="4" t="s">
        <v>1568</v>
      </c>
      <c r="K216">
        <v>1336</v>
      </c>
      <c r="L216" t="s">
        <v>1456</v>
      </c>
      <c r="M216">
        <v>119</v>
      </c>
      <c r="N216" t="s">
        <v>483</v>
      </c>
      <c r="O216" t="s">
        <v>1398</v>
      </c>
    </row>
    <row r="217" spans="1:16" x14ac:dyDescent="0.2">
      <c r="A217">
        <v>2</v>
      </c>
      <c r="B217" t="s">
        <v>1569</v>
      </c>
      <c r="C217">
        <v>1</v>
      </c>
      <c r="D217" s="19">
        <v>1</v>
      </c>
      <c r="E217">
        <v>4</v>
      </c>
      <c r="F217">
        <v>50</v>
      </c>
      <c r="G217" t="s">
        <v>1395</v>
      </c>
      <c r="H217">
        <v>2520</v>
      </c>
      <c r="I217" s="2">
        <v>0.63</v>
      </c>
      <c r="J217" s="4" t="s">
        <v>1568</v>
      </c>
      <c r="K217">
        <v>1336</v>
      </c>
      <c r="L217" t="s">
        <v>1456</v>
      </c>
      <c r="M217">
        <v>119</v>
      </c>
      <c r="N217" t="s">
        <v>483</v>
      </c>
      <c r="O217" t="s">
        <v>1398</v>
      </c>
    </row>
    <row r="218" spans="1:16" x14ac:dyDescent="0.2">
      <c r="A218">
        <v>4</v>
      </c>
      <c r="B218" t="s">
        <v>1570</v>
      </c>
      <c r="D218" s="19">
        <v>1</v>
      </c>
      <c r="E218">
        <v>4</v>
      </c>
      <c r="F218">
        <v>8</v>
      </c>
      <c r="G218" t="s">
        <v>1395</v>
      </c>
      <c r="H218">
        <v>403.2</v>
      </c>
      <c r="I218" s="2">
        <f>H218/E218/1000</f>
        <v>0.1008</v>
      </c>
      <c r="J218" s="4" t="s">
        <v>1568</v>
      </c>
      <c r="K218">
        <v>1336</v>
      </c>
      <c r="L218" t="s">
        <v>1456</v>
      </c>
      <c r="M218">
        <v>119</v>
      </c>
      <c r="N218" t="s">
        <v>483</v>
      </c>
      <c r="O218" t="s">
        <v>1398</v>
      </c>
    </row>
    <row r="219" spans="1:16" x14ac:dyDescent="0.2">
      <c r="A219">
        <v>5</v>
      </c>
      <c r="B219" t="s">
        <v>1571</v>
      </c>
      <c r="C219">
        <v>1</v>
      </c>
      <c r="D219" s="19">
        <v>1</v>
      </c>
      <c r="E219">
        <v>4</v>
      </c>
      <c r="F219">
        <v>15</v>
      </c>
      <c r="G219" t="s">
        <v>1395</v>
      </c>
      <c r="H219">
        <v>756</v>
      </c>
      <c r="I219" s="2">
        <v>0.189</v>
      </c>
      <c r="J219" s="4" t="s">
        <v>1568</v>
      </c>
      <c r="K219">
        <v>1336</v>
      </c>
      <c r="L219" t="s">
        <v>1456</v>
      </c>
      <c r="M219">
        <v>119</v>
      </c>
      <c r="N219" t="s">
        <v>483</v>
      </c>
      <c r="O219" t="s">
        <v>1398</v>
      </c>
    </row>
    <row r="220" spans="1:16" x14ac:dyDescent="0.2">
      <c r="A220">
        <v>6</v>
      </c>
      <c r="B220" t="s">
        <v>1572</v>
      </c>
      <c r="D220" s="19">
        <v>156</v>
      </c>
      <c r="E220">
        <v>7.6</v>
      </c>
      <c r="F220">
        <v>45</v>
      </c>
      <c r="G220" t="s">
        <v>1395</v>
      </c>
      <c r="H220">
        <v>2268</v>
      </c>
      <c r="I220" s="2">
        <v>0.29842105263157898</v>
      </c>
      <c r="J220" s="4" t="s">
        <v>1568</v>
      </c>
      <c r="K220">
        <v>1336</v>
      </c>
      <c r="L220" t="s">
        <v>1456</v>
      </c>
      <c r="M220">
        <v>119</v>
      </c>
      <c r="N220" t="s">
        <v>483</v>
      </c>
      <c r="O220" t="s">
        <v>1398</v>
      </c>
    </row>
    <row r="221" spans="1:16" x14ac:dyDescent="0.2">
      <c r="A221">
        <v>8</v>
      </c>
      <c r="B221" t="s">
        <v>1573</v>
      </c>
      <c r="C221">
        <v>1</v>
      </c>
      <c r="D221" s="19">
        <v>451</v>
      </c>
      <c r="E221">
        <v>0.7</v>
      </c>
      <c r="F221">
        <v>12</v>
      </c>
      <c r="G221" t="s">
        <v>1395</v>
      </c>
      <c r="H221">
        <v>604.79999999999995</v>
      </c>
      <c r="I221" s="2">
        <v>0.86399999999999999</v>
      </c>
      <c r="J221" s="4" t="s">
        <v>1568</v>
      </c>
      <c r="K221">
        <v>1336</v>
      </c>
      <c r="L221" t="s">
        <v>1456</v>
      </c>
      <c r="M221">
        <v>119</v>
      </c>
      <c r="N221" t="s">
        <v>483</v>
      </c>
      <c r="O221" t="s">
        <v>1398</v>
      </c>
    </row>
    <row r="222" spans="1:16" x14ac:dyDescent="0.2">
      <c r="A222">
        <v>11</v>
      </c>
      <c r="B222" t="s">
        <v>1574</v>
      </c>
      <c r="C222">
        <v>1</v>
      </c>
      <c r="D222" s="19">
        <v>1</v>
      </c>
      <c r="E222">
        <v>4</v>
      </c>
      <c r="F222">
        <v>35</v>
      </c>
      <c r="G222" t="s">
        <v>1395</v>
      </c>
      <c r="H222">
        <v>1764</v>
      </c>
      <c r="I222" s="2">
        <v>0.441</v>
      </c>
      <c r="J222" s="4" t="s">
        <v>1568</v>
      </c>
      <c r="K222">
        <v>1336</v>
      </c>
      <c r="L222" t="s">
        <v>1456</v>
      </c>
      <c r="M222">
        <v>119</v>
      </c>
      <c r="N222" t="s">
        <v>483</v>
      </c>
      <c r="O222" t="s">
        <v>1398</v>
      </c>
    </row>
    <row r="223" spans="1:16" x14ac:dyDescent="0.2">
      <c r="A223">
        <v>12</v>
      </c>
      <c r="B223" t="s">
        <v>499</v>
      </c>
      <c r="C223">
        <v>1</v>
      </c>
      <c r="D223" s="19">
        <v>451</v>
      </c>
      <c r="E223">
        <v>0.7</v>
      </c>
      <c r="F223">
        <v>10</v>
      </c>
      <c r="G223" t="s">
        <v>1395</v>
      </c>
      <c r="H223">
        <v>504</v>
      </c>
      <c r="I223" s="2">
        <v>0.72</v>
      </c>
      <c r="J223" s="4" t="s">
        <v>1568</v>
      </c>
      <c r="K223">
        <v>1336</v>
      </c>
      <c r="L223" t="s">
        <v>1456</v>
      </c>
      <c r="M223">
        <v>119</v>
      </c>
      <c r="N223" t="s">
        <v>483</v>
      </c>
      <c r="O223" t="s">
        <v>1398</v>
      </c>
    </row>
    <row r="224" spans="1:16" x14ac:dyDescent="0.2">
      <c r="A224">
        <v>13</v>
      </c>
      <c r="B224" t="s">
        <v>1575</v>
      </c>
      <c r="D224" s="19">
        <v>145</v>
      </c>
      <c r="E224">
        <v>1.6</v>
      </c>
      <c r="F224">
        <v>3</v>
      </c>
      <c r="G224" t="s">
        <v>1395</v>
      </c>
      <c r="H224">
        <v>151.19999999999999</v>
      </c>
      <c r="I224" s="2">
        <v>9.4499999999999987E-2</v>
      </c>
      <c r="J224" s="4" t="s">
        <v>1568</v>
      </c>
      <c r="K224">
        <v>1336</v>
      </c>
      <c r="L224" t="s">
        <v>1456</v>
      </c>
      <c r="M224">
        <v>119</v>
      </c>
      <c r="N224" t="s">
        <v>483</v>
      </c>
      <c r="O224" t="s">
        <v>1398</v>
      </c>
    </row>
    <row r="225" spans="1:15" x14ac:dyDescent="0.2">
      <c r="A225">
        <v>16</v>
      </c>
      <c r="B225" t="s">
        <v>1576</v>
      </c>
      <c r="D225" s="19">
        <v>112</v>
      </c>
      <c r="E225">
        <v>4.0999999999999996</v>
      </c>
      <c r="F225">
        <v>18</v>
      </c>
      <c r="G225" t="s">
        <v>1395</v>
      </c>
      <c r="H225">
        <v>907.2</v>
      </c>
      <c r="I225" s="2">
        <v>0.22126829268292683</v>
      </c>
      <c r="J225" s="4" t="s">
        <v>1568</v>
      </c>
      <c r="K225">
        <v>1336</v>
      </c>
      <c r="L225" t="s">
        <v>1456</v>
      </c>
      <c r="M225">
        <v>119</v>
      </c>
      <c r="N225" t="s">
        <v>483</v>
      </c>
      <c r="O225" t="s">
        <v>1398</v>
      </c>
    </row>
    <row r="226" spans="1:15" x14ac:dyDescent="0.2">
      <c r="A226">
        <v>17</v>
      </c>
      <c r="B226" t="s">
        <v>1577</v>
      </c>
      <c r="D226" s="19">
        <v>1</v>
      </c>
      <c r="E226">
        <v>4</v>
      </c>
      <c r="F226">
        <v>15</v>
      </c>
      <c r="G226" t="s">
        <v>1395</v>
      </c>
      <c r="H226">
        <v>756</v>
      </c>
      <c r="I226" s="2">
        <f>H226/E226/1000</f>
        <v>0.189</v>
      </c>
      <c r="J226" s="4" t="s">
        <v>1568</v>
      </c>
      <c r="K226">
        <v>1336</v>
      </c>
      <c r="L226" t="s">
        <v>1456</v>
      </c>
      <c r="M226">
        <v>119</v>
      </c>
      <c r="N226" t="s">
        <v>483</v>
      </c>
      <c r="O226" t="s">
        <v>1398</v>
      </c>
    </row>
    <row r="227" spans="1:15" x14ac:dyDescent="0.2">
      <c r="A227">
        <v>20</v>
      </c>
      <c r="B227" t="s">
        <v>1578</v>
      </c>
      <c r="C227">
        <v>1</v>
      </c>
      <c r="D227" s="19">
        <v>448</v>
      </c>
      <c r="E227">
        <v>0.92</v>
      </c>
      <c r="F227">
        <v>25</v>
      </c>
      <c r="G227" t="s">
        <v>1395</v>
      </c>
      <c r="H227">
        <v>1260</v>
      </c>
      <c r="I227" s="2">
        <v>1.3695652173913042</v>
      </c>
      <c r="J227" s="4" t="s">
        <v>1568</v>
      </c>
      <c r="K227">
        <v>1336</v>
      </c>
      <c r="L227" t="s">
        <v>1456</v>
      </c>
      <c r="M227">
        <v>119</v>
      </c>
      <c r="N227" t="s">
        <v>483</v>
      </c>
      <c r="O227" t="s">
        <v>1398</v>
      </c>
    </row>
    <row r="228" spans="1:15" x14ac:dyDescent="0.2">
      <c r="A228">
        <v>22</v>
      </c>
      <c r="B228" t="s">
        <v>1578</v>
      </c>
      <c r="C228">
        <v>1</v>
      </c>
      <c r="D228" s="19">
        <v>448</v>
      </c>
      <c r="E228">
        <v>0.92</v>
      </c>
      <c r="F228">
        <v>40</v>
      </c>
      <c r="G228" t="s">
        <v>1395</v>
      </c>
      <c r="H228">
        <v>2016</v>
      </c>
      <c r="I228" s="2">
        <v>2.1913043478260872</v>
      </c>
      <c r="J228" s="4" t="s">
        <v>1568</v>
      </c>
      <c r="K228">
        <v>1336</v>
      </c>
      <c r="L228" t="s">
        <v>1456</v>
      </c>
      <c r="M228">
        <v>119</v>
      </c>
      <c r="N228" t="s">
        <v>483</v>
      </c>
      <c r="O228" t="s">
        <v>1398</v>
      </c>
    </row>
    <row r="229" spans="1:15" x14ac:dyDescent="0.2">
      <c r="A229">
        <v>24</v>
      </c>
      <c r="B229" t="s">
        <v>1571</v>
      </c>
      <c r="C229">
        <v>1</v>
      </c>
      <c r="D229" s="19">
        <v>1</v>
      </c>
      <c r="E229">
        <v>4</v>
      </c>
      <c r="F229">
        <v>25</v>
      </c>
      <c r="G229" t="s">
        <v>1395</v>
      </c>
      <c r="H229">
        <v>1260</v>
      </c>
      <c r="I229" s="2">
        <v>0.315</v>
      </c>
      <c r="J229" s="4" t="s">
        <v>1568</v>
      </c>
      <c r="K229">
        <v>1336</v>
      </c>
      <c r="L229" t="s">
        <v>1456</v>
      </c>
      <c r="M229">
        <v>119</v>
      </c>
      <c r="N229" t="s">
        <v>483</v>
      </c>
      <c r="O229" t="s">
        <v>1398</v>
      </c>
    </row>
    <row r="230" spans="1:15" x14ac:dyDescent="0.2">
      <c r="A230">
        <v>25</v>
      </c>
      <c r="B230" t="s">
        <v>1572</v>
      </c>
      <c r="D230" s="19">
        <v>156</v>
      </c>
      <c r="E230">
        <v>7.6</v>
      </c>
      <c r="F230">
        <v>50</v>
      </c>
      <c r="G230" t="s">
        <v>1395</v>
      </c>
      <c r="H230">
        <v>2520</v>
      </c>
      <c r="I230" s="2">
        <v>0.33157894736842103</v>
      </c>
      <c r="J230" s="4" t="s">
        <v>1568</v>
      </c>
      <c r="K230">
        <v>1336</v>
      </c>
      <c r="L230" t="s">
        <v>1456</v>
      </c>
      <c r="M230">
        <v>119</v>
      </c>
      <c r="N230" t="s">
        <v>483</v>
      </c>
      <c r="O230" t="s">
        <v>1398</v>
      </c>
    </row>
    <row r="231" spans="1:15" x14ac:dyDescent="0.2">
      <c r="A231">
        <v>26</v>
      </c>
      <c r="B231" t="s">
        <v>1579</v>
      </c>
      <c r="D231" s="19">
        <v>454</v>
      </c>
      <c r="E231">
        <v>5.0999999999999996</v>
      </c>
      <c r="F231">
        <v>50</v>
      </c>
      <c r="G231" t="s">
        <v>1395</v>
      </c>
      <c r="H231">
        <v>2520</v>
      </c>
      <c r="I231" s="2">
        <v>0.49411764705882355</v>
      </c>
      <c r="J231" s="4" t="s">
        <v>1568</v>
      </c>
      <c r="K231">
        <v>1336</v>
      </c>
      <c r="L231" t="s">
        <v>1456</v>
      </c>
      <c r="M231">
        <v>119</v>
      </c>
      <c r="N231" t="s">
        <v>483</v>
      </c>
      <c r="O231" t="s">
        <v>1398</v>
      </c>
    </row>
    <row r="232" spans="1:15" x14ac:dyDescent="0.2">
      <c r="A232">
        <v>30</v>
      </c>
      <c r="B232" t="s">
        <v>1580</v>
      </c>
      <c r="D232" s="19">
        <v>69</v>
      </c>
      <c r="E232">
        <v>3.5</v>
      </c>
      <c r="F232">
        <v>20</v>
      </c>
      <c r="G232" t="s">
        <v>1395</v>
      </c>
      <c r="H232">
        <v>1008</v>
      </c>
      <c r="I232" s="2">
        <v>0.28799999999999998</v>
      </c>
      <c r="J232" s="4" t="s">
        <v>1568</v>
      </c>
      <c r="K232">
        <v>1336</v>
      </c>
      <c r="L232" t="s">
        <v>1456</v>
      </c>
      <c r="M232">
        <v>119</v>
      </c>
      <c r="N232" t="s">
        <v>483</v>
      </c>
      <c r="O232" t="s">
        <v>1398</v>
      </c>
    </row>
    <row r="233" spans="1:15" x14ac:dyDescent="0.2">
      <c r="A233">
        <v>31</v>
      </c>
      <c r="B233" t="s">
        <v>1562</v>
      </c>
      <c r="D233" s="19" t="s">
        <v>1497</v>
      </c>
      <c r="E233">
        <v>7</v>
      </c>
      <c r="F233">
        <v>50</v>
      </c>
      <c r="G233" t="s">
        <v>1395</v>
      </c>
      <c r="H233">
        <v>2520</v>
      </c>
      <c r="I233" s="2">
        <v>0.36</v>
      </c>
      <c r="J233" s="4" t="s">
        <v>1568</v>
      </c>
      <c r="K233">
        <v>1336</v>
      </c>
      <c r="L233" t="s">
        <v>1456</v>
      </c>
      <c r="M233">
        <v>119</v>
      </c>
      <c r="N233" t="s">
        <v>483</v>
      </c>
      <c r="O233" t="s">
        <v>1398</v>
      </c>
    </row>
    <row r="234" spans="1:15" x14ac:dyDescent="0.2">
      <c r="A234">
        <v>32</v>
      </c>
      <c r="B234" t="s">
        <v>1581</v>
      </c>
      <c r="D234" s="19" t="s">
        <v>1582</v>
      </c>
      <c r="E234">
        <v>8.8000000000000007</v>
      </c>
      <c r="F234">
        <v>55</v>
      </c>
      <c r="G234" t="s">
        <v>1395</v>
      </c>
      <c r="H234">
        <v>2772</v>
      </c>
      <c r="I234" s="2">
        <v>0.315</v>
      </c>
      <c r="J234" s="4" t="s">
        <v>1568</v>
      </c>
      <c r="K234">
        <v>1336</v>
      </c>
      <c r="L234" t="s">
        <v>1456</v>
      </c>
      <c r="M234">
        <v>119</v>
      </c>
      <c r="N234" t="s">
        <v>483</v>
      </c>
      <c r="O234" t="s">
        <v>1398</v>
      </c>
    </row>
    <row r="235" spans="1:15" x14ac:dyDescent="0.2">
      <c r="A235">
        <v>33</v>
      </c>
      <c r="B235" t="s">
        <v>1583</v>
      </c>
      <c r="D235" s="19" t="s">
        <v>1494</v>
      </c>
      <c r="E235">
        <v>7</v>
      </c>
      <c r="F235">
        <v>40</v>
      </c>
      <c r="G235" t="s">
        <v>1395</v>
      </c>
      <c r="H235">
        <v>2016</v>
      </c>
      <c r="I235" s="2">
        <v>0.28799999999999998</v>
      </c>
      <c r="J235" s="4" t="s">
        <v>1568</v>
      </c>
      <c r="K235">
        <v>1336</v>
      </c>
      <c r="L235" t="s">
        <v>1456</v>
      </c>
      <c r="M235">
        <v>119</v>
      </c>
      <c r="N235" t="s">
        <v>483</v>
      </c>
      <c r="O235" t="s">
        <v>1398</v>
      </c>
    </row>
    <row r="236" spans="1:15" x14ac:dyDescent="0.2">
      <c r="A236">
        <v>36</v>
      </c>
      <c r="B236" t="s">
        <v>1584</v>
      </c>
      <c r="D236" s="19" t="s">
        <v>1585</v>
      </c>
      <c r="E236">
        <v>24.2</v>
      </c>
      <c r="F236">
        <v>100</v>
      </c>
      <c r="G236" t="s">
        <v>1395</v>
      </c>
      <c r="H236">
        <v>5040</v>
      </c>
      <c r="I236" s="2">
        <v>0.20826446280991734</v>
      </c>
      <c r="J236" s="4" t="s">
        <v>1568</v>
      </c>
      <c r="K236">
        <v>1336</v>
      </c>
      <c r="L236" t="s">
        <v>1456</v>
      </c>
      <c r="M236">
        <v>119</v>
      </c>
      <c r="N236" t="s">
        <v>483</v>
      </c>
      <c r="O236" t="s">
        <v>1398</v>
      </c>
    </row>
    <row r="237" spans="1:15" x14ac:dyDescent="0.2">
      <c r="A237">
        <v>37</v>
      </c>
      <c r="B237" t="s">
        <v>1586</v>
      </c>
      <c r="D237" s="19" t="s">
        <v>1497</v>
      </c>
      <c r="E237">
        <v>7</v>
      </c>
      <c r="F237">
        <v>18</v>
      </c>
      <c r="G237" t="s">
        <v>1395</v>
      </c>
      <c r="H237">
        <v>907.2</v>
      </c>
      <c r="I237" s="2">
        <v>0.12959999999999999</v>
      </c>
      <c r="J237" s="4" t="s">
        <v>1568</v>
      </c>
      <c r="K237">
        <v>1336</v>
      </c>
      <c r="L237" t="s">
        <v>1456</v>
      </c>
      <c r="M237">
        <v>119</v>
      </c>
      <c r="N237" t="s">
        <v>483</v>
      </c>
      <c r="O237" t="s">
        <v>1398</v>
      </c>
    </row>
    <row r="238" spans="1:15" x14ac:dyDescent="0.2">
      <c r="A238">
        <v>38</v>
      </c>
      <c r="B238" t="s">
        <v>1587</v>
      </c>
      <c r="D238" s="19">
        <v>304</v>
      </c>
      <c r="E238">
        <v>2.8</v>
      </c>
      <c r="F238">
        <v>4</v>
      </c>
      <c r="G238" t="s">
        <v>1395</v>
      </c>
      <c r="H238">
        <v>201.6</v>
      </c>
      <c r="I238" s="2">
        <v>7.1999999999999995E-2</v>
      </c>
      <c r="J238" s="4" t="s">
        <v>1568</v>
      </c>
      <c r="K238">
        <v>1336</v>
      </c>
      <c r="L238" t="s">
        <v>1456</v>
      </c>
      <c r="M238">
        <v>119</v>
      </c>
      <c r="N238" t="s">
        <v>483</v>
      </c>
      <c r="O238" t="s">
        <v>1398</v>
      </c>
    </row>
    <row r="239" spans="1:15" x14ac:dyDescent="0.2">
      <c r="A239">
        <v>39</v>
      </c>
      <c r="B239" t="s">
        <v>1492</v>
      </c>
      <c r="D239" s="19">
        <v>376</v>
      </c>
      <c r="E239">
        <v>5.3</v>
      </c>
      <c r="F239">
        <v>8</v>
      </c>
      <c r="G239" t="s">
        <v>1395</v>
      </c>
      <c r="H239">
        <v>403.2</v>
      </c>
      <c r="I239" s="2">
        <v>7.6075471698113212E-2</v>
      </c>
      <c r="J239" s="4" t="s">
        <v>1568</v>
      </c>
      <c r="K239">
        <v>1336</v>
      </c>
      <c r="L239" t="s">
        <v>1456</v>
      </c>
      <c r="M239">
        <v>119</v>
      </c>
      <c r="N239" t="s">
        <v>483</v>
      </c>
      <c r="O239" t="s">
        <v>1398</v>
      </c>
    </row>
    <row r="240" spans="1:15" x14ac:dyDescent="0.2">
      <c r="A240">
        <v>40</v>
      </c>
      <c r="B240" t="s">
        <v>1588</v>
      </c>
      <c r="D240" s="19">
        <v>145</v>
      </c>
      <c r="E240">
        <v>1.6</v>
      </c>
      <c r="F240">
        <v>3</v>
      </c>
      <c r="G240" t="s">
        <v>1395</v>
      </c>
      <c r="H240">
        <v>151.19999999999999</v>
      </c>
      <c r="I240" s="2">
        <v>9.4499999999999987E-2</v>
      </c>
      <c r="J240" s="4" t="s">
        <v>1568</v>
      </c>
      <c r="K240">
        <v>1336</v>
      </c>
      <c r="L240" t="s">
        <v>1456</v>
      </c>
      <c r="M240">
        <v>119</v>
      </c>
      <c r="N240" t="s">
        <v>483</v>
      </c>
      <c r="O240" t="s">
        <v>1398</v>
      </c>
    </row>
    <row r="241" spans="1:16" x14ac:dyDescent="0.2">
      <c r="A241">
        <v>41</v>
      </c>
      <c r="B241" t="s">
        <v>1589</v>
      </c>
      <c r="D241" s="19">
        <v>184</v>
      </c>
      <c r="E241">
        <v>5.8</v>
      </c>
      <c r="F241">
        <v>26</v>
      </c>
      <c r="G241" t="s">
        <v>1395</v>
      </c>
      <c r="H241">
        <v>1310.4000000000001</v>
      </c>
      <c r="I241" s="2">
        <v>0.22593103448275861</v>
      </c>
      <c r="J241" s="4" t="s">
        <v>1568</v>
      </c>
      <c r="K241">
        <v>1336</v>
      </c>
      <c r="L241" t="s">
        <v>1456</v>
      </c>
      <c r="M241">
        <v>119</v>
      </c>
      <c r="N241" t="s">
        <v>483</v>
      </c>
      <c r="O241" t="s">
        <v>1398</v>
      </c>
    </row>
    <row r="242" spans="1:16" x14ac:dyDescent="0.2">
      <c r="A242">
        <v>47</v>
      </c>
      <c r="B242" t="s">
        <v>1590</v>
      </c>
      <c r="C242">
        <v>1</v>
      </c>
      <c r="D242" s="19">
        <v>449</v>
      </c>
      <c r="E242">
        <v>1.6</v>
      </c>
      <c r="F242">
        <v>12</v>
      </c>
      <c r="G242" t="s">
        <v>1395</v>
      </c>
      <c r="H242">
        <v>604.79999999999995</v>
      </c>
      <c r="I242" s="2">
        <v>0.37799999999999995</v>
      </c>
      <c r="J242" s="4" t="s">
        <v>1568</v>
      </c>
      <c r="K242">
        <v>1336</v>
      </c>
      <c r="L242" t="s">
        <v>1456</v>
      </c>
      <c r="M242">
        <v>119</v>
      </c>
      <c r="N242" t="s">
        <v>483</v>
      </c>
      <c r="O242" t="s">
        <v>1398</v>
      </c>
    </row>
    <row r="243" spans="1:16" x14ac:dyDescent="0.2">
      <c r="A243">
        <v>50</v>
      </c>
      <c r="B243" t="s">
        <v>1591</v>
      </c>
      <c r="C243">
        <v>1</v>
      </c>
      <c r="D243" s="19">
        <v>451</v>
      </c>
      <c r="E243">
        <v>0.7</v>
      </c>
      <c r="F243">
        <v>10</v>
      </c>
      <c r="G243" t="s">
        <v>1395</v>
      </c>
      <c r="H243">
        <v>504</v>
      </c>
      <c r="I243" s="2">
        <v>0.72</v>
      </c>
      <c r="J243" s="4" t="s">
        <v>1568</v>
      </c>
      <c r="K243">
        <v>1336</v>
      </c>
      <c r="L243" t="s">
        <v>1456</v>
      </c>
      <c r="M243">
        <v>119</v>
      </c>
      <c r="N243" t="s">
        <v>483</v>
      </c>
      <c r="O243" t="s">
        <v>1398</v>
      </c>
    </row>
    <row r="244" spans="1:16" x14ac:dyDescent="0.2">
      <c r="A244">
        <v>51</v>
      </c>
      <c r="B244" t="s">
        <v>1592</v>
      </c>
      <c r="D244" s="19">
        <v>187</v>
      </c>
      <c r="E244">
        <v>5.8</v>
      </c>
      <c r="F244">
        <v>40</v>
      </c>
      <c r="G244" t="s">
        <v>1395</v>
      </c>
      <c r="H244">
        <v>2016</v>
      </c>
      <c r="I244" s="2">
        <v>0.34758620689655173</v>
      </c>
      <c r="J244" s="4" t="s">
        <v>1568</v>
      </c>
      <c r="K244">
        <v>1336</v>
      </c>
      <c r="L244" t="s">
        <v>1456</v>
      </c>
      <c r="M244">
        <v>119</v>
      </c>
      <c r="N244" t="s">
        <v>483</v>
      </c>
      <c r="O244" t="s">
        <v>1398</v>
      </c>
    </row>
    <row r="245" spans="1:16" x14ac:dyDescent="0.2">
      <c r="A245">
        <v>55</v>
      </c>
      <c r="B245" t="s">
        <v>1593</v>
      </c>
      <c r="D245" s="19">
        <v>115</v>
      </c>
      <c r="E245">
        <v>4.0999999999999996</v>
      </c>
      <c r="F245">
        <v>10</v>
      </c>
      <c r="G245" t="s">
        <v>1395</v>
      </c>
      <c r="H245">
        <v>504</v>
      </c>
      <c r="I245" s="2">
        <v>0.12292682926829269</v>
      </c>
      <c r="J245" s="4" t="s">
        <v>1568</v>
      </c>
      <c r="K245">
        <v>1336</v>
      </c>
      <c r="L245" t="s">
        <v>1456</v>
      </c>
      <c r="M245">
        <v>119</v>
      </c>
      <c r="N245" t="s">
        <v>483</v>
      </c>
      <c r="O245" t="s">
        <v>1398</v>
      </c>
    </row>
    <row r="246" spans="1:16" x14ac:dyDescent="0.2">
      <c r="A246">
        <v>59</v>
      </c>
      <c r="B246" t="s">
        <v>1594</v>
      </c>
      <c r="C246">
        <v>1</v>
      </c>
      <c r="D246" s="19">
        <v>448</v>
      </c>
      <c r="E246">
        <v>0.92</v>
      </c>
      <c r="F246">
        <v>20</v>
      </c>
      <c r="G246" t="s">
        <v>1395</v>
      </c>
      <c r="H246">
        <v>1008</v>
      </c>
      <c r="I246" s="2">
        <v>1.0956521739130436</v>
      </c>
      <c r="J246" s="4" t="s">
        <v>1568</v>
      </c>
      <c r="K246">
        <v>1336</v>
      </c>
      <c r="L246" t="s">
        <v>1456</v>
      </c>
      <c r="M246">
        <v>119</v>
      </c>
      <c r="N246" t="s">
        <v>483</v>
      </c>
      <c r="O246" t="s">
        <v>1398</v>
      </c>
    </row>
    <row r="247" spans="1:16" x14ac:dyDescent="0.2">
      <c r="A247">
        <v>61</v>
      </c>
      <c r="B247" t="s">
        <v>1595</v>
      </c>
      <c r="C247">
        <v>1</v>
      </c>
      <c r="D247" s="19">
        <v>448</v>
      </c>
      <c r="E247">
        <v>0.92</v>
      </c>
      <c r="F247">
        <v>6</v>
      </c>
      <c r="G247" t="s">
        <v>1395</v>
      </c>
      <c r="H247">
        <v>302.39999999999998</v>
      </c>
      <c r="I247" s="2">
        <v>0.328695652173913</v>
      </c>
      <c r="J247" s="4" t="s">
        <v>1568</v>
      </c>
      <c r="K247">
        <v>1336</v>
      </c>
      <c r="L247" t="s">
        <v>1456</v>
      </c>
      <c r="M247">
        <v>119</v>
      </c>
      <c r="N247" t="s">
        <v>483</v>
      </c>
      <c r="O247" t="s">
        <v>1398</v>
      </c>
    </row>
    <row r="248" spans="1:16" x14ac:dyDescent="0.2">
      <c r="A248">
        <v>67</v>
      </c>
      <c r="B248" t="s">
        <v>1596</v>
      </c>
      <c r="D248" s="19">
        <v>170</v>
      </c>
      <c r="E248">
        <v>5.9</v>
      </c>
      <c r="F248">
        <v>30</v>
      </c>
      <c r="G248" t="s">
        <v>1395</v>
      </c>
      <c r="H248">
        <v>1512</v>
      </c>
      <c r="I248" s="2">
        <v>0.25627118644067792</v>
      </c>
      <c r="J248" s="4" t="s">
        <v>1568</v>
      </c>
      <c r="K248">
        <v>1336</v>
      </c>
      <c r="L248" t="s">
        <v>1456</v>
      </c>
      <c r="M248">
        <v>119</v>
      </c>
      <c r="N248" t="s">
        <v>483</v>
      </c>
      <c r="O248" t="s">
        <v>1398</v>
      </c>
    </row>
    <row r="249" spans="1:16" x14ac:dyDescent="0.2">
      <c r="A249">
        <v>72</v>
      </c>
      <c r="B249" t="s">
        <v>1597</v>
      </c>
      <c r="D249" s="19">
        <v>393</v>
      </c>
      <c r="E249">
        <v>1.8</v>
      </c>
      <c r="F249">
        <v>12</v>
      </c>
      <c r="G249" t="s">
        <v>1395</v>
      </c>
      <c r="H249">
        <v>604.79999999999995</v>
      </c>
      <c r="I249" s="2">
        <v>0.33599999999999997</v>
      </c>
      <c r="J249" s="4" t="s">
        <v>1568</v>
      </c>
      <c r="K249">
        <v>1336</v>
      </c>
      <c r="L249" t="s">
        <v>1456</v>
      </c>
      <c r="M249">
        <v>119</v>
      </c>
      <c r="N249" t="s">
        <v>483</v>
      </c>
      <c r="O249" t="s">
        <v>1398</v>
      </c>
    </row>
    <row r="250" spans="1:16" x14ac:dyDescent="0.2">
      <c r="A250">
        <v>73</v>
      </c>
      <c r="B250" t="s">
        <v>1598</v>
      </c>
      <c r="D250" s="19">
        <v>217</v>
      </c>
      <c r="E250">
        <v>6.2</v>
      </c>
      <c r="F250">
        <v>30</v>
      </c>
      <c r="G250" t="s">
        <v>1395</v>
      </c>
      <c r="H250">
        <v>1512</v>
      </c>
      <c r="I250" s="2">
        <v>0.24387096774193548</v>
      </c>
      <c r="J250" s="4" t="s">
        <v>1568</v>
      </c>
      <c r="K250">
        <v>1336</v>
      </c>
      <c r="L250" t="s">
        <v>1456</v>
      </c>
      <c r="M250">
        <v>119</v>
      </c>
      <c r="N250" t="s">
        <v>483</v>
      </c>
      <c r="O250" t="s">
        <v>1398</v>
      </c>
    </row>
    <row r="251" spans="1:16" x14ac:dyDescent="0.2">
      <c r="A251">
        <v>77</v>
      </c>
      <c r="B251" t="s">
        <v>1599</v>
      </c>
      <c r="C251">
        <v>1</v>
      </c>
      <c r="D251" s="19">
        <v>3</v>
      </c>
      <c r="E251">
        <v>0.8</v>
      </c>
      <c r="F251">
        <v>4</v>
      </c>
      <c r="G251" t="s">
        <v>1395</v>
      </c>
      <c r="H251">
        <v>201.6</v>
      </c>
      <c r="I251" s="2">
        <v>0.25199999999999995</v>
      </c>
      <c r="J251" s="4" t="s">
        <v>1568</v>
      </c>
      <c r="K251">
        <v>1336</v>
      </c>
      <c r="L251" t="s">
        <v>1456</v>
      </c>
      <c r="M251">
        <v>119</v>
      </c>
      <c r="N251" t="s">
        <v>483</v>
      </c>
      <c r="O251" t="s">
        <v>1398</v>
      </c>
    </row>
    <row r="252" spans="1:16" x14ac:dyDescent="0.2">
      <c r="A252">
        <v>78</v>
      </c>
      <c r="B252" t="s">
        <v>1599</v>
      </c>
      <c r="C252">
        <v>1</v>
      </c>
      <c r="D252" s="19">
        <v>3</v>
      </c>
      <c r="E252">
        <v>0.8</v>
      </c>
      <c r="F252">
        <v>4</v>
      </c>
      <c r="G252" t="s">
        <v>1395</v>
      </c>
      <c r="H252">
        <v>201.6</v>
      </c>
      <c r="I252" s="2">
        <v>0.25199999999999995</v>
      </c>
      <c r="J252" s="4" t="s">
        <v>1568</v>
      </c>
      <c r="K252">
        <v>1336</v>
      </c>
      <c r="L252" t="s">
        <v>1456</v>
      </c>
      <c r="M252">
        <v>119</v>
      </c>
      <c r="N252" t="s">
        <v>483</v>
      </c>
      <c r="O252" t="s">
        <v>1398</v>
      </c>
    </row>
    <row r="253" spans="1:16" x14ac:dyDescent="0.2">
      <c r="A253">
        <v>84</v>
      </c>
      <c r="B253" t="s">
        <v>1600</v>
      </c>
      <c r="C253">
        <v>1</v>
      </c>
      <c r="D253" s="19">
        <v>449</v>
      </c>
      <c r="E253">
        <v>1.6</v>
      </c>
      <c r="F253">
        <v>8</v>
      </c>
      <c r="G253" t="s">
        <v>1395</v>
      </c>
      <c r="H253">
        <v>403.2</v>
      </c>
      <c r="I253" s="2">
        <v>0.25199999999999995</v>
      </c>
      <c r="J253" s="4" t="s">
        <v>1568</v>
      </c>
      <c r="K253">
        <v>1336</v>
      </c>
      <c r="L253" t="s">
        <v>1456</v>
      </c>
      <c r="M253">
        <v>119</v>
      </c>
      <c r="N253" t="s">
        <v>483</v>
      </c>
      <c r="O253" t="s">
        <v>1398</v>
      </c>
    </row>
    <row r="254" spans="1:16" x14ac:dyDescent="0.2">
      <c r="A254">
        <v>36</v>
      </c>
      <c r="B254" t="s">
        <v>1681</v>
      </c>
      <c r="D254" s="19">
        <v>425</v>
      </c>
      <c r="E254">
        <v>0.11</v>
      </c>
      <c r="F254">
        <v>0.15</v>
      </c>
      <c r="G254" t="s">
        <v>1682</v>
      </c>
      <c r="H254" s="20">
        <v>9.6</v>
      </c>
      <c r="I254" s="2">
        <v>8.7272727272727266E-2</v>
      </c>
      <c r="J254" s="4" t="s">
        <v>1683</v>
      </c>
      <c r="K254">
        <v>1337</v>
      </c>
      <c r="L254" t="s">
        <v>1470</v>
      </c>
      <c r="M254">
        <v>132</v>
      </c>
      <c r="N254" t="s">
        <v>483</v>
      </c>
      <c r="O254" t="s">
        <v>1457</v>
      </c>
      <c r="P254" t="s">
        <v>1684</v>
      </c>
    </row>
    <row r="255" spans="1:16" x14ac:dyDescent="0.2">
      <c r="A255">
        <v>42</v>
      </c>
      <c r="B255" t="s">
        <v>1685</v>
      </c>
      <c r="D255" s="19"/>
      <c r="E255">
        <v>0.19600000000000001</v>
      </c>
      <c r="F255">
        <v>0.5</v>
      </c>
      <c r="G255" t="s">
        <v>1682</v>
      </c>
      <c r="H255" s="20">
        <v>32</v>
      </c>
      <c r="I255" s="2">
        <v>0.16326530612244897</v>
      </c>
      <c r="J255" s="4" t="s">
        <v>1683</v>
      </c>
      <c r="K255">
        <v>1337</v>
      </c>
      <c r="L255" t="s">
        <v>1470</v>
      </c>
      <c r="M255">
        <v>132</v>
      </c>
      <c r="N255" t="s">
        <v>483</v>
      </c>
      <c r="O255" t="s">
        <v>1457</v>
      </c>
      <c r="P255" t="s">
        <v>1684</v>
      </c>
    </row>
    <row r="256" spans="1:16" x14ac:dyDescent="0.2">
      <c r="A256">
        <v>44</v>
      </c>
      <c r="B256" t="s">
        <v>1686</v>
      </c>
      <c r="C256">
        <v>1</v>
      </c>
      <c r="D256" s="19">
        <v>449</v>
      </c>
      <c r="E256">
        <v>1.6</v>
      </c>
      <c r="F256">
        <v>25</v>
      </c>
      <c r="G256" t="s">
        <v>1682</v>
      </c>
      <c r="H256" s="20">
        <v>1600</v>
      </c>
      <c r="I256" s="2">
        <v>1</v>
      </c>
      <c r="J256" s="4" t="s">
        <v>1683</v>
      </c>
      <c r="K256">
        <v>1337</v>
      </c>
      <c r="L256" t="s">
        <v>1470</v>
      </c>
      <c r="M256">
        <v>132</v>
      </c>
      <c r="N256" t="s">
        <v>483</v>
      </c>
      <c r="O256" t="s">
        <v>1457</v>
      </c>
      <c r="P256" t="s">
        <v>1684</v>
      </c>
    </row>
    <row r="257" spans="1:16" x14ac:dyDescent="0.2">
      <c r="A257">
        <v>45</v>
      </c>
      <c r="B257" t="s">
        <v>1686</v>
      </c>
      <c r="C257">
        <v>1</v>
      </c>
      <c r="D257" s="19">
        <v>449</v>
      </c>
      <c r="E257">
        <v>1.6</v>
      </c>
      <c r="F257">
        <v>25</v>
      </c>
      <c r="G257" t="s">
        <v>1682</v>
      </c>
      <c r="H257" s="20">
        <v>1600</v>
      </c>
      <c r="I257" s="2">
        <v>1</v>
      </c>
      <c r="J257" s="4" t="s">
        <v>1683</v>
      </c>
      <c r="K257">
        <v>1337</v>
      </c>
      <c r="L257" t="s">
        <v>1470</v>
      </c>
      <c r="M257">
        <v>132</v>
      </c>
      <c r="N257" t="s">
        <v>483</v>
      </c>
      <c r="O257" t="s">
        <v>1457</v>
      </c>
      <c r="P257" t="s">
        <v>1684</v>
      </c>
    </row>
    <row r="258" spans="1:16" x14ac:dyDescent="0.2">
      <c r="A258">
        <v>46</v>
      </c>
      <c r="B258" t="s">
        <v>1686</v>
      </c>
      <c r="C258">
        <v>1</v>
      </c>
      <c r="D258" s="19">
        <v>449</v>
      </c>
      <c r="E258">
        <v>1.6</v>
      </c>
      <c r="F258">
        <v>25</v>
      </c>
      <c r="G258" t="s">
        <v>1682</v>
      </c>
      <c r="H258" s="20">
        <v>1600</v>
      </c>
      <c r="I258" s="2">
        <v>1</v>
      </c>
      <c r="J258" s="4" t="s">
        <v>1683</v>
      </c>
      <c r="K258">
        <v>1337</v>
      </c>
      <c r="L258" t="s">
        <v>1470</v>
      </c>
      <c r="M258">
        <v>132</v>
      </c>
      <c r="N258" t="s">
        <v>483</v>
      </c>
      <c r="O258" t="s">
        <v>1457</v>
      </c>
      <c r="P258" t="s">
        <v>1684</v>
      </c>
    </row>
    <row r="259" spans="1:16" x14ac:dyDescent="0.2">
      <c r="A259">
        <v>47</v>
      </c>
      <c r="B259" t="s">
        <v>499</v>
      </c>
      <c r="C259">
        <v>1</v>
      </c>
      <c r="D259" s="19">
        <v>451</v>
      </c>
      <c r="E259">
        <v>0.7</v>
      </c>
      <c r="F259">
        <v>14</v>
      </c>
      <c r="G259" t="s">
        <v>1682</v>
      </c>
      <c r="H259" s="20">
        <v>896</v>
      </c>
      <c r="I259" s="2">
        <v>1.28</v>
      </c>
      <c r="J259" s="4" t="s">
        <v>1683</v>
      </c>
      <c r="K259">
        <v>1337</v>
      </c>
      <c r="L259" t="s">
        <v>1470</v>
      </c>
      <c r="M259">
        <v>132</v>
      </c>
      <c r="N259" t="s">
        <v>483</v>
      </c>
      <c r="O259" t="s">
        <v>1457</v>
      </c>
      <c r="P259" t="s">
        <v>1684</v>
      </c>
    </row>
    <row r="260" spans="1:16" x14ac:dyDescent="0.2">
      <c r="A260">
        <v>49</v>
      </c>
      <c r="B260" t="s">
        <v>1687</v>
      </c>
      <c r="D260" s="19">
        <v>424</v>
      </c>
      <c r="E260">
        <v>0.34</v>
      </c>
      <c r="F260">
        <v>0.5</v>
      </c>
      <c r="H260" s="20">
        <v>32</v>
      </c>
      <c r="I260" s="2">
        <v>9.4117647058823528E-2</v>
      </c>
      <c r="J260" s="4" t="s">
        <v>1683</v>
      </c>
      <c r="K260">
        <v>1337</v>
      </c>
      <c r="L260" t="s">
        <v>1470</v>
      </c>
      <c r="M260">
        <v>132</v>
      </c>
      <c r="N260" t="s">
        <v>483</v>
      </c>
      <c r="O260" t="s">
        <v>1457</v>
      </c>
      <c r="P260" t="s">
        <v>1684</v>
      </c>
    </row>
    <row r="261" spans="1:16" x14ac:dyDescent="0.2">
      <c r="A261">
        <v>55</v>
      </c>
      <c r="B261" t="s">
        <v>1688</v>
      </c>
      <c r="D261" s="19">
        <v>145</v>
      </c>
      <c r="E261">
        <v>1.6</v>
      </c>
      <c r="F261">
        <v>1.5</v>
      </c>
      <c r="G261" t="s">
        <v>1682</v>
      </c>
      <c r="H261" s="20">
        <v>96</v>
      </c>
      <c r="I261" s="2">
        <v>0.06</v>
      </c>
      <c r="J261" s="4" t="s">
        <v>1683</v>
      </c>
      <c r="K261">
        <v>1337</v>
      </c>
      <c r="L261" t="s">
        <v>1470</v>
      </c>
      <c r="M261">
        <v>132</v>
      </c>
      <c r="N261" t="s">
        <v>483</v>
      </c>
      <c r="O261" t="s">
        <v>1457</v>
      </c>
      <c r="P261" t="s">
        <v>1684</v>
      </c>
    </row>
    <row r="262" spans="1:16" x14ac:dyDescent="0.2">
      <c r="A262">
        <v>56</v>
      </c>
      <c r="B262" t="s">
        <v>626</v>
      </c>
      <c r="C262">
        <v>1</v>
      </c>
      <c r="D262" s="19">
        <v>1</v>
      </c>
      <c r="E262">
        <v>4</v>
      </c>
      <c r="F262" s="7">
        <v>23.255813953488374</v>
      </c>
      <c r="G262" t="s">
        <v>1682</v>
      </c>
      <c r="H262" s="20">
        <v>1488.3720930232557</v>
      </c>
      <c r="I262" s="2">
        <v>0.37209302325581395</v>
      </c>
      <c r="J262" s="4" t="s">
        <v>1683</v>
      </c>
      <c r="K262">
        <v>1337</v>
      </c>
      <c r="L262" t="s">
        <v>1470</v>
      </c>
      <c r="M262">
        <v>132</v>
      </c>
      <c r="N262" t="s">
        <v>483</v>
      </c>
      <c r="O262" t="s">
        <v>1457</v>
      </c>
      <c r="P262" t="s">
        <v>1684</v>
      </c>
    </row>
    <row r="263" spans="1:16" x14ac:dyDescent="0.2">
      <c r="A263">
        <v>57</v>
      </c>
      <c r="B263" t="s">
        <v>2358</v>
      </c>
      <c r="D263" s="19">
        <v>250</v>
      </c>
      <c r="E263">
        <v>4.5999999999999996</v>
      </c>
      <c r="F263" s="7">
        <v>26.744186046511626</v>
      </c>
      <c r="G263" t="s">
        <v>1682</v>
      </c>
      <c r="H263" s="20">
        <v>1711.6279069767438</v>
      </c>
      <c r="I263" s="2">
        <v>0.37209302325581389</v>
      </c>
      <c r="J263" s="4" t="s">
        <v>1683</v>
      </c>
      <c r="K263">
        <v>1337</v>
      </c>
      <c r="L263" t="s">
        <v>1470</v>
      </c>
      <c r="M263">
        <v>132</v>
      </c>
      <c r="N263" t="s">
        <v>483</v>
      </c>
      <c r="O263" t="s">
        <v>1457</v>
      </c>
      <c r="P263" t="s">
        <v>1684</v>
      </c>
    </row>
    <row r="264" spans="1:16" x14ac:dyDescent="0.2">
      <c r="A264">
        <v>1</v>
      </c>
      <c r="B264" t="s">
        <v>1689</v>
      </c>
      <c r="C264">
        <v>1</v>
      </c>
      <c r="D264" s="19">
        <v>1</v>
      </c>
      <c r="E264">
        <v>4</v>
      </c>
      <c r="F264">
        <v>40</v>
      </c>
      <c r="G264" t="s">
        <v>1690</v>
      </c>
      <c r="H264" s="20">
        <v>2560</v>
      </c>
      <c r="I264" s="2">
        <v>0.64</v>
      </c>
      <c r="J264" s="4" t="s">
        <v>1691</v>
      </c>
      <c r="K264">
        <v>1337</v>
      </c>
      <c r="L264" t="s">
        <v>1470</v>
      </c>
      <c r="M264">
        <v>140</v>
      </c>
      <c r="N264" t="s">
        <v>483</v>
      </c>
      <c r="O264" t="s">
        <v>1692</v>
      </c>
      <c r="P264" t="s">
        <v>1693</v>
      </c>
    </row>
    <row r="265" spans="1:16" x14ac:dyDescent="0.2">
      <c r="A265">
        <v>4</v>
      </c>
      <c r="B265" t="s">
        <v>1694</v>
      </c>
      <c r="C265">
        <v>1</v>
      </c>
      <c r="D265" s="19">
        <v>4</v>
      </c>
      <c r="E265">
        <v>0.59</v>
      </c>
      <c r="F265">
        <v>1</v>
      </c>
      <c r="G265" t="s">
        <v>1690</v>
      </c>
      <c r="H265" s="20">
        <v>64</v>
      </c>
      <c r="I265" s="2">
        <v>0.10847457627118645</v>
      </c>
      <c r="J265" s="4" t="s">
        <v>1691</v>
      </c>
      <c r="K265">
        <v>1337</v>
      </c>
      <c r="L265" t="s">
        <v>1470</v>
      </c>
      <c r="M265">
        <v>140</v>
      </c>
      <c r="N265" t="s">
        <v>483</v>
      </c>
      <c r="O265" t="s">
        <v>1692</v>
      </c>
      <c r="P265" t="s">
        <v>1693</v>
      </c>
    </row>
    <row r="266" spans="1:16" x14ac:dyDescent="0.2">
      <c r="A266">
        <v>10</v>
      </c>
      <c r="B266" t="s">
        <v>1695</v>
      </c>
      <c r="D266" s="19">
        <v>352</v>
      </c>
      <c r="E266">
        <v>2.7</v>
      </c>
      <c r="F266">
        <v>7</v>
      </c>
      <c r="G266" t="s">
        <v>1690</v>
      </c>
      <c r="H266" s="20">
        <v>448</v>
      </c>
      <c r="I266" s="2">
        <v>0.16592592592592592</v>
      </c>
      <c r="J266" s="4" t="s">
        <v>1691</v>
      </c>
      <c r="K266">
        <v>1337</v>
      </c>
      <c r="L266" t="s">
        <v>1470</v>
      </c>
      <c r="M266">
        <v>140</v>
      </c>
      <c r="N266" t="s">
        <v>483</v>
      </c>
      <c r="O266" t="s">
        <v>1692</v>
      </c>
      <c r="P266" t="s">
        <v>1693</v>
      </c>
    </row>
    <row r="267" spans="1:16" x14ac:dyDescent="0.2">
      <c r="A267">
        <v>74</v>
      </c>
      <c r="B267" t="s">
        <v>1696</v>
      </c>
      <c r="D267" s="19">
        <v>156</v>
      </c>
      <c r="E267">
        <v>7.6</v>
      </c>
      <c r="F267">
        <v>50</v>
      </c>
      <c r="G267" t="s">
        <v>1690</v>
      </c>
      <c r="H267" s="20">
        <v>3200</v>
      </c>
      <c r="I267" s="2">
        <v>0.4210526315789474</v>
      </c>
      <c r="J267" s="4" t="s">
        <v>1691</v>
      </c>
      <c r="K267">
        <v>1337</v>
      </c>
      <c r="L267" t="s">
        <v>1470</v>
      </c>
      <c r="M267">
        <v>140</v>
      </c>
      <c r="N267" t="s">
        <v>483</v>
      </c>
      <c r="O267" t="s">
        <v>1692</v>
      </c>
      <c r="P267" t="s">
        <v>1693</v>
      </c>
    </row>
    <row r="268" spans="1:16" x14ac:dyDescent="0.2">
      <c r="A268">
        <v>75</v>
      </c>
      <c r="B268" t="s">
        <v>1579</v>
      </c>
      <c r="D268" s="19">
        <v>454</v>
      </c>
      <c r="E268">
        <v>5.0999999999999996</v>
      </c>
      <c r="F268">
        <v>40</v>
      </c>
      <c r="G268" t="s">
        <v>1690</v>
      </c>
      <c r="H268" s="20">
        <v>2560</v>
      </c>
      <c r="I268" s="2">
        <v>0.50196078431372548</v>
      </c>
      <c r="J268" s="4" t="s">
        <v>1691</v>
      </c>
      <c r="K268">
        <v>1337</v>
      </c>
      <c r="L268" t="s">
        <v>1470</v>
      </c>
      <c r="M268">
        <v>140</v>
      </c>
      <c r="N268" t="s">
        <v>483</v>
      </c>
      <c r="O268" t="s">
        <v>1692</v>
      </c>
      <c r="P268" t="s">
        <v>1693</v>
      </c>
    </row>
    <row r="269" spans="1:16" x14ac:dyDescent="0.2">
      <c r="A269">
        <v>76</v>
      </c>
      <c r="B269" t="s">
        <v>1697</v>
      </c>
      <c r="D269" s="19">
        <v>431</v>
      </c>
      <c r="E269">
        <v>5.4</v>
      </c>
      <c r="F269">
        <v>20</v>
      </c>
      <c r="G269" t="s">
        <v>1690</v>
      </c>
      <c r="H269" s="20">
        <v>1280</v>
      </c>
      <c r="I269" s="2">
        <v>0.23703703703703702</v>
      </c>
      <c r="J269" s="4" t="s">
        <v>1691</v>
      </c>
      <c r="K269">
        <v>1337</v>
      </c>
      <c r="L269" t="s">
        <v>1470</v>
      </c>
      <c r="M269">
        <v>140</v>
      </c>
      <c r="N269" t="s">
        <v>483</v>
      </c>
      <c r="O269" t="s">
        <v>1692</v>
      </c>
      <c r="P269" t="s">
        <v>1693</v>
      </c>
    </row>
    <row r="270" spans="1:16" x14ac:dyDescent="0.2">
      <c r="A270">
        <v>78</v>
      </c>
      <c r="B270" t="s">
        <v>1696</v>
      </c>
      <c r="D270" s="19">
        <v>156</v>
      </c>
      <c r="E270">
        <v>7.6</v>
      </c>
      <c r="F270">
        <v>35</v>
      </c>
      <c r="G270" t="s">
        <v>1690</v>
      </c>
      <c r="H270" s="20">
        <v>2240</v>
      </c>
      <c r="I270" s="2">
        <v>0.29473684210526319</v>
      </c>
      <c r="J270" s="4" t="s">
        <v>1691</v>
      </c>
      <c r="K270">
        <v>1337</v>
      </c>
      <c r="L270" t="s">
        <v>1470</v>
      </c>
      <c r="M270">
        <v>140</v>
      </c>
      <c r="N270" t="s">
        <v>483</v>
      </c>
      <c r="O270" t="s">
        <v>1692</v>
      </c>
      <c r="P270" t="s">
        <v>1693</v>
      </c>
    </row>
    <row r="271" spans="1:16" x14ac:dyDescent="0.2">
      <c r="A271">
        <v>79</v>
      </c>
      <c r="B271" t="s">
        <v>1579</v>
      </c>
      <c r="D271" s="19">
        <v>454</v>
      </c>
      <c r="E271">
        <v>5.0999999999999996</v>
      </c>
      <c r="F271">
        <v>20</v>
      </c>
      <c r="G271" t="s">
        <v>1690</v>
      </c>
      <c r="H271" s="20">
        <v>1280</v>
      </c>
      <c r="I271" s="2">
        <v>0.25098039215686274</v>
      </c>
      <c r="J271" s="4" t="s">
        <v>1691</v>
      </c>
      <c r="K271">
        <v>1337</v>
      </c>
      <c r="L271" t="s">
        <v>1470</v>
      </c>
      <c r="M271">
        <v>140</v>
      </c>
      <c r="N271" t="s">
        <v>483</v>
      </c>
      <c r="O271" t="s">
        <v>1692</v>
      </c>
      <c r="P271" t="s">
        <v>1693</v>
      </c>
    </row>
    <row r="272" spans="1:16" x14ac:dyDescent="0.2">
      <c r="A272">
        <v>80</v>
      </c>
      <c r="B272" t="s">
        <v>1698</v>
      </c>
      <c r="D272" s="19" t="s">
        <v>1480</v>
      </c>
      <c r="E272">
        <v>3.2</v>
      </c>
      <c r="F272">
        <v>7</v>
      </c>
      <c r="G272" t="s">
        <v>1690</v>
      </c>
      <c r="H272" s="20">
        <v>448</v>
      </c>
      <c r="I272" s="2">
        <v>0.14000000000000001</v>
      </c>
      <c r="J272" s="4" t="s">
        <v>1691</v>
      </c>
      <c r="K272">
        <v>1337</v>
      </c>
      <c r="L272" t="s">
        <v>1470</v>
      </c>
      <c r="M272">
        <v>140</v>
      </c>
      <c r="N272" t="s">
        <v>483</v>
      </c>
      <c r="O272" t="s">
        <v>1692</v>
      </c>
      <c r="P272" t="s">
        <v>1693</v>
      </c>
    </row>
    <row r="273" spans="1:16" x14ac:dyDescent="0.2">
      <c r="A273">
        <v>83</v>
      </c>
      <c r="B273" t="s">
        <v>1478</v>
      </c>
      <c r="D273" s="19">
        <v>420</v>
      </c>
      <c r="E273">
        <v>17.5</v>
      </c>
      <c r="F273">
        <v>30</v>
      </c>
      <c r="G273" t="s">
        <v>1690</v>
      </c>
      <c r="H273" s="20">
        <v>1920</v>
      </c>
      <c r="I273" s="2">
        <v>0.10971428571428571</v>
      </c>
      <c r="J273" s="4" t="s">
        <v>1691</v>
      </c>
      <c r="K273">
        <v>1337</v>
      </c>
      <c r="L273" t="s">
        <v>1470</v>
      </c>
      <c r="M273">
        <v>140</v>
      </c>
      <c r="N273" t="s">
        <v>483</v>
      </c>
      <c r="O273" t="s">
        <v>1692</v>
      </c>
      <c r="P273" t="s">
        <v>1693</v>
      </c>
    </row>
    <row r="274" spans="1:16" x14ac:dyDescent="0.2">
      <c r="A274">
        <v>91</v>
      </c>
      <c r="B274" t="s">
        <v>1699</v>
      </c>
      <c r="D274" s="19" t="s">
        <v>1700</v>
      </c>
      <c r="E274">
        <v>1.6</v>
      </c>
      <c r="F274">
        <v>1.5</v>
      </c>
      <c r="G274" t="s">
        <v>1690</v>
      </c>
      <c r="H274" s="20">
        <v>96</v>
      </c>
      <c r="I274" s="2">
        <v>0.06</v>
      </c>
      <c r="J274" s="4" t="s">
        <v>1691</v>
      </c>
      <c r="K274">
        <v>1337</v>
      </c>
      <c r="L274" t="s">
        <v>1470</v>
      </c>
      <c r="M274">
        <v>140</v>
      </c>
      <c r="N274" t="s">
        <v>483</v>
      </c>
      <c r="O274" t="s">
        <v>1692</v>
      </c>
      <c r="P274" t="s">
        <v>1693</v>
      </c>
    </row>
    <row r="275" spans="1:16" x14ac:dyDescent="0.2">
      <c r="A275">
        <v>92</v>
      </c>
      <c r="B275" t="s">
        <v>1701</v>
      </c>
      <c r="D275" s="19">
        <v>294</v>
      </c>
      <c r="E275">
        <v>2.7</v>
      </c>
      <c r="F275">
        <v>1.5</v>
      </c>
      <c r="G275" t="s">
        <v>1690</v>
      </c>
      <c r="H275" s="20">
        <v>96</v>
      </c>
      <c r="I275" s="2">
        <v>3.5555555555555549E-2</v>
      </c>
      <c r="J275" s="4" t="s">
        <v>1691</v>
      </c>
      <c r="K275">
        <v>1337</v>
      </c>
      <c r="L275" t="s">
        <v>1470</v>
      </c>
      <c r="M275">
        <v>140</v>
      </c>
      <c r="N275" t="s">
        <v>483</v>
      </c>
      <c r="O275" t="s">
        <v>1692</v>
      </c>
      <c r="P275" t="s">
        <v>1693</v>
      </c>
    </row>
    <row r="276" spans="1:16" x14ac:dyDescent="0.2">
      <c r="A276">
        <v>94</v>
      </c>
      <c r="B276" t="s">
        <v>1702</v>
      </c>
      <c r="D276" s="19">
        <v>187</v>
      </c>
      <c r="E276">
        <v>5.8</v>
      </c>
      <c r="F276">
        <v>45</v>
      </c>
      <c r="G276" t="s">
        <v>1690</v>
      </c>
      <c r="H276" s="20">
        <v>2880</v>
      </c>
      <c r="I276" s="2">
        <v>0.49655172413793103</v>
      </c>
      <c r="J276" s="4" t="s">
        <v>1691</v>
      </c>
      <c r="K276">
        <v>1337</v>
      </c>
      <c r="L276" t="s">
        <v>1470</v>
      </c>
      <c r="M276">
        <v>140</v>
      </c>
      <c r="N276" t="s">
        <v>483</v>
      </c>
      <c r="O276" t="s">
        <v>1692</v>
      </c>
      <c r="P276" t="s">
        <v>1693</v>
      </c>
    </row>
    <row r="277" spans="1:16" x14ac:dyDescent="0.2">
      <c r="A277">
        <v>96</v>
      </c>
      <c r="B277" t="s">
        <v>1703</v>
      </c>
      <c r="D277" s="19">
        <v>303</v>
      </c>
      <c r="E277">
        <v>0.8</v>
      </c>
      <c r="F277">
        <v>3</v>
      </c>
      <c r="G277" t="s">
        <v>1690</v>
      </c>
      <c r="H277" s="20">
        <v>192</v>
      </c>
      <c r="I277" s="2">
        <v>0.24</v>
      </c>
      <c r="J277" s="4" t="s">
        <v>1691</v>
      </c>
      <c r="K277">
        <v>1337</v>
      </c>
      <c r="L277" t="s">
        <v>1470</v>
      </c>
      <c r="M277">
        <v>140</v>
      </c>
      <c r="N277" t="s">
        <v>483</v>
      </c>
      <c r="O277" t="s">
        <v>1692</v>
      </c>
      <c r="P277" t="s">
        <v>1693</v>
      </c>
    </row>
    <row r="278" spans="1:16" x14ac:dyDescent="0.2">
      <c r="A278">
        <v>102</v>
      </c>
      <c r="B278" t="s">
        <v>1704</v>
      </c>
      <c r="D278" s="19">
        <v>143</v>
      </c>
      <c r="E278">
        <v>3.2</v>
      </c>
      <c r="F278">
        <v>8</v>
      </c>
      <c r="G278" t="s">
        <v>1690</v>
      </c>
      <c r="H278" s="20">
        <v>512</v>
      </c>
      <c r="I278" s="2">
        <v>0.16</v>
      </c>
      <c r="J278" s="4" t="s">
        <v>1691</v>
      </c>
      <c r="K278">
        <v>1337</v>
      </c>
      <c r="L278" t="s">
        <v>1470</v>
      </c>
      <c r="M278">
        <v>140</v>
      </c>
      <c r="N278" t="s">
        <v>483</v>
      </c>
      <c r="O278" t="s">
        <v>1692</v>
      </c>
      <c r="P278" t="s">
        <v>1693</v>
      </c>
    </row>
    <row r="279" spans="1:16" x14ac:dyDescent="0.2">
      <c r="A279">
        <v>103</v>
      </c>
      <c r="B279" t="s">
        <v>1705</v>
      </c>
      <c r="D279" s="19" t="s">
        <v>1482</v>
      </c>
      <c r="E279">
        <v>0.2</v>
      </c>
      <c r="F279">
        <v>2</v>
      </c>
      <c r="G279" t="s">
        <v>1690</v>
      </c>
      <c r="H279" s="20">
        <v>128</v>
      </c>
      <c r="I279" s="2">
        <v>0.64</v>
      </c>
      <c r="J279" s="4" t="s">
        <v>1691</v>
      </c>
      <c r="K279">
        <v>1337</v>
      </c>
      <c r="L279" t="s">
        <v>1470</v>
      </c>
      <c r="M279">
        <v>140</v>
      </c>
      <c r="N279" t="s">
        <v>483</v>
      </c>
      <c r="O279" t="s">
        <v>1692</v>
      </c>
      <c r="P279" t="s">
        <v>1693</v>
      </c>
    </row>
    <row r="280" spans="1:16" x14ac:dyDescent="0.2">
      <c r="A280">
        <v>109</v>
      </c>
      <c r="B280" t="s">
        <v>1706</v>
      </c>
      <c r="D280" s="19">
        <v>183</v>
      </c>
      <c r="E280">
        <v>2.6</v>
      </c>
      <c r="F280">
        <v>12</v>
      </c>
      <c r="G280" t="s">
        <v>1690</v>
      </c>
      <c r="H280" s="20">
        <v>768</v>
      </c>
      <c r="I280" s="2">
        <v>0.29538461538461536</v>
      </c>
      <c r="J280" s="4" t="s">
        <v>1691</v>
      </c>
      <c r="K280">
        <v>1337</v>
      </c>
      <c r="L280" t="s">
        <v>1470</v>
      </c>
      <c r="M280">
        <v>140</v>
      </c>
      <c r="N280" t="s">
        <v>483</v>
      </c>
      <c r="O280" t="s">
        <v>1692</v>
      </c>
      <c r="P280" t="s">
        <v>1693</v>
      </c>
    </row>
    <row r="281" spans="1:16" x14ac:dyDescent="0.2">
      <c r="A281">
        <v>113</v>
      </c>
      <c r="B281" t="s">
        <v>1707</v>
      </c>
      <c r="D281" s="19" t="s">
        <v>1679</v>
      </c>
      <c r="E281">
        <v>9.6999999999999993</v>
      </c>
      <c r="F281">
        <v>25</v>
      </c>
      <c r="G281" t="s">
        <v>1690</v>
      </c>
      <c r="H281" s="20">
        <v>1600</v>
      </c>
      <c r="I281" s="2">
        <v>0.16494845360824745</v>
      </c>
      <c r="J281" s="4" t="s">
        <v>1691</v>
      </c>
      <c r="K281">
        <v>1337</v>
      </c>
      <c r="L281" t="s">
        <v>1470</v>
      </c>
      <c r="M281">
        <v>140</v>
      </c>
      <c r="N281" t="s">
        <v>483</v>
      </c>
      <c r="O281" t="s">
        <v>1692</v>
      </c>
      <c r="P281" t="s">
        <v>1693</v>
      </c>
    </row>
    <row r="282" spans="1:16" x14ac:dyDescent="0.2">
      <c r="A282">
        <v>114</v>
      </c>
      <c r="B282" t="s">
        <v>1708</v>
      </c>
      <c r="D282" s="19" t="s">
        <v>1497</v>
      </c>
      <c r="E282">
        <v>7</v>
      </c>
      <c r="F282">
        <v>15</v>
      </c>
      <c r="G282" t="s">
        <v>1690</v>
      </c>
      <c r="H282" s="20">
        <v>960</v>
      </c>
      <c r="I282" s="2">
        <v>0.13714285714285715</v>
      </c>
      <c r="J282" s="4" t="s">
        <v>1691</v>
      </c>
      <c r="K282">
        <v>1337</v>
      </c>
      <c r="L282" t="s">
        <v>1470</v>
      </c>
      <c r="M282">
        <v>140</v>
      </c>
      <c r="N282" t="s">
        <v>483</v>
      </c>
      <c r="O282" t="s">
        <v>1692</v>
      </c>
      <c r="P282" t="s">
        <v>1693</v>
      </c>
    </row>
    <row r="283" spans="1:16" x14ac:dyDescent="0.2">
      <c r="A283">
        <v>115</v>
      </c>
      <c r="B283" t="s">
        <v>1709</v>
      </c>
      <c r="D283" s="19" t="s">
        <v>1494</v>
      </c>
      <c r="E283">
        <v>7</v>
      </c>
      <c r="F283">
        <v>25</v>
      </c>
      <c r="G283" t="s">
        <v>1690</v>
      </c>
      <c r="H283" s="20">
        <v>1600</v>
      </c>
      <c r="I283" s="2">
        <v>0.22857142857142859</v>
      </c>
      <c r="J283" s="4" t="s">
        <v>1691</v>
      </c>
      <c r="K283">
        <v>1337</v>
      </c>
      <c r="L283" t="s">
        <v>1470</v>
      </c>
      <c r="M283">
        <v>140</v>
      </c>
      <c r="N283" t="s">
        <v>483</v>
      </c>
      <c r="O283" t="s">
        <v>1692</v>
      </c>
      <c r="P283" t="s">
        <v>1693</v>
      </c>
    </row>
    <row r="284" spans="1:16" x14ac:dyDescent="0.2">
      <c r="A284">
        <v>116</v>
      </c>
      <c r="B284" t="s">
        <v>1710</v>
      </c>
      <c r="D284" s="19" t="s">
        <v>1497</v>
      </c>
      <c r="E284">
        <v>7</v>
      </c>
      <c r="F284">
        <v>20</v>
      </c>
      <c r="G284" t="s">
        <v>1690</v>
      </c>
      <c r="H284" s="20">
        <v>1280</v>
      </c>
      <c r="I284" s="2">
        <v>0.18285714285714286</v>
      </c>
      <c r="J284" s="4" t="s">
        <v>1691</v>
      </c>
      <c r="K284">
        <v>1337</v>
      </c>
      <c r="L284" t="s">
        <v>1470</v>
      </c>
      <c r="M284">
        <v>140</v>
      </c>
      <c r="N284" t="s">
        <v>483</v>
      </c>
      <c r="O284" t="s">
        <v>1692</v>
      </c>
      <c r="P284" t="s">
        <v>1693</v>
      </c>
    </row>
    <row r="285" spans="1:16" x14ac:dyDescent="0.2">
      <c r="A285">
        <v>119</v>
      </c>
      <c r="B285" t="s">
        <v>1711</v>
      </c>
      <c r="D285" s="19" t="s">
        <v>1712</v>
      </c>
      <c r="E285">
        <v>2.5</v>
      </c>
      <c r="F285">
        <v>15</v>
      </c>
      <c r="G285" t="s">
        <v>1690</v>
      </c>
      <c r="H285" s="20">
        <v>960</v>
      </c>
      <c r="I285" s="2">
        <v>0.38399999999999995</v>
      </c>
      <c r="J285" s="4" t="s">
        <v>1691</v>
      </c>
      <c r="K285">
        <v>1337</v>
      </c>
      <c r="L285" t="s">
        <v>1470</v>
      </c>
      <c r="M285">
        <v>140</v>
      </c>
      <c r="N285" t="s">
        <v>483</v>
      </c>
      <c r="O285" t="s">
        <v>1692</v>
      </c>
      <c r="P285" t="s">
        <v>1693</v>
      </c>
    </row>
    <row r="286" spans="1:16" x14ac:dyDescent="0.2">
      <c r="A286">
        <v>128</v>
      </c>
      <c r="B286" t="s">
        <v>1646</v>
      </c>
      <c r="D286" s="19" t="s">
        <v>1713</v>
      </c>
      <c r="E286">
        <v>1.2</v>
      </c>
      <c r="F286">
        <v>10</v>
      </c>
      <c r="G286" t="s">
        <v>1690</v>
      </c>
      <c r="H286" s="20">
        <v>640</v>
      </c>
      <c r="I286" s="2">
        <v>0.53333333333333333</v>
      </c>
      <c r="J286" s="4" t="s">
        <v>1691</v>
      </c>
      <c r="K286">
        <v>1337</v>
      </c>
      <c r="L286" t="s">
        <v>1470</v>
      </c>
      <c r="M286">
        <v>140</v>
      </c>
      <c r="N286" t="s">
        <v>483</v>
      </c>
      <c r="O286" t="s">
        <v>1692</v>
      </c>
      <c r="P286" t="s">
        <v>1693</v>
      </c>
    </row>
    <row r="287" spans="1:16" x14ac:dyDescent="0.2">
      <c r="A287">
        <v>130</v>
      </c>
      <c r="B287" t="s">
        <v>1714</v>
      </c>
      <c r="D287" s="19">
        <v>364</v>
      </c>
      <c r="E287">
        <v>0.4</v>
      </c>
      <c r="F287">
        <v>2</v>
      </c>
      <c r="G287" t="s">
        <v>1690</v>
      </c>
      <c r="H287" s="20">
        <v>128</v>
      </c>
      <c r="I287" s="2">
        <v>0.32</v>
      </c>
      <c r="J287" s="4" t="s">
        <v>1691</v>
      </c>
      <c r="K287">
        <v>1337</v>
      </c>
      <c r="L287" t="s">
        <v>1470</v>
      </c>
      <c r="M287">
        <v>140</v>
      </c>
      <c r="N287" t="s">
        <v>483</v>
      </c>
      <c r="O287" t="s">
        <v>1692</v>
      </c>
      <c r="P287" t="s">
        <v>1693</v>
      </c>
    </row>
    <row r="288" spans="1:16" x14ac:dyDescent="0.2">
      <c r="A288">
        <v>135</v>
      </c>
      <c r="B288" t="s">
        <v>1715</v>
      </c>
      <c r="D288" s="19">
        <v>35</v>
      </c>
      <c r="E288">
        <v>1.1000000000000001</v>
      </c>
      <c r="F288">
        <v>8</v>
      </c>
      <c r="G288" t="s">
        <v>1690</v>
      </c>
      <c r="H288" s="20">
        <v>512</v>
      </c>
      <c r="I288" s="2">
        <v>0.46545454545454545</v>
      </c>
      <c r="J288" s="4" t="s">
        <v>1691</v>
      </c>
      <c r="K288">
        <v>1337</v>
      </c>
      <c r="L288" t="s">
        <v>1470</v>
      </c>
      <c r="M288">
        <v>140</v>
      </c>
      <c r="N288" t="s">
        <v>483</v>
      </c>
      <c r="O288" t="s">
        <v>1692</v>
      </c>
      <c r="P288" t="s">
        <v>1693</v>
      </c>
    </row>
    <row r="289" spans="1:16" x14ac:dyDescent="0.2">
      <c r="A289">
        <v>147</v>
      </c>
      <c r="B289" t="s">
        <v>1716</v>
      </c>
      <c r="C289">
        <v>1</v>
      </c>
      <c r="D289" s="19">
        <v>448</v>
      </c>
      <c r="E289">
        <v>0.92</v>
      </c>
      <c r="F289">
        <v>25</v>
      </c>
      <c r="G289" t="s">
        <v>1690</v>
      </c>
      <c r="H289" s="20">
        <v>1600</v>
      </c>
      <c r="I289" s="2">
        <v>1.7391304347826084</v>
      </c>
      <c r="J289" s="4" t="s">
        <v>1691</v>
      </c>
      <c r="K289">
        <v>1337</v>
      </c>
      <c r="L289" t="s">
        <v>1470</v>
      </c>
      <c r="M289">
        <v>140</v>
      </c>
      <c r="N289" t="s">
        <v>483</v>
      </c>
      <c r="O289" t="s">
        <v>1692</v>
      </c>
      <c r="P289" t="s">
        <v>1693</v>
      </c>
    </row>
    <row r="290" spans="1:16" x14ac:dyDescent="0.2">
      <c r="A290">
        <v>1</v>
      </c>
      <c r="B290" t="s">
        <v>1669</v>
      </c>
      <c r="C290">
        <v>1</v>
      </c>
      <c r="D290" s="19">
        <v>449</v>
      </c>
      <c r="E290">
        <v>1.6</v>
      </c>
      <c r="F290">
        <v>6</v>
      </c>
      <c r="G290" t="s">
        <v>1484</v>
      </c>
      <c r="H290" s="20">
        <v>358.4</v>
      </c>
      <c r="I290" s="2">
        <v>0.22399999999999998</v>
      </c>
      <c r="J290" s="4" t="s">
        <v>1670</v>
      </c>
      <c r="K290">
        <v>1338</v>
      </c>
      <c r="L290" t="s">
        <v>1470</v>
      </c>
      <c r="M290">
        <v>129</v>
      </c>
      <c r="N290" t="s">
        <v>483</v>
      </c>
      <c r="O290" t="s">
        <v>1457</v>
      </c>
      <c r="P290" t="s">
        <v>1671</v>
      </c>
    </row>
    <row r="291" spans="1:16" x14ac:dyDescent="0.2">
      <c r="A291">
        <v>2</v>
      </c>
      <c r="B291" t="s">
        <v>1672</v>
      </c>
      <c r="C291">
        <v>1</v>
      </c>
      <c r="D291" s="19">
        <v>448</v>
      </c>
      <c r="E291">
        <v>0.92</v>
      </c>
      <c r="F291">
        <v>14</v>
      </c>
      <c r="G291" t="s">
        <v>1484</v>
      </c>
      <c r="H291" s="20">
        <v>836.26666666666665</v>
      </c>
      <c r="I291" s="2">
        <v>0.90898550724637672</v>
      </c>
      <c r="J291" s="4" t="s">
        <v>1670</v>
      </c>
      <c r="K291">
        <v>1338</v>
      </c>
      <c r="L291" t="s">
        <v>1470</v>
      </c>
      <c r="M291">
        <v>129</v>
      </c>
      <c r="N291" t="s">
        <v>483</v>
      </c>
      <c r="O291" t="s">
        <v>1457</v>
      </c>
      <c r="P291" t="s">
        <v>1671</v>
      </c>
    </row>
    <row r="292" spans="1:16" x14ac:dyDescent="0.2">
      <c r="A292">
        <v>3</v>
      </c>
      <c r="B292" t="s">
        <v>1673</v>
      </c>
      <c r="C292">
        <v>1</v>
      </c>
      <c r="D292" s="19">
        <v>449</v>
      </c>
      <c r="E292">
        <v>1.6</v>
      </c>
      <c r="F292">
        <v>35</v>
      </c>
      <c r="G292" t="s">
        <v>1484</v>
      </c>
      <c r="H292" s="20">
        <v>2090.6666666666665</v>
      </c>
      <c r="I292" s="2">
        <v>1.3066666666666664</v>
      </c>
      <c r="J292" s="4" t="s">
        <v>1670</v>
      </c>
      <c r="K292">
        <v>1338</v>
      </c>
      <c r="L292" t="s">
        <v>1470</v>
      </c>
      <c r="M292">
        <v>129</v>
      </c>
      <c r="N292" t="s">
        <v>483</v>
      </c>
      <c r="O292" t="s">
        <v>1457</v>
      </c>
      <c r="P292" t="s">
        <v>1671</v>
      </c>
    </row>
    <row r="293" spans="1:16" x14ac:dyDescent="0.2">
      <c r="A293">
        <v>4</v>
      </c>
      <c r="B293" t="s">
        <v>1493</v>
      </c>
      <c r="D293" s="19" t="s">
        <v>1494</v>
      </c>
      <c r="E293">
        <v>7</v>
      </c>
      <c r="F293">
        <v>50</v>
      </c>
      <c r="G293" t="s">
        <v>1484</v>
      </c>
      <c r="H293" s="20">
        <v>2986.6666666666665</v>
      </c>
      <c r="I293" s="2">
        <v>0.42666666666666664</v>
      </c>
      <c r="J293" s="4" t="s">
        <v>1670</v>
      </c>
      <c r="K293">
        <v>1338</v>
      </c>
      <c r="L293" t="s">
        <v>1470</v>
      </c>
      <c r="M293">
        <v>129</v>
      </c>
      <c r="N293" t="s">
        <v>483</v>
      </c>
      <c r="O293" t="s">
        <v>1457</v>
      </c>
      <c r="P293" t="s">
        <v>1671</v>
      </c>
    </row>
    <row r="294" spans="1:16" x14ac:dyDescent="0.2">
      <c r="A294">
        <v>5</v>
      </c>
      <c r="B294" t="s">
        <v>1674</v>
      </c>
      <c r="D294" s="19" t="s">
        <v>1664</v>
      </c>
      <c r="E294">
        <v>7</v>
      </c>
      <c r="F294">
        <v>40</v>
      </c>
      <c r="G294" t="s">
        <v>1484</v>
      </c>
      <c r="H294" s="20">
        <v>2389.3333333333335</v>
      </c>
      <c r="I294" s="2">
        <v>0.34133333333333338</v>
      </c>
      <c r="J294" s="4" t="s">
        <v>1670</v>
      </c>
      <c r="K294">
        <v>1338</v>
      </c>
      <c r="L294" t="s">
        <v>1470</v>
      </c>
      <c r="M294">
        <v>129</v>
      </c>
      <c r="N294" t="s">
        <v>483</v>
      </c>
      <c r="O294" t="s">
        <v>1457</v>
      </c>
      <c r="P294" t="s">
        <v>1671</v>
      </c>
    </row>
    <row r="295" spans="1:16" x14ac:dyDescent="0.2">
      <c r="A295">
        <v>6</v>
      </c>
      <c r="B295" t="s">
        <v>1675</v>
      </c>
      <c r="D295" s="19" t="s">
        <v>1497</v>
      </c>
      <c r="E295">
        <v>7</v>
      </c>
      <c r="F295">
        <v>40</v>
      </c>
      <c r="G295" t="s">
        <v>1484</v>
      </c>
      <c r="H295" s="20">
        <v>2389.3333333333335</v>
      </c>
      <c r="I295" s="2">
        <v>0.34133333333333338</v>
      </c>
      <c r="J295" s="4" t="s">
        <v>1670</v>
      </c>
      <c r="K295">
        <v>1338</v>
      </c>
      <c r="L295" t="s">
        <v>1470</v>
      </c>
      <c r="M295">
        <v>129</v>
      </c>
      <c r="N295" t="s">
        <v>483</v>
      </c>
      <c r="O295" t="s">
        <v>1457</v>
      </c>
      <c r="P295" t="s">
        <v>1671</v>
      </c>
    </row>
    <row r="296" spans="1:16" x14ac:dyDescent="0.2">
      <c r="A296">
        <v>7</v>
      </c>
      <c r="B296" t="s">
        <v>1661</v>
      </c>
      <c r="D296" s="19" t="s">
        <v>1582</v>
      </c>
      <c r="E296">
        <v>8.8000000000000007</v>
      </c>
      <c r="F296">
        <v>40</v>
      </c>
      <c r="G296" t="s">
        <v>1484</v>
      </c>
      <c r="H296" s="20">
        <v>2389.3333333333335</v>
      </c>
      <c r="I296" s="2">
        <v>0.27151515151515149</v>
      </c>
      <c r="J296" s="4" t="s">
        <v>1670</v>
      </c>
      <c r="K296">
        <v>1338</v>
      </c>
      <c r="L296" t="s">
        <v>1470</v>
      </c>
      <c r="M296">
        <v>129</v>
      </c>
      <c r="N296" t="s">
        <v>483</v>
      </c>
      <c r="O296" t="s">
        <v>1457</v>
      </c>
      <c r="P296" t="s">
        <v>1671</v>
      </c>
    </row>
    <row r="297" spans="1:16" x14ac:dyDescent="0.2">
      <c r="A297">
        <v>8</v>
      </c>
      <c r="B297" t="s">
        <v>1365</v>
      </c>
      <c r="D297" s="19">
        <v>454</v>
      </c>
      <c r="E297">
        <v>5.0999999999999996</v>
      </c>
      <c r="F297">
        <v>60</v>
      </c>
      <c r="G297" t="s">
        <v>1484</v>
      </c>
      <c r="H297" s="20">
        <v>3584</v>
      </c>
      <c r="I297" s="2">
        <v>0.7027450980392157</v>
      </c>
      <c r="J297" s="4" t="s">
        <v>1670</v>
      </c>
      <c r="K297">
        <v>1338</v>
      </c>
      <c r="L297" t="s">
        <v>1470</v>
      </c>
      <c r="M297">
        <v>129</v>
      </c>
      <c r="N297" t="s">
        <v>483</v>
      </c>
      <c r="O297" t="s">
        <v>1457</v>
      </c>
      <c r="P297" t="s">
        <v>1671</v>
      </c>
    </row>
    <row r="298" spans="1:16" x14ac:dyDescent="0.2">
      <c r="A298">
        <v>9</v>
      </c>
      <c r="B298" t="s">
        <v>1676</v>
      </c>
      <c r="D298" s="19" t="s">
        <v>1677</v>
      </c>
      <c r="E298">
        <v>2.7</v>
      </c>
      <c r="F298">
        <v>15</v>
      </c>
      <c r="G298" t="s">
        <v>1484</v>
      </c>
      <c r="H298" s="20">
        <v>896</v>
      </c>
      <c r="I298" s="2">
        <v>0.33185185185185184</v>
      </c>
      <c r="J298" s="4" t="s">
        <v>1670</v>
      </c>
      <c r="K298">
        <v>1338</v>
      </c>
      <c r="L298" t="s">
        <v>1470</v>
      </c>
      <c r="M298">
        <v>129</v>
      </c>
      <c r="N298" t="s">
        <v>483</v>
      </c>
      <c r="O298" t="s">
        <v>1457</v>
      </c>
      <c r="P298" t="s">
        <v>1671</v>
      </c>
    </row>
    <row r="299" spans="1:16" x14ac:dyDescent="0.2">
      <c r="A299">
        <v>10</v>
      </c>
      <c r="B299" t="s">
        <v>1678</v>
      </c>
      <c r="D299" s="19">
        <v>66</v>
      </c>
      <c r="E299">
        <v>1.8</v>
      </c>
      <c r="F299">
        <v>3</v>
      </c>
      <c r="G299" t="s">
        <v>1484</v>
      </c>
      <c r="H299" s="20">
        <v>179.2</v>
      </c>
      <c r="I299" s="2">
        <v>9.9555555555555536E-2</v>
      </c>
      <c r="J299" s="4" t="s">
        <v>1670</v>
      </c>
      <c r="K299">
        <v>1338</v>
      </c>
      <c r="L299" t="s">
        <v>1470</v>
      </c>
      <c r="M299">
        <v>129</v>
      </c>
      <c r="N299" t="s">
        <v>483</v>
      </c>
      <c r="O299" t="s">
        <v>1457</v>
      </c>
      <c r="P299" t="s">
        <v>1671</v>
      </c>
    </row>
    <row r="300" spans="1:16" x14ac:dyDescent="0.2">
      <c r="A300">
        <v>12</v>
      </c>
      <c r="B300" t="s">
        <v>1492</v>
      </c>
      <c r="D300" s="19" t="s">
        <v>1679</v>
      </c>
      <c r="E300">
        <v>9.6999999999999993</v>
      </c>
      <c r="F300">
        <v>40</v>
      </c>
      <c r="G300" t="s">
        <v>1484</v>
      </c>
      <c r="H300" s="20">
        <v>2389.3333333333335</v>
      </c>
      <c r="I300" s="2">
        <v>0.24632302405498285</v>
      </c>
      <c r="J300" s="4" t="s">
        <v>1670</v>
      </c>
      <c r="K300">
        <v>1338</v>
      </c>
      <c r="L300" t="s">
        <v>1470</v>
      </c>
      <c r="M300">
        <v>129</v>
      </c>
      <c r="N300" t="s">
        <v>483</v>
      </c>
      <c r="O300" t="s">
        <v>1457</v>
      </c>
      <c r="P300" t="s">
        <v>1671</v>
      </c>
    </row>
    <row r="301" spans="1:16" x14ac:dyDescent="0.2">
      <c r="A301">
        <v>14</v>
      </c>
      <c r="B301" t="s">
        <v>1680</v>
      </c>
      <c r="C301">
        <v>1</v>
      </c>
      <c r="D301" s="19">
        <v>448</v>
      </c>
      <c r="E301">
        <v>0.92</v>
      </c>
      <c r="F301">
        <v>12</v>
      </c>
      <c r="G301" t="s">
        <v>1484</v>
      </c>
      <c r="H301" s="20">
        <v>716.8</v>
      </c>
      <c r="I301" s="2">
        <v>0.77913043478260868</v>
      </c>
      <c r="J301" s="4" t="s">
        <v>1670</v>
      </c>
      <c r="K301">
        <v>1338</v>
      </c>
      <c r="L301" t="s">
        <v>1470</v>
      </c>
      <c r="M301">
        <v>129</v>
      </c>
      <c r="N301" t="s">
        <v>483</v>
      </c>
      <c r="O301" t="s">
        <v>1457</v>
      </c>
      <c r="P301" t="s">
        <v>1671</v>
      </c>
    </row>
    <row r="302" spans="1:16" x14ac:dyDescent="0.2">
      <c r="A302">
        <v>7</v>
      </c>
      <c r="B302" t="s">
        <v>1717</v>
      </c>
      <c r="C302">
        <v>1</v>
      </c>
      <c r="D302" s="19">
        <v>441</v>
      </c>
      <c r="E302">
        <v>0.22</v>
      </c>
      <c r="F302">
        <v>6</v>
      </c>
      <c r="G302" t="s">
        <v>1690</v>
      </c>
      <c r="H302" s="20">
        <v>358.4</v>
      </c>
      <c r="I302" s="2">
        <v>1.6290909090909089</v>
      </c>
      <c r="J302" s="37" t="s">
        <v>1718</v>
      </c>
      <c r="K302">
        <v>1338</v>
      </c>
      <c r="L302" t="s">
        <v>1470</v>
      </c>
      <c r="M302">
        <v>147</v>
      </c>
      <c r="N302" t="s">
        <v>483</v>
      </c>
      <c r="O302" t="s">
        <v>1457</v>
      </c>
      <c r="P302" t="s">
        <v>1651</v>
      </c>
    </row>
    <row r="303" spans="1:16" x14ac:dyDescent="0.2">
      <c r="A303">
        <v>5</v>
      </c>
      <c r="B303" t="s">
        <v>1719</v>
      </c>
      <c r="D303" s="19">
        <v>372</v>
      </c>
      <c r="E303">
        <v>3.5</v>
      </c>
      <c r="F303">
        <v>3</v>
      </c>
      <c r="G303" t="s">
        <v>1690</v>
      </c>
      <c r="H303" s="20">
        <v>179.2</v>
      </c>
      <c r="I303" s="2">
        <v>5.1199999999999996E-2</v>
      </c>
      <c r="J303" s="37" t="s">
        <v>1718</v>
      </c>
      <c r="K303">
        <v>1338</v>
      </c>
      <c r="L303" t="s">
        <v>1470</v>
      </c>
      <c r="M303">
        <v>147</v>
      </c>
      <c r="N303" t="s">
        <v>483</v>
      </c>
      <c r="O303" t="s">
        <v>1457</v>
      </c>
      <c r="P303" t="s">
        <v>1651</v>
      </c>
    </row>
    <row r="304" spans="1:16" x14ac:dyDescent="0.2">
      <c r="A304">
        <v>11</v>
      </c>
      <c r="B304" t="s">
        <v>968</v>
      </c>
      <c r="D304" s="19">
        <v>407</v>
      </c>
      <c r="E304">
        <v>1.7</v>
      </c>
      <c r="F304">
        <v>5</v>
      </c>
      <c r="G304" t="s">
        <v>1690</v>
      </c>
      <c r="H304" s="20">
        <v>298.66666666666669</v>
      </c>
      <c r="I304" s="2">
        <v>0.17568627450980395</v>
      </c>
      <c r="J304" s="37" t="s">
        <v>1718</v>
      </c>
      <c r="K304">
        <v>1338</v>
      </c>
      <c r="L304" t="s">
        <v>1470</v>
      </c>
      <c r="M304">
        <v>147</v>
      </c>
      <c r="N304" t="s">
        <v>483</v>
      </c>
      <c r="O304" t="s">
        <v>1457</v>
      </c>
      <c r="P304" t="s">
        <v>1651</v>
      </c>
    </row>
    <row r="305" spans="1:16" x14ac:dyDescent="0.2">
      <c r="A305">
        <v>13</v>
      </c>
      <c r="B305" t="s">
        <v>1720</v>
      </c>
      <c r="D305" s="19">
        <v>393</v>
      </c>
      <c r="E305">
        <v>1.8</v>
      </c>
      <c r="F305">
        <v>0.05</v>
      </c>
      <c r="G305" t="s">
        <v>1690</v>
      </c>
      <c r="H305" s="20">
        <v>2.9866666666666664</v>
      </c>
      <c r="I305" s="2">
        <v>1.659259259259259E-3</v>
      </c>
      <c r="J305" s="37" t="s">
        <v>1718</v>
      </c>
      <c r="K305">
        <v>1338</v>
      </c>
      <c r="L305" t="s">
        <v>1470</v>
      </c>
      <c r="M305">
        <v>147</v>
      </c>
      <c r="N305" t="s">
        <v>483</v>
      </c>
      <c r="O305" t="s">
        <v>1457</v>
      </c>
      <c r="P305" t="s">
        <v>1651</v>
      </c>
    </row>
    <row r="306" spans="1:16" x14ac:dyDescent="0.2">
      <c r="A306">
        <v>16</v>
      </c>
      <c r="B306" t="s">
        <v>1721</v>
      </c>
      <c r="D306" s="19">
        <v>1</v>
      </c>
      <c r="E306">
        <v>4</v>
      </c>
      <c r="F306">
        <v>9</v>
      </c>
      <c r="G306" t="s">
        <v>1690</v>
      </c>
      <c r="H306" s="20">
        <v>537.6</v>
      </c>
      <c r="I306" s="2">
        <f>H306/E306/1000</f>
        <v>0.13440000000000002</v>
      </c>
      <c r="J306" s="37" t="s">
        <v>1718</v>
      </c>
      <c r="K306">
        <v>1338</v>
      </c>
      <c r="L306" t="s">
        <v>1470</v>
      </c>
      <c r="M306">
        <v>147</v>
      </c>
      <c r="N306" t="s">
        <v>483</v>
      </c>
      <c r="O306" t="s">
        <v>1457</v>
      </c>
      <c r="P306" t="s">
        <v>1651</v>
      </c>
    </row>
    <row r="307" spans="1:16" x14ac:dyDescent="0.2">
      <c r="A307">
        <v>19</v>
      </c>
      <c r="B307" t="s">
        <v>1722</v>
      </c>
      <c r="D307" s="19">
        <v>250</v>
      </c>
      <c r="E307">
        <v>4.5999999999999996</v>
      </c>
      <c r="F307">
        <v>15</v>
      </c>
      <c r="G307" t="s">
        <v>1690</v>
      </c>
      <c r="H307" s="20">
        <v>896</v>
      </c>
      <c r="I307" s="2">
        <v>0.1947826086956522</v>
      </c>
      <c r="J307" s="37" t="s">
        <v>1718</v>
      </c>
      <c r="K307">
        <v>1338</v>
      </c>
      <c r="L307" t="s">
        <v>1470</v>
      </c>
      <c r="M307">
        <v>147</v>
      </c>
      <c r="N307" t="s">
        <v>483</v>
      </c>
      <c r="O307" t="s">
        <v>1457</v>
      </c>
      <c r="P307" t="s">
        <v>1651</v>
      </c>
    </row>
    <row r="308" spans="1:16" x14ac:dyDescent="0.2">
      <c r="A308">
        <v>33</v>
      </c>
      <c r="B308" t="s">
        <v>1723</v>
      </c>
      <c r="D308" s="19">
        <v>183</v>
      </c>
      <c r="E308">
        <v>2.6</v>
      </c>
      <c r="F308">
        <v>6</v>
      </c>
      <c r="G308" t="s">
        <v>1690</v>
      </c>
      <c r="H308" s="20">
        <v>358.4</v>
      </c>
      <c r="I308" s="2">
        <v>0.13784615384615384</v>
      </c>
      <c r="J308" s="37" t="s">
        <v>1718</v>
      </c>
      <c r="K308">
        <v>1338</v>
      </c>
      <c r="L308" t="s">
        <v>1470</v>
      </c>
      <c r="M308">
        <v>147</v>
      </c>
      <c r="N308" t="s">
        <v>483</v>
      </c>
      <c r="O308" t="s">
        <v>1457</v>
      </c>
      <c r="P308" t="s">
        <v>1651</v>
      </c>
    </row>
    <row r="309" spans="1:16" x14ac:dyDescent="0.2">
      <c r="A309">
        <v>34</v>
      </c>
      <c r="B309" t="s">
        <v>1724</v>
      </c>
      <c r="D309" s="19">
        <v>70</v>
      </c>
      <c r="E309">
        <v>4.8</v>
      </c>
      <c r="F309">
        <v>5</v>
      </c>
      <c r="G309" t="s">
        <v>1690</v>
      </c>
      <c r="H309" s="20">
        <v>298.66666666666669</v>
      </c>
      <c r="I309" s="2">
        <v>6.2222222222222227E-2</v>
      </c>
      <c r="J309" s="37" t="s">
        <v>1718</v>
      </c>
      <c r="K309">
        <v>1338</v>
      </c>
      <c r="L309" t="s">
        <v>1470</v>
      </c>
      <c r="M309">
        <v>147</v>
      </c>
      <c r="N309" t="s">
        <v>483</v>
      </c>
      <c r="O309" t="s">
        <v>1457</v>
      </c>
      <c r="P309" t="s">
        <v>1651</v>
      </c>
    </row>
    <row r="310" spans="1:16" x14ac:dyDescent="0.2">
      <c r="A310">
        <v>43</v>
      </c>
      <c r="B310" t="s">
        <v>1725</v>
      </c>
      <c r="C310">
        <v>1</v>
      </c>
      <c r="D310" s="19">
        <v>448</v>
      </c>
      <c r="E310">
        <v>0.92</v>
      </c>
      <c r="F310">
        <v>3</v>
      </c>
      <c r="G310" t="s">
        <v>1690</v>
      </c>
      <c r="H310" s="20">
        <v>179.2</v>
      </c>
      <c r="I310" s="2">
        <v>0.19478260869565217</v>
      </c>
      <c r="J310" s="37" t="s">
        <v>1718</v>
      </c>
      <c r="K310">
        <v>1338</v>
      </c>
      <c r="L310" t="s">
        <v>1470</v>
      </c>
      <c r="M310">
        <v>147</v>
      </c>
      <c r="N310" t="s">
        <v>483</v>
      </c>
      <c r="O310" t="s">
        <v>1457</v>
      </c>
      <c r="P310" t="s">
        <v>1651</v>
      </c>
    </row>
    <row r="311" spans="1:16" x14ac:dyDescent="0.2">
      <c r="A311">
        <v>44</v>
      </c>
      <c r="B311" t="s">
        <v>1726</v>
      </c>
      <c r="D311" s="19">
        <v>431</v>
      </c>
      <c r="E311">
        <v>5.4</v>
      </c>
      <c r="F311">
        <v>9</v>
      </c>
      <c r="G311" t="s">
        <v>1690</v>
      </c>
      <c r="H311" s="20">
        <v>537.6</v>
      </c>
      <c r="I311" s="2">
        <v>9.9555555555555522E-2</v>
      </c>
      <c r="J311" s="37" t="s">
        <v>1718</v>
      </c>
      <c r="K311">
        <v>1338</v>
      </c>
      <c r="L311" t="s">
        <v>1470</v>
      </c>
      <c r="M311">
        <v>147</v>
      </c>
      <c r="N311" t="s">
        <v>483</v>
      </c>
      <c r="O311" t="s">
        <v>1457</v>
      </c>
      <c r="P311" t="s">
        <v>1651</v>
      </c>
    </row>
    <row r="312" spans="1:16" x14ac:dyDescent="0.2">
      <c r="A312">
        <v>45</v>
      </c>
      <c r="B312" t="s">
        <v>1727</v>
      </c>
      <c r="C312">
        <v>1</v>
      </c>
      <c r="D312" s="19">
        <v>449</v>
      </c>
      <c r="E312">
        <v>1.6</v>
      </c>
      <c r="F312">
        <v>12</v>
      </c>
      <c r="G312" t="s">
        <v>1690</v>
      </c>
      <c r="H312" s="20">
        <v>716.8</v>
      </c>
      <c r="I312" s="2">
        <v>0.44799999999999995</v>
      </c>
      <c r="J312" s="37" t="s">
        <v>1718</v>
      </c>
      <c r="K312">
        <v>1338</v>
      </c>
      <c r="L312" t="s">
        <v>1470</v>
      </c>
      <c r="M312">
        <v>147</v>
      </c>
      <c r="N312" t="s">
        <v>483</v>
      </c>
      <c r="O312" t="s">
        <v>1457</v>
      </c>
      <c r="P312" t="s">
        <v>1651</v>
      </c>
    </row>
    <row r="313" spans="1:16" x14ac:dyDescent="0.2">
      <c r="A313" t="s">
        <v>301</v>
      </c>
      <c r="B313" t="s">
        <v>302</v>
      </c>
      <c r="D313" s="19">
        <v>393</v>
      </c>
      <c r="E313">
        <v>1.8</v>
      </c>
      <c r="F313">
        <v>4</v>
      </c>
      <c r="H313" s="20">
        <f t="shared" ref="H313:H343" si="1">F313/1.25*44.8</f>
        <v>143.35999999999999</v>
      </c>
      <c r="I313" s="2">
        <f t="shared" ref="I313:I376" si="2">H313/E313/1000</f>
        <v>7.9644444444444434E-2</v>
      </c>
      <c r="J313" s="4" t="s">
        <v>303</v>
      </c>
      <c r="K313">
        <v>1338</v>
      </c>
      <c r="L313" t="s">
        <v>304</v>
      </c>
      <c r="M313">
        <v>11</v>
      </c>
      <c r="N313" t="s">
        <v>483</v>
      </c>
      <c r="P313" t="s">
        <v>305</v>
      </c>
    </row>
    <row r="314" spans="1:16" x14ac:dyDescent="0.2">
      <c r="A314" t="s">
        <v>306</v>
      </c>
      <c r="B314" t="s">
        <v>307</v>
      </c>
      <c r="D314" s="19">
        <v>393</v>
      </c>
      <c r="E314">
        <v>1.8</v>
      </c>
      <c r="F314">
        <v>1.5</v>
      </c>
      <c r="H314" s="20">
        <f t="shared" si="1"/>
        <v>53.76</v>
      </c>
      <c r="I314" s="2">
        <f t="shared" si="2"/>
        <v>2.9866666666666663E-2</v>
      </c>
      <c r="J314" s="4" t="s">
        <v>303</v>
      </c>
      <c r="K314">
        <v>1338</v>
      </c>
      <c r="L314" t="s">
        <v>304</v>
      </c>
      <c r="M314">
        <v>11</v>
      </c>
      <c r="N314" t="s">
        <v>483</v>
      </c>
      <c r="P314" t="s">
        <v>305</v>
      </c>
    </row>
    <row r="315" spans="1:16" x14ac:dyDescent="0.2">
      <c r="A315" t="s">
        <v>308</v>
      </c>
      <c r="B315" t="s">
        <v>307</v>
      </c>
      <c r="D315" s="19">
        <v>393</v>
      </c>
      <c r="E315">
        <v>1.8</v>
      </c>
      <c r="F315">
        <v>5</v>
      </c>
      <c r="H315" s="20">
        <f t="shared" si="1"/>
        <v>179.2</v>
      </c>
      <c r="I315" s="2">
        <f t="shared" si="2"/>
        <v>9.9555555555555536E-2</v>
      </c>
      <c r="J315" s="4" t="s">
        <v>303</v>
      </c>
      <c r="K315">
        <v>1338</v>
      </c>
      <c r="L315" t="s">
        <v>304</v>
      </c>
      <c r="M315">
        <v>11</v>
      </c>
      <c r="N315" t="s">
        <v>483</v>
      </c>
      <c r="P315" t="s">
        <v>305</v>
      </c>
    </row>
    <row r="316" spans="1:16" x14ac:dyDescent="0.2">
      <c r="A316" t="s">
        <v>309</v>
      </c>
      <c r="B316" t="s">
        <v>307</v>
      </c>
      <c r="D316" s="19">
        <v>393</v>
      </c>
      <c r="E316">
        <v>1.8</v>
      </c>
      <c r="F316">
        <v>3</v>
      </c>
      <c r="H316" s="20">
        <f t="shared" si="1"/>
        <v>107.52</v>
      </c>
      <c r="I316" s="2">
        <f t="shared" si="2"/>
        <v>5.9733333333333326E-2</v>
      </c>
      <c r="J316" s="4" t="s">
        <v>303</v>
      </c>
      <c r="K316">
        <v>1338</v>
      </c>
      <c r="L316" t="s">
        <v>304</v>
      </c>
      <c r="M316">
        <v>11</v>
      </c>
      <c r="N316" t="s">
        <v>483</v>
      </c>
      <c r="P316" t="s">
        <v>305</v>
      </c>
    </row>
    <row r="317" spans="1:16" x14ac:dyDescent="0.2">
      <c r="A317" s="22" t="s">
        <v>310</v>
      </c>
      <c r="B317" t="s">
        <v>311</v>
      </c>
      <c r="D317" s="19">
        <v>112</v>
      </c>
      <c r="E317">
        <v>4.0999999999999996</v>
      </c>
      <c r="F317">
        <v>14</v>
      </c>
      <c r="H317" s="20">
        <f t="shared" si="1"/>
        <v>501.75999999999993</v>
      </c>
      <c r="I317" s="2">
        <f t="shared" si="2"/>
        <v>0.12238048780487805</v>
      </c>
      <c r="J317" s="4" t="s">
        <v>303</v>
      </c>
      <c r="K317">
        <v>1338</v>
      </c>
      <c r="L317" t="s">
        <v>304</v>
      </c>
      <c r="M317">
        <v>13</v>
      </c>
      <c r="N317" t="s">
        <v>483</v>
      </c>
      <c r="P317" t="s">
        <v>305</v>
      </c>
    </row>
    <row r="318" spans="1:16" x14ac:dyDescent="0.2">
      <c r="A318" t="s">
        <v>312</v>
      </c>
      <c r="B318" t="s">
        <v>311</v>
      </c>
      <c r="D318" s="19">
        <v>407</v>
      </c>
      <c r="E318">
        <v>1.7</v>
      </c>
      <c r="F318">
        <v>5</v>
      </c>
      <c r="H318" s="20">
        <f t="shared" si="1"/>
        <v>179.2</v>
      </c>
      <c r="I318" s="2">
        <f t="shared" si="2"/>
        <v>0.10541176470588234</v>
      </c>
      <c r="J318" s="4" t="s">
        <v>303</v>
      </c>
      <c r="K318">
        <v>1338</v>
      </c>
      <c r="L318" t="s">
        <v>304</v>
      </c>
      <c r="M318">
        <v>13</v>
      </c>
      <c r="N318" t="s">
        <v>483</v>
      </c>
      <c r="P318" t="s">
        <v>305</v>
      </c>
    </row>
    <row r="319" spans="1:16" x14ac:dyDescent="0.2">
      <c r="A319" t="s">
        <v>313</v>
      </c>
      <c r="B319" t="s">
        <v>311</v>
      </c>
      <c r="D319" s="19">
        <v>112</v>
      </c>
      <c r="E319">
        <v>4.0999999999999996</v>
      </c>
      <c r="F319">
        <v>15</v>
      </c>
      <c r="H319" s="20">
        <f t="shared" si="1"/>
        <v>537.59999999999991</v>
      </c>
      <c r="I319" s="2">
        <f t="shared" si="2"/>
        <v>0.1311219512195122</v>
      </c>
      <c r="J319" s="4" t="s">
        <v>303</v>
      </c>
      <c r="K319">
        <v>1338</v>
      </c>
      <c r="L319" t="s">
        <v>304</v>
      </c>
      <c r="M319">
        <v>13</v>
      </c>
      <c r="N319" t="s">
        <v>483</v>
      </c>
      <c r="P319" t="s">
        <v>305</v>
      </c>
    </row>
    <row r="320" spans="1:16" x14ac:dyDescent="0.2">
      <c r="A320" t="s">
        <v>314</v>
      </c>
      <c r="B320" t="s">
        <v>311</v>
      </c>
      <c r="D320" s="19">
        <v>112</v>
      </c>
      <c r="E320">
        <v>4.0999999999999996</v>
      </c>
      <c r="F320">
        <v>15</v>
      </c>
      <c r="H320" s="20">
        <f t="shared" si="1"/>
        <v>537.59999999999991</v>
      </c>
      <c r="I320" s="2">
        <f t="shared" si="2"/>
        <v>0.1311219512195122</v>
      </c>
      <c r="J320" s="4" t="s">
        <v>303</v>
      </c>
      <c r="K320">
        <v>1338</v>
      </c>
      <c r="L320" t="s">
        <v>304</v>
      </c>
      <c r="M320">
        <v>13</v>
      </c>
      <c r="N320" t="s">
        <v>483</v>
      </c>
      <c r="P320" t="s">
        <v>305</v>
      </c>
    </row>
    <row r="321" spans="1:16" x14ac:dyDescent="0.2">
      <c r="A321" t="s">
        <v>315</v>
      </c>
      <c r="B321" t="s">
        <v>311</v>
      </c>
      <c r="D321" s="19">
        <v>112</v>
      </c>
      <c r="E321">
        <v>4.0999999999999996</v>
      </c>
      <c r="F321">
        <v>15</v>
      </c>
      <c r="H321" s="20">
        <f t="shared" si="1"/>
        <v>537.59999999999991</v>
      </c>
      <c r="I321" s="2">
        <f t="shared" si="2"/>
        <v>0.1311219512195122</v>
      </c>
      <c r="J321" s="4" t="s">
        <v>303</v>
      </c>
      <c r="K321">
        <v>1338</v>
      </c>
      <c r="L321" t="s">
        <v>304</v>
      </c>
      <c r="M321">
        <v>13</v>
      </c>
      <c r="N321" t="s">
        <v>483</v>
      </c>
      <c r="P321" t="s">
        <v>305</v>
      </c>
    </row>
    <row r="322" spans="1:16" x14ac:dyDescent="0.2">
      <c r="A322" t="s">
        <v>316</v>
      </c>
      <c r="B322" t="s">
        <v>311</v>
      </c>
      <c r="D322" s="19">
        <v>407</v>
      </c>
      <c r="E322">
        <v>1.7</v>
      </c>
      <c r="F322">
        <v>4</v>
      </c>
      <c r="H322" s="20">
        <f t="shared" si="1"/>
        <v>143.35999999999999</v>
      </c>
      <c r="I322" s="2">
        <f t="shared" si="2"/>
        <v>8.4329411764705875E-2</v>
      </c>
      <c r="J322" s="4" t="s">
        <v>303</v>
      </c>
      <c r="K322">
        <v>1338</v>
      </c>
      <c r="L322" t="s">
        <v>304</v>
      </c>
      <c r="M322">
        <v>13</v>
      </c>
      <c r="N322" t="s">
        <v>483</v>
      </c>
      <c r="P322" t="s">
        <v>305</v>
      </c>
    </row>
    <row r="323" spans="1:16" x14ac:dyDescent="0.2">
      <c r="A323" t="s">
        <v>317</v>
      </c>
      <c r="B323" t="s">
        <v>311</v>
      </c>
      <c r="D323" s="19">
        <v>112</v>
      </c>
      <c r="E323">
        <v>4.0999999999999996</v>
      </c>
      <c r="F323">
        <v>10</v>
      </c>
      <c r="H323" s="20">
        <f t="shared" si="1"/>
        <v>358.4</v>
      </c>
      <c r="I323" s="2">
        <f t="shared" si="2"/>
        <v>8.7414634146341472E-2</v>
      </c>
      <c r="J323" s="4" t="s">
        <v>303</v>
      </c>
      <c r="K323">
        <v>1338</v>
      </c>
      <c r="L323" t="s">
        <v>304</v>
      </c>
      <c r="M323">
        <v>13</v>
      </c>
      <c r="N323" t="s">
        <v>483</v>
      </c>
      <c r="P323" t="s">
        <v>305</v>
      </c>
    </row>
    <row r="324" spans="1:16" x14ac:dyDescent="0.2">
      <c r="A324" t="s">
        <v>318</v>
      </c>
      <c r="B324" t="s">
        <v>311</v>
      </c>
      <c r="D324" s="19">
        <v>407</v>
      </c>
      <c r="E324">
        <v>1.7</v>
      </c>
      <c r="F324">
        <v>5</v>
      </c>
      <c r="H324" s="20">
        <f t="shared" si="1"/>
        <v>179.2</v>
      </c>
      <c r="I324" s="2">
        <f t="shared" si="2"/>
        <v>0.10541176470588234</v>
      </c>
      <c r="J324" s="4" t="s">
        <v>303</v>
      </c>
      <c r="K324">
        <v>1338</v>
      </c>
      <c r="L324" t="s">
        <v>304</v>
      </c>
      <c r="M324">
        <v>13</v>
      </c>
      <c r="N324" t="s">
        <v>483</v>
      </c>
      <c r="P324" t="s">
        <v>305</v>
      </c>
    </row>
    <row r="325" spans="1:16" x14ac:dyDescent="0.2">
      <c r="A325" t="s">
        <v>319</v>
      </c>
      <c r="B325" t="s">
        <v>311</v>
      </c>
      <c r="D325" s="19">
        <v>112</v>
      </c>
      <c r="E325">
        <v>4.0999999999999996</v>
      </c>
      <c r="F325">
        <v>15</v>
      </c>
      <c r="H325" s="20">
        <f t="shared" si="1"/>
        <v>537.59999999999991</v>
      </c>
      <c r="I325" s="2">
        <f t="shared" si="2"/>
        <v>0.1311219512195122</v>
      </c>
      <c r="J325" s="4" t="s">
        <v>303</v>
      </c>
      <c r="K325">
        <v>1338</v>
      </c>
      <c r="L325" t="s">
        <v>304</v>
      </c>
      <c r="M325">
        <v>13</v>
      </c>
      <c r="N325" t="s">
        <v>483</v>
      </c>
      <c r="P325" t="s">
        <v>305</v>
      </c>
    </row>
    <row r="326" spans="1:16" x14ac:dyDescent="0.2">
      <c r="A326" t="s">
        <v>320</v>
      </c>
      <c r="B326" t="s">
        <v>311</v>
      </c>
      <c r="D326" s="19">
        <v>112</v>
      </c>
      <c r="E326">
        <v>4.0999999999999996</v>
      </c>
      <c r="F326">
        <v>10</v>
      </c>
      <c r="H326" s="20">
        <f t="shared" si="1"/>
        <v>358.4</v>
      </c>
      <c r="I326" s="2">
        <f t="shared" si="2"/>
        <v>8.7414634146341472E-2</v>
      </c>
      <c r="J326" s="4" t="s">
        <v>303</v>
      </c>
      <c r="K326">
        <v>1338</v>
      </c>
      <c r="L326" t="s">
        <v>304</v>
      </c>
      <c r="M326">
        <v>13</v>
      </c>
      <c r="N326" t="s">
        <v>483</v>
      </c>
      <c r="P326" t="s">
        <v>305</v>
      </c>
    </row>
    <row r="327" spans="1:16" x14ac:dyDescent="0.2">
      <c r="A327" t="s">
        <v>321</v>
      </c>
      <c r="B327" t="s">
        <v>311</v>
      </c>
      <c r="D327" s="19">
        <v>112</v>
      </c>
      <c r="E327">
        <v>4.0999999999999996</v>
      </c>
      <c r="F327">
        <v>8</v>
      </c>
      <c r="H327" s="20">
        <f t="shared" si="1"/>
        <v>286.71999999999997</v>
      </c>
      <c r="I327" s="2">
        <f t="shared" si="2"/>
        <v>6.9931707317073183E-2</v>
      </c>
      <c r="J327" s="4" t="s">
        <v>303</v>
      </c>
      <c r="K327">
        <v>1338</v>
      </c>
      <c r="L327" t="s">
        <v>304</v>
      </c>
      <c r="M327">
        <v>13</v>
      </c>
      <c r="N327" t="s">
        <v>483</v>
      </c>
      <c r="P327" t="s">
        <v>305</v>
      </c>
    </row>
    <row r="328" spans="1:16" x14ac:dyDescent="0.2">
      <c r="A328" t="s">
        <v>322</v>
      </c>
      <c r="B328" t="s">
        <v>311</v>
      </c>
      <c r="D328" s="19">
        <v>407</v>
      </c>
      <c r="E328">
        <v>1.7</v>
      </c>
      <c r="F328">
        <v>6</v>
      </c>
      <c r="H328" s="20">
        <f t="shared" si="1"/>
        <v>215.04</v>
      </c>
      <c r="I328" s="2">
        <f t="shared" si="2"/>
        <v>0.12649411764705884</v>
      </c>
      <c r="J328" s="4" t="s">
        <v>303</v>
      </c>
      <c r="K328">
        <v>1338</v>
      </c>
      <c r="L328" t="s">
        <v>304</v>
      </c>
      <c r="M328">
        <v>13</v>
      </c>
      <c r="N328" t="s">
        <v>483</v>
      </c>
      <c r="P328" t="s">
        <v>305</v>
      </c>
    </row>
    <row r="329" spans="1:16" x14ac:dyDescent="0.2">
      <c r="A329" t="s">
        <v>323</v>
      </c>
      <c r="B329" t="s">
        <v>324</v>
      </c>
      <c r="D329" s="19">
        <v>114</v>
      </c>
      <c r="E329">
        <v>4.0999999999999996</v>
      </c>
      <c r="F329">
        <v>10</v>
      </c>
      <c r="H329" s="20">
        <f t="shared" si="1"/>
        <v>358.4</v>
      </c>
      <c r="I329" s="2">
        <f t="shared" si="2"/>
        <v>8.7414634146341472E-2</v>
      </c>
      <c r="J329" s="4" t="s">
        <v>303</v>
      </c>
      <c r="K329">
        <v>1338</v>
      </c>
      <c r="L329" t="s">
        <v>304</v>
      </c>
      <c r="M329">
        <v>16</v>
      </c>
      <c r="N329" t="s">
        <v>483</v>
      </c>
      <c r="P329" t="s">
        <v>305</v>
      </c>
    </row>
    <row r="330" spans="1:16" x14ac:dyDescent="0.2">
      <c r="A330" t="s">
        <v>325</v>
      </c>
      <c r="B330" t="s">
        <v>326</v>
      </c>
      <c r="D330" s="19">
        <v>114</v>
      </c>
      <c r="E330">
        <v>4.0999999999999996</v>
      </c>
      <c r="F330">
        <v>9</v>
      </c>
      <c r="H330" s="20">
        <f t="shared" si="1"/>
        <v>322.56</v>
      </c>
      <c r="I330" s="2">
        <f t="shared" si="2"/>
        <v>7.8673170731707334E-2</v>
      </c>
      <c r="J330" s="4" t="s">
        <v>303</v>
      </c>
      <c r="K330">
        <v>1338</v>
      </c>
      <c r="L330" t="s">
        <v>304</v>
      </c>
      <c r="M330">
        <v>16</v>
      </c>
      <c r="N330" t="s">
        <v>483</v>
      </c>
      <c r="P330" t="s">
        <v>305</v>
      </c>
    </row>
    <row r="331" spans="1:16" x14ac:dyDescent="0.2">
      <c r="A331" t="s">
        <v>327</v>
      </c>
      <c r="B331" t="s">
        <v>1593</v>
      </c>
      <c r="D331" s="19">
        <v>115</v>
      </c>
      <c r="E331">
        <v>4.0999999999999996</v>
      </c>
      <c r="F331">
        <v>10</v>
      </c>
      <c r="H331" s="20">
        <f t="shared" si="1"/>
        <v>358.4</v>
      </c>
      <c r="I331" s="2">
        <f t="shared" si="2"/>
        <v>8.7414634146341472E-2</v>
      </c>
      <c r="J331" s="4" t="s">
        <v>303</v>
      </c>
      <c r="K331">
        <v>1338</v>
      </c>
      <c r="L331" t="s">
        <v>304</v>
      </c>
      <c r="M331">
        <v>16</v>
      </c>
      <c r="N331" t="s">
        <v>483</v>
      </c>
      <c r="P331" t="s">
        <v>305</v>
      </c>
    </row>
    <row r="332" spans="1:16" x14ac:dyDescent="0.2">
      <c r="A332" t="s">
        <v>328</v>
      </c>
      <c r="B332" t="s">
        <v>1593</v>
      </c>
      <c r="D332" s="19">
        <v>115</v>
      </c>
      <c r="E332">
        <v>4.0999999999999996</v>
      </c>
      <c r="F332">
        <v>12</v>
      </c>
      <c r="H332" s="20">
        <f t="shared" si="1"/>
        <v>430.08</v>
      </c>
      <c r="I332" s="2">
        <f t="shared" si="2"/>
        <v>0.10489756097560976</v>
      </c>
      <c r="J332" s="4" t="s">
        <v>303</v>
      </c>
      <c r="K332">
        <v>1338</v>
      </c>
      <c r="L332" t="s">
        <v>304</v>
      </c>
      <c r="M332">
        <v>16</v>
      </c>
      <c r="N332" t="s">
        <v>483</v>
      </c>
      <c r="P332" t="s">
        <v>305</v>
      </c>
    </row>
    <row r="333" spans="1:16" x14ac:dyDescent="0.2">
      <c r="A333" t="s">
        <v>329</v>
      </c>
      <c r="B333" t="s">
        <v>1593</v>
      </c>
      <c r="D333" s="19">
        <v>115</v>
      </c>
      <c r="E333">
        <v>4.0999999999999996</v>
      </c>
      <c r="F333">
        <v>7</v>
      </c>
      <c r="H333" s="20">
        <f t="shared" si="1"/>
        <v>250.87999999999997</v>
      </c>
      <c r="I333" s="2">
        <f t="shared" si="2"/>
        <v>6.1190243902439025E-2</v>
      </c>
      <c r="J333" s="4" t="s">
        <v>303</v>
      </c>
      <c r="K333">
        <v>1338</v>
      </c>
      <c r="L333" t="s">
        <v>304</v>
      </c>
      <c r="M333">
        <v>17</v>
      </c>
      <c r="N333" t="s">
        <v>483</v>
      </c>
      <c r="P333" t="s">
        <v>305</v>
      </c>
    </row>
    <row r="334" spans="1:16" x14ac:dyDescent="0.2">
      <c r="A334" t="s">
        <v>330</v>
      </c>
      <c r="B334" t="s">
        <v>1593</v>
      </c>
      <c r="D334" s="19">
        <v>115</v>
      </c>
      <c r="E334">
        <v>4.0999999999999996</v>
      </c>
      <c r="F334">
        <v>9</v>
      </c>
      <c r="H334" s="20">
        <f t="shared" si="1"/>
        <v>322.56</v>
      </c>
      <c r="I334" s="2">
        <f t="shared" si="2"/>
        <v>7.8673170731707334E-2</v>
      </c>
      <c r="J334" s="4" t="s">
        <v>303</v>
      </c>
      <c r="K334">
        <v>1338</v>
      </c>
      <c r="L334" t="s">
        <v>304</v>
      </c>
      <c r="M334">
        <v>17</v>
      </c>
      <c r="N334" t="s">
        <v>483</v>
      </c>
      <c r="P334" t="s">
        <v>305</v>
      </c>
    </row>
    <row r="335" spans="1:16" x14ac:dyDescent="0.2">
      <c r="A335" t="s">
        <v>331</v>
      </c>
      <c r="B335" t="s">
        <v>1593</v>
      </c>
      <c r="D335" s="19">
        <v>115</v>
      </c>
      <c r="E335">
        <v>4.0999999999999996</v>
      </c>
      <c r="F335">
        <v>8</v>
      </c>
      <c r="H335" s="20">
        <f t="shared" si="1"/>
        <v>286.71999999999997</v>
      </c>
      <c r="I335" s="2">
        <f t="shared" si="2"/>
        <v>6.9931707317073183E-2</v>
      </c>
      <c r="J335" s="4" t="s">
        <v>303</v>
      </c>
      <c r="K335">
        <v>1338</v>
      </c>
      <c r="L335" t="s">
        <v>304</v>
      </c>
      <c r="M335">
        <v>17</v>
      </c>
      <c r="N335" t="s">
        <v>483</v>
      </c>
      <c r="P335" t="s">
        <v>305</v>
      </c>
    </row>
    <row r="336" spans="1:16" x14ac:dyDescent="0.2">
      <c r="A336" t="s">
        <v>332</v>
      </c>
      <c r="B336" t="s">
        <v>1593</v>
      </c>
      <c r="D336" s="19">
        <v>115</v>
      </c>
      <c r="E336">
        <v>4.0999999999999996</v>
      </c>
      <c r="F336">
        <v>16</v>
      </c>
      <c r="H336" s="20">
        <f t="shared" si="1"/>
        <v>573.43999999999994</v>
      </c>
      <c r="I336" s="2">
        <f t="shared" si="2"/>
        <v>0.13986341463414637</v>
      </c>
      <c r="J336" s="4" t="s">
        <v>303</v>
      </c>
      <c r="K336">
        <v>1338</v>
      </c>
      <c r="L336" t="s">
        <v>304</v>
      </c>
      <c r="M336">
        <v>17</v>
      </c>
      <c r="N336" t="s">
        <v>483</v>
      </c>
      <c r="P336" t="s">
        <v>305</v>
      </c>
    </row>
    <row r="337" spans="1:16" x14ac:dyDescent="0.2">
      <c r="A337" t="s">
        <v>333</v>
      </c>
      <c r="B337" t="s">
        <v>1593</v>
      </c>
      <c r="D337" s="19">
        <v>115</v>
      </c>
      <c r="E337">
        <v>4.0999999999999996</v>
      </c>
      <c r="F337">
        <v>16</v>
      </c>
      <c r="H337" s="20">
        <f t="shared" si="1"/>
        <v>573.43999999999994</v>
      </c>
      <c r="I337" s="2">
        <f t="shared" si="2"/>
        <v>0.13986341463414637</v>
      </c>
      <c r="J337" s="4" t="s">
        <v>303</v>
      </c>
      <c r="K337">
        <v>1338</v>
      </c>
      <c r="L337" t="s">
        <v>304</v>
      </c>
      <c r="M337">
        <v>17</v>
      </c>
      <c r="N337" t="s">
        <v>483</v>
      </c>
      <c r="P337" t="s">
        <v>305</v>
      </c>
    </row>
    <row r="338" spans="1:16" x14ac:dyDescent="0.2">
      <c r="A338" t="s">
        <v>334</v>
      </c>
      <c r="B338" t="s">
        <v>1593</v>
      </c>
      <c r="D338" s="19">
        <v>115</v>
      </c>
      <c r="E338">
        <v>4.0999999999999996</v>
      </c>
      <c r="F338">
        <v>6</v>
      </c>
      <c r="H338" s="20">
        <f t="shared" si="1"/>
        <v>215.04</v>
      </c>
      <c r="I338" s="2">
        <f t="shared" si="2"/>
        <v>5.244878048780488E-2</v>
      </c>
      <c r="J338" s="4" t="s">
        <v>303</v>
      </c>
      <c r="K338">
        <v>1338</v>
      </c>
      <c r="L338" t="s">
        <v>304</v>
      </c>
      <c r="M338">
        <v>17</v>
      </c>
      <c r="N338" t="s">
        <v>483</v>
      </c>
      <c r="P338" t="s">
        <v>305</v>
      </c>
    </row>
    <row r="339" spans="1:16" x14ac:dyDescent="0.2">
      <c r="A339" t="s">
        <v>335</v>
      </c>
      <c r="B339" t="s">
        <v>1593</v>
      </c>
      <c r="D339" s="19">
        <v>115</v>
      </c>
      <c r="E339">
        <v>4.0999999999999996</v>
      </c>
      <c r="F339">
        <v>10</v>
      </c>
      <c r="H339" s="20">
        <f t="shared" si="1"/>
        <v>358.4</v>
      </c>
      <c r="I339" s="2">
        <f t="shared" si="2"/>
        <v>8.7414634146341472E-2</v>
      </c>
      <c r="J339" s="4" t="s">
        <v>303</v>
      </c>
      <c r="K339">
        <v>1338</v>
      </c>
      <c r="L339" t="s">
        <v>304</v>
      </c>
      <c r="M339">
        <v>17</v>
      </c>
      <c r="N339" t="s">
        <v>483</v>
      </c>
      <c r="P339" t="s">
        <v>305</v>
      </c>
    </row>
    <row r="340" spans="1:16" x14ac:dyDescent="0.2">
      <c r="A340" t="s">
        <v>336</v>
      </c>
      <c r="B340" t="s">
        <v>1593</v>
      </c>
      <c r="D340" s="19">
        <v>115</v>
      </c>
      <c r="E340">
        <v>4.0999999999999996</v>
      </c>
      <c r="F340">
        <v>5</v>
      </c>
      <c r="H340" s="20">
        <f t="shared" si="1"/>
        <v>179.2</v>
      </c>
      <c r="I340" s="2">
        <f t="shared" si="2"/>
        <v>4.3707317073170736E-2</v>
      </c>
      <c r="J340" s="4" t="s">
        <v>303</v>
      </c>
      <c r="K340">
        <v>1338</v>
      </c>
      <c r="L340" t="s">
        <v>304</v>
      </c>
      <c r="M340">
        <v>17</v>
      </c>
      <c r="N340" t="s">
        <v>483</v>
      </c>
      <c r="P340" t="s">
        <v>305</v>
      </c>
    </row>
    <row r="341" spans="1:16" x14ac:dyDescent="0.2">
      <c r="A341" t="s">
        <v>337</v>
      </c>
      <c r="B341" t="s">
        <v>1593</v>
      </c>
      <c r="D341" s="19">
        <v>115</v>
      </c>
      <c r="E341">
        <v>4.0999999999999996</v>
      </c>
      <c r="F341">
        <v>10</v>
      </c>
      <c r="H341" s="20">
        <f t="shared" si="1"/>
        <v>358.4</v>
      </c>
      <c r="I341" s="2">
        <f t="shared" si="2"/>
        <v>8.7414634146341472E-2</v>
      </c>
      <c r="J341" s="4" t="s">
        <v>303</v>
      </c>
      <c r="K341">
        <v>1338</v>
      </c>
      <c r="L341" t="s">
        <v>304</v>
      </c>
      <c r="M341">
        <v>17</v>
      </c>
      <c r="N341" t="s">
        <v>483</v>
      </c>
      <c r="P341" t="s">
        <v>305</v>
      </c>
    </row>
    <row r="342" spans="1:16" x14ac:dyDescent="0.2">
      <c r="A342" t="s">
        <v>338</v>
      </c>
      <c r="B342" t="s">
        <v>1404</v>
      </c>
      <c r="D342" s="19">
        <v>110</v>
      </c>
      <c r="E342">
        <v>2.1</v>
      </c>
      <c r="F342">
        <v>3.5</v>
      </c>
      <c r="H342" s="20">
        <f t="shared" si="1"/>
        <v>125.43999999999998</v>
      </c>
      <c r="I342" s="2">
        <f t="shared" si="2"/>
        <v>5.9733333333333319E-2</v>
      </c>
      <c r="J342" s="4" t="s">
        <v>303</v>
      </c>
      <c r="K342">
        <v>1338</v>
      </c>
      <c r="L342" t="s">
        <v>304</v>
      </c>
      <c r="M342">
        <v>17</v>
      </c>
      <c r="N342" t="s">
        <v>483</v>
      </c>
      <c r="P342" t="s">
        <v>305</v>
      </c>
    </row>
    <row r="343" spans="1:16" x14ac:dyDescent="0.2">
      <c r="A343" t="s">
        <v>339</v>
      </c>
      <c r="B343" t="s">
        <v>1404</v>
      </c>
      <c r="D343" s="19">
        <v>110</v>
      </c>
      <c r="E343">
        <v>2.1</v>
      </c>
      <c r="F343">
        <v>3</v>
      </c>
      <c r="H343" s="20">
        <f t="shared" si="1"/>
        <v>107.52</v>
      </c>
      <c r="I343" s="2">
        <f t="shared" si="2"/>
        <v>5.1199999999999996E-2</v>
      </c>
      <c r="J343" s="4" t="s">
        <v>303</v>
      </c>
      <c r="K343">
        <v>1338</v>
      </c>
      <c r="L343" t="s">
        <v>304</v>
      </c>
      <c r="M343">
        <v>17</v>
      </c>
      <c r="N343" t="s">
        <v>483</v>
      </c>
      <c r="P343" t="s">
        <v>305</v>
      </c>
    </row>
    <row r="344" spans="1:16" x14ac:dyDescent="0.2">
      <c r="A344" t="s">
        <v>340</v>
      </c>
      <c r="B344" t="s">
        <v>1404</v>
      </c>
      <c r="D344" s="19">
        <v>110</v>
      </c>
      <c r="E344">
        <v>2.1</v>
      </c>
      <c r="F344">
        <v>3.5</v>
      </c>
      <c r="H344" s="20">
        <f>F344/1.25*44.8</f>
        <v>125.43999999999998</v>
      </c>
      <c r="I344" s="2">
        <f t="shared" si="2"/>
        <v>5.9733333333333319E-2</v>
      </c>
      <c r="J344" s="4" t="s">
        <v>303</v>
      </c>
      <c r="K344">
        <v>1338</v>
      </c>
      <c r="L344" t="s">
        <v>304</v>
      </c>
      <c r="M344">
        <v>17</v>
      </c>
      <c r="N344" t="s">
        <v>483</v>
      </c>
      <c r="P344" t="s">
        <v>305</v>
      </c>
    </row>
    <row r="345" spans="1:16" x14ac:dyDescent="0.2">
      <c r="A345" t="s">
        <v>341</v>
      </c>
      <c r="B345" t="s">
        <v>1404</v>
      </c>
      <c r="D345" s="19">
        <v>110</v>
      </c>
      <c r="E345">
        <v>2.1</v>
      </c>
      <c r="F345">
        <v>4</v>
      </c>
      <c r="H345" s="20">
        <f>F345/1.25*44.8</f>
        <v>143.35999999999999</v>
      </c>
      <c r="I345" s="2">
        <f t="shared" si="2"/>
        <v>6.8266666666666656E-2</v>
      </c>
      <c r="J345" s="4" t="s">
        <v>303</v>
      </c>
      <c r="K345">
        <v>1338</v>
      </c>
      <c r="L345" t="s">
        <v>304</v>
      </c>
      <c r="M345">
        <v>17</v>
      </c>
      <c r="N345" t="s">
        <v>483</v>
      </c>
      <c r="P345" t="s">
        <v>305</v>
      </c>
    </row>
    <row r="346" spans="1:16" x14ac:dyDescent="0.2">
      <c r="A346" t="s">
        <v>342</v>
      </c>
      <c r="B346" t="s">
        <v>1404</v>
      </c>
      <c r="D346" s="19">
        <v>110</v>
      </c>
      <c r="E346">
        <v>2.1</v>
      </c>
      <c r="F346">
        <v>2.5</v>
      </c>
      <c r="H346" s="20">
        <f>F346/1.25*44.8</f>
        <v>89.6</v>
      </c>
      <c r="I346" s="2">
        <f t="shared" si="2"/>
        <v>4.2666666666666665E-2</v>
      </c>
      <c r="J346" s="4" t="s">
        <v>303</v>
      </c>
      <c r="K346">
        <v>1338</v>
      </c>
      <c r="L346" t="s">
        <v>304</v>
      </c>
      <c r="M346">
        <v>17</v>
      </c>
      <c r="N346" t="s">
        <v>483</v>
      </c>
      <c r="P346" t="s">
        <v>305</v>
      </c>
    </row>
    <row r="347" spans="1:16" x14ac:dyDescent="0.2">
      <c r="A347" t="s">
        <v>343</v>
      </c>
      <c r="B347" t="s">
        <v>1404</v>
      </c>
      <c r="D347" s="19">
        <v>110</v>
      </c>
      <c r="E347">
        <v>2.1</v>
      </c>
      <c r="F347">
        <v>2</v>
      </c>
      <c r="H347" s="20">
        <f>F347/1.25*44.8</f>
        <v>71.679999999999993</v>
      </c>
      <c r="I347" s="2">
        <f t="shared" si="2"/>
        <v>3.4133333333333328E-2</v>
      </c>
      <c r="J347" s="4" t="s">
        <v>303</v>
      </c>
      <c r="K347">
        <v>1338</v>
      </c>
      <c r="L347" t="s">
        <v>304</v>
      </c>
      <c r="M347">
        <v>18</v>
      </c>
      <c r="N347" t="s">
        <v>483</v>
      </c>
      <c r="P347" t="s">
        <v>305</v>
      </c>
    </row>
    <row r="348" spans="1:16" x14ac:dyDescent="0.2">
      <c r="A348" t="s">
        <v>344</v>
      </c>
      <c r="B348" t="s">
        <v>345</v>
      </c>
      <c r="D348" s="19">
        <v>359</v>
      </c>
      <c r="E348">
        <v>2.2000000000000002</v>
      </c>
      <c r="F348">
        <v>3</v>
      </c>
      <c r="H348" s="20">
        <f>F348/1.25*44.8</f>
        <v>107.52</v>
      </c>
      <c r="I348" s="2">
        <f t="shared" si="2"/>
        <v>4.8872727272727269E-2</v>
      </c>
      <c r="J348" s="4" t="s">
        <v>303</v>
      </c>
      <c r="K348">
        <v>1338</v>
      </c>
      <c r="L348" t="s">
        <v>304</v>
      </c>
      <c r="M348">
        <v>25</v>
      </c>
      <c r="N348" t="s">
        <v>483</v>
      </c>
      <c r="P348" t="s">
        <v>305</v>
      </c>
    </row>
    <row r="349" spans="1:16" x14ac:dyDescent="0.2">
      <c r="A349" t="s">
        <v>346</v>
      </c>
      <c r="B349" t="s">
        <v>347</v>
      </c>
      <c r="D349" s="19">
        <v>356</v>
      </c>
      <c r="E349">
        <v>1.7</v>
      </c>
      <c r="F349">
        <v>4</v>
      </c>
      <c r="H349" s="20">
        <f t="shared" ref="H349:H387" si="3">F349/1.25*44.8</f>
        <v>143.35999999999999</v>
      </c>
      <c r="I349" s="2">
        <f t="shared" si="2"/>
        <v>8.4329411764705875E-2</v>
      </c>
      <c r="J349" s="4" t="s">
        <v>303</v>
      </c>
      <c r="K349">
        <v>1338</v>
      </c>
      <c r="L349" t="s">
        <v>304</v>
      </c>
      <c r="M349">
        <v>25</v>
      </c>
      <c r="N349" t="s">
        <v>483</v>
      </c>
      <c r="P349" t="s">
        <v>305</v>
      </c>
    </row>
    <row r="350" spans="1:16" x14ac:dyDescent="0.2">
      <c r="A350" t="s">
        <v>348</v>
      </c>
      <c r="B350" t="s">
        <v>349</v>
      </c>
      <c r="D350" s="19" t="s">
        <v>350</v>
      </c>
      <c r="E350">
        <v>5.0999999999999996</v>
      </c>
      <c r="F350">
        <v>8</v>
      </c>
      <c r="H350" s="20">
        <f t="shared" si="3"/>
        <v>286.71999999999997</v>
      </c>
      <c r="I350" s="2">
        <f t="shared" si="2"/>
        <v>5.6219607843137252E-2</v>
      </c>
      <c r="J350" s="4" t="s">
        <v>303</v>
      </c>
      <c r="K350">
        <v>1338</v>
      </c>
      <c r="L350" t="s">
        <v>304</v>
      </c>
      <c r="M350">
        <v>25</v>
      </c>
      <c r="N350" t="s">
        <v>483</v>
      </c>
      <c r="P350" t="s">
        <v>305</v>
      </c>
    </row>
    <row r="351" spans="1:16" x14ac:dyDescent="0.2">
      <c r="A351" t="s">
        <v>351</v>
      </c>
      <c r="B351" t="s">
        <v>352</v>
      </c>
      <c r="D351" s="19">
        <v>99</v>
      </c>
      <c r="E351">
        <v>2.7</v>
      </c>
      <c r="F351">
        <v>5</v>
      </c>
      <c r="H351" s="20">
        <f t="shared" si="3"/>
        <v>179.2</v>
      </c>
      <c r="I351" s="2">
        <f t="shared" si="2"/>
        <v>6.6370370370370371E-2</v>
      </c>
      <c r="J351" s="4" t="s">
        <v>303</v>
      </c>
      <c r="K351">
        <v>1338</v>
      </c>
      <c r="L351" t="s">
        <v>304</v>
      </c>
      <c r="M351">
        <v>26</v>
      </c>
      <c r="N351" t="s">
        <v>483</v>
      </c>
      <c r="P351" t="s">
        <v>305</v>
      </c>
    </row>
    <row r="352" spans="1:16" x14ac:dyDescent="0.2">
      <c r="A352" t="s">
        <v>353</v>
      </c>
      <c r="B352" t="s">
        <v>354</v>
      </c>
      <c r="D352" s="19">
        <v>102</v>
      </c>
      <c r="E352">
        <v>2.7</v>
      </c>
      <c r="F352">
        <v>3</v>
      </c>
      <c r="H352" s="20">
        <f t="shared" si="3"/>
        <v>107.52</v>
      </c>
      <c r="I352" s="2">
        <f t="shared" si="2"/>
        <v>3.9822222222222217E-2</v>
      </c>
      <c r="J352" s="4" t="s">
        <v>303</v>
      </c>
      <c r="K352">
        <v>1338</v>
      </c>
      <c r="L352" t="s">
        <v>304</v>
      </c>
      <c r="M352">
        <v>26</v>
      </c>
      <c r="N352" t="s">
        <v>483</v>
      </c>
      <c r="P352" t="s">
        <v>305</v>
      </c>
    </row>
    <row r="353" spans="1:16" x14ac:dyDescent="0.2">
      <c r="A353" t="s">
        <v>355</v>
      </c>
      <c r="B353" t="s">
        <v>354</v>
      </c>
      <c r="D353" s="19">
        <v>102</v>
      </c>
      <c r="E353">
        <v>2.7</v>
      </c>
      <c r="F353">
        <v>4</v>
      </c>
      <c r="H353" s="20">
        <f t="shared" si="3"/>
        <v>143.35999999999999</v>
      </c>
      <c r="I353" s="2">
        <f t="shared" si="2"/>
        <v>5.3096296296296287E-2</v>
      </c>
      <c r="J353" s="4" t="s">
        <v>303</v>
      </c>
      <c r="K353">
        <v>1338</v>
      </c>
      <c r="L353" t="s">
        <v>304</v>
      </c>
      <c r="M353">
        <v>26</v>
      </c>
      <c r="N353" t="s">
        <v>483</v>
      </c>
      <c r="P353" t="s">
        <v>305</v>
      </c>
    </row>
    <row r="354" spans="1:16" x14ac:dyDescent="0.2">
      <c r="A354" t="s">
        <v>356</v>
      </c>
      <c r="B354" t="s">
        <v>357</v>
      </c>
      <c r="D354" s="19">
        <v>98</v>
      </c>
      <c r="E354">
        <v>2.1</v>
      </c>
      <c r="F354">
        <v>4</v>
      </c>
      <c r="H354" s="20">
        <f t="shared" si="3"/>
        <v>143.35999999999999</v>
      </c>
      <c r="I354" s="2">
        <f t="shared" si="2"/>
        <v>6.8266666666666656E-2</v>
      </c>
      <c r="J354" s="4" t="s">
        <v>303</v>
      </c>
      <c r="K354">
        <v>1338</v>
      </c>
      <c r="L354" t="s">
        <v>304</v>
      </c>
      <c r="M354">
        <v>27</v>
      </c>
      <c r="N354" t="s">
        <v>483</v>
      </c>
      <c r="P354" t="s">
        <v>305</v>
      </c>
    </row>
    <row r="355" spans="1:16" x14ac:dyDescent="0.2">
      <c r="A355" t="s">
        <v>358</v>
      </c>
      <c r="B355" t="s">
        <v>359</v>
      </c>
      <c r="D355" s="19">
        <v>104</v>
      </c>
      <c r="E355">
        <v>3</v>
      </c>
      <c r="F355">
        <v>3</v>
      </c>
      <c r="H355" s="20">
        <f t="shared" si="3"/>
        <v>107.52</v>
      </c>
      <c r="I355" s="2">
        <f t="shared" si="2"/>
        <v>3.5839999999999997E-2</v>
      </c>
      <c r="J355" s="4" t="s">
        <v>303</v>
      </c>
      <c r="K355">
        <v>1338</v>
      </c>
      <c r="L355" t="s">
        <v>304</v>
      </c>
      <c r="M355">
        <v>27</v>
      </c>
      <c r="N355" t="s">
        <v>483</v>
      </c>
      <c r="P355" t="s">
        <v>305</v>
      </c>
    </row>
    <row r="356" spans="1:16" x14ac:dyDescent="0.2">
      <c r="A356" t="s">
        <v>360</v>
      </c>
      <c r="B356" t="s">
        <v>361</v>
      </c>
      <c r="D356" s="19">
        <v>363</v>
      </c>
      <c r="E356">
        <v>3.8</v>
      </c>
      <c r="F356">
        <v>5</v>
      </c>
      <c r="H356" s="20">
        <f t="shared" si="3"/>
        <v>179.2</v>
      </c>
      <c r="I356" s="2">
        <f t="shared" si="2"/>
        <v>4.71578947368421E-2</v>
      </c>
      <c r="J356" s="4" t="s">
        <v>303</v>
      </c>
      <c r="K356">
        <v>1338</v>
      </c>
      <c r="L356" t="s">
        <v>304</v>
      </c>
      <c r="M356">
        <v>27</v>
      </c>
      <c r="N356" t="s">
        <v>483</v>
      </c>
      <c r="P356" t="s">
        <v>305</v>
      </c>
    </row>
    <row r="357" spans="1:16" x14ac:dyDescent="0.2">
      <c r="A357" t="s">
        <v>362</v>
      </c>
      <c r="B357" t="s">
        <v>363</v>
      </c>
      <c r="D357" s="19" t="s">
        <v>364</v>
      </c>
      <c r="E357">
        <v>4.5</v>
      </c>
      <c r="F357">
        <v>7</v>
      </c>
      <c r="H357" s="20">
        <f t="shared" si="3"/>
        <v>250.87999999999997</v>
      </c>
      <c r="I357" s="2">
        <f t="shared" si="2"/>
        <v>5.5751111111111099E-2</v>
      </c>
      <c r="J357" s="4" t="s">
        <v>303</v>
      </c>
      <c r="K357">
        <v>1338</v>
      </c>
      <c r="L357" t="s">
        <v>304</v>
      </c>
      <c r="M357">
        <v>27</v>
      </c>
      <c r="N357" t="s">
        <v>483</v>
      </c>
      <c r="P357" t="s">
        <v>305</v>
      </c>
    </row>
    <row r="358" spans="1:16" x14ac:dyDescent="0.2">
      <c r="A358" t="s">
        <v>365</v>
      </c>
      <c r="B358" t="s">
        <v>366</v>
      </c>
      <c r="D358" s="19">
        <v>363</v>
      </c>
      <c r="E358">
        <v>3.8</v>
      </c>
      <c r="F358">
        <v>8</v>
      </c>
      <c r="H358" s="20">
        <f t="shared" si="3"/>
        <v>286.71999999999997</v>
      </c>
      <c r="I358" s="2">
        <f t="shared" si="2"/>
        <v>7.5452631578947355E-2</v>
      </c>
      <c r="J358" s="4" t="s">
        <v>303</v>
      </c>
      <c r="K358">
        <v>1338</v>
      </c>
      <c r="L358" t="s">
        <v>304</v>
      </c>
      <c r="M358">
        <v>28</v>
      </c>
      <c r="N358" t="s">
        <v>483</v>
      </c>
      <c r="P358" t="s">
        <v>305</v>
      </c>
    </row>
    <row r="359" spans="1:16" x14ac:dyDescent="0.2">
      <c r="A359" t="s">
        <v>367</v>
      </c>
      <c r="B359" t="s">
        <v>368</v>
      </c>
      <c r="D359" s="19">
        <v>363</v>
      </c>
      <c r="E359">
        <v>3.8</v>
      </c>
      <c r="F359">
        <v>5</v>
      </c>
      <c r="H359" s="20">
        <f t="shared" si="3"/>
        <v>179.2</v>
      </c>
      <c r="I359" s="2">
        <f t="shared" si="2"/>
        <v>4.71578947368421E-2</v>
      </c>
      <c r="J359" s="4" t="s">
        <v>303</v>
      </c>
      <c r="K359">
        <v>1338</v>
      </c>
      <c r="L359" t="s">
        <v>304</v>
      </c>
      <c r="M359">
        <v>28</v>
      </c>
      <c r="N359" t="s">
        <v>483</v>
      </c>
      <c r="P359" t="s">
        <v>305</v>
      </c>
    </row>
    <row r="360" spans="1:16" x14ac:dyDescent="0.2">
      <c r="A360" t="s">
        <v>369</v>
      </c>
      <c r="B360" t="s">
        <v>370</v>
      </c>
      <c r="D360" s="19">
        <v>356</v>
      </c>
      <c r="E360">
        <v>1.7</v>
      </c>
      <c r="F360">
        <v>2.5</v>
      </c>
      <c r="H360" s="20">
        <f t="shared" si="3"/>
        <v>89.6</v>
      </c>
      <c r="I360" s="2">
        <f t="shared" si="2"/>
        <v>5.2705882352941172E-2</v>
      </c>
      <c r="J360" s="4" t="s">
        <v>303</v>
      </c>
      <c r="K360">
        <v>1338</v>
      </c>
      <c r="L360" t="s">
        <v>304</v>
      </c>
      <c r="M360">
        <v>28</v>
      </c>
      <c r="N360" t="s">
        <v>483</v>
      </c>
      <c r="P360" t="s">
        <v>305</v>
      </c>
    </row>
    <row r="361" spans="1:16" x14ac:dyDescent="0.2">
      <c r="A361" t="s">
        <v>371</v>
      </c>
      <c r="B361" t="s">
        <v>368</v>
      </c>
      <c r="D361" s="19">
        <v>363</v>
      </c>
      <c r="E361">
        <v>3.8</v>
      </c>
      <c r="F361">
        <v>8</v>
      </c>
      <c r="H361" s="20">
        <f t="shared" si="3"/>
        <v>286.71999999999997</v>
      </c>
      <c r="I361" s="2">
        <f t="shared" si="2"/>
        <v>7.5452631578947355E-2</v>
      </c>
      <c r="J361" s="4" t="s">
        <v>303</v>
      </c>
      <c r="K361">
        <v>1338</v>
      </c>
      <c r="L361" t="s">
        <v>304</v>
      </c>
      <c r="M361">
        <v>28</v>
      </c>
      <c r="N361" t="s">
        <v>483</v>
      </c>
      <c r="P361" t="s">
        <v>305</v>
      </c>
    </row>
    <row r="362" spans="1:16" x14ac:dyDescent="0.2">
      <c r="A362" t="s">
        <v>372</v>
      </c>
      <c r="B362" t="s">
        <v>373</v>
      </c>
      <c r="D362" s="19">
        <v>363</v>
      </c>
      <c r="E362">
        <v>3.8</v>
      </c>
      <c r="F362">
        <v>8</v>
      </c>
      <c r="H362" s="20">
        <f t="shared" si="3"/>
        <v>286.71999999999997</v>
      </c>
      <c r="I362" s="2">
        <f t="shared" si="2"/>
        <v>7.5452631578947355E-2</v>
      </c>
      <c r="J362" s="4" t="s">
        <v>303</v>
      </c>
      <c r="K362">
        <v>1338</v>
      </c>
      <c r="L362" t="s">
        <v>304</v>
      </c>
      <c r="M362">
        <v>28</v>
      </c>
      <c r="N362" t="s">
        <v>483</v>
      </c>
      <c r="P362" t="s">
        <v>305</v>
      </c>
    </row>
    <row r="363" spans="1:16" x14ac:dyDescent="0.2">
      <c r="A363" t="s">
        <v>374</v>
      </c>
      <c r="B363" t="s">
        <v>375</v>
      </c>
      <c r="D363" s="19">
        <v>360</v>
      </c>
      <c r="E363">
        <v>2.2999999999999998</v>
      </c>
      <c r="F363">
        <v>4</v>
      </c>
      <c r="H363" s="20">
        <f t="shared" si="3"/>
        <v>143.35999999999999</v>
      </c>
      <c r="I363" s="2">
        <f t="shared" si="2"/>
        <v>6.233043478260869E-2</v>
      </c>
      <c r="J363" s="4" t="s">
        <v>303</v>
      </c>
      <c r="K363">
        <v>1338</v>
      </c>
      <c r="L363" t="s">
        <v>304</v>
      </c>
      <c r="M363">
        <v>28</v>
      </c>
      <c r="N363" t="s">
        <v>483</v>
      </c>
      <c r="P363" t="s">
        <v>305</v>
      </c>
    </row>
    <row r="364" spans="1:16" x14ac:dyDescent="0.2">
      <c r="A364" t="s">
        <v>376</v>
      </c>
      <c r="B364" t="s">
        <v>377</v>
      </c>
      <c r="D364" s="19">
        <v>356</v>
      </c>
      <c r="E364">
        <v>1.7</v>
      </c>
      <c r="F364">
        <v>2.5</v>
      </c>
      <c r="H364" s="20">
        <f t="shared" si="3"/>
        <v>89.6</v>
      </c>
      <c r="I364" s="2">
        <f t="shared" si="2"/>
        <v>5.2705882352941172E-2</v>
      </c>
      <c r="J364" s="4" t="s">
        <v>303</v>
      </c>
      <c r="K364">
        <v>1338</v>
      </c>
      <c r="L364" t="s">
        <v>304</v>
      </c>
      <c r="M364">
        <v>28</v>
      </c>
      <c r="N364" t="s">
        <v>483</v>
      </c>
      <c r="P364" t="s">
        <v>305</v>
      </c>
    </row>
    <row r="365" spans="1:16" x14ac:dyDescent="0.2">
      <c r="A365" t="s">
        <v>378</v>
      </c>
      <c r="B365" t="s">
        <v>379</v>
      </c>
      <c r="D365" s="19">
        <v>360</v>
      </c>
      <c r="E365">
        <v>2.2999999999999998</v>
      </c>
      <c r="F365">
        <v>3</v>
      </c>
      <c r="H365" s="20">
        <f t="shared" si="3"/>
        <v>107.52</v>
      </c>
      <c r="I365" s="2">
        <f t="shared" si="2"/>
        <v>4.6747826086956525E-2</v>
      </c>
      <c r="J365" s="4" t="s">
        <v>303</v>
      </c>
      <c r="K365">
        <v>1338</v>
      </c>
      <c r="L365" t="s">
        <v>304</v>
      </c>
      <c r="M365">
        <v>28</v>
      </c>
      <c r="N365" t="s">
        <v>483</v>
      </c>
      <c r="P365" t="s">
        <v>305</v>
      </c>
    </row>
    <row r="366" spans="1:16" x14ac:dyDescent="0.2">
      <c r="A366" t="s">
        <v>380</v>
      </c>
      <c r="B366" t="s">
        <v>368</v>
      </c>
      <c r="D366" s="19">
        <v>363</v>
      </c>
      <c r="E366">
        <v>3.8</v>
      </c>
      <c r="F366">
        <v>6</v>
      </c>
      <c r="H366" s="20">
        <f t="shared" si="3"/>
        <v>215.04</v>
      </c>
      <c r="I366" s="2">
        <f t="shared" si="2"/>
        <v>5.6589473684210523E-2</v>
      </c>
      <c r="J366" s="4" t="s">
        <v>303</v>
      </c>
      <c r="K366">
        <v>1338</v>
      </c>
      <c r="L366" t="s">
        <v>304</v>
      </c>
      <c r="M366">
        <v>28</v>
      </c>
      <c r="N366" t="s">
        <v>483</v>
      </c>
      <c r="P366" t="s">
        <v>305</v>
      </c>
    </row>
    <row r="367" spans="1:16" x14ac:dyDescent="0.2">
      <c r="A367" t="s">
        <v>381</v>
      </c>
      <c r="B367" t="s">
        <v>382</v>
      </c>
      <c r="D367" s="19">
        <v>359</v>
      </c>
      <c r="E367">
        <v>2.2000000000000002</v>
      </c>
      <c r="F367">
        <v>2</v>
      </c>
      <c r="H367" s="20">
        <f t="shared" si="3"/>
        <v>71.679999999999993</v>
      </c>
      <c r="I367" s="2">
        <f t="shared" si="2"/>
        <v>3.2581818181818177E-2</v>
      </c>
      <c r="J367" s="4" t="s">
        <v>303</v>
      </c>
      <c r="K367">
        <v>1338</v>
      </c>
      <c r="L367" t="s">
        <v>304</v>
      </c>
      <c r="M367">
        <v>28</v>
      </c>
      <c r="N367" t="s">
        <v>483</v>
      </c>
      <c r="P367" t="s">
        <v>305</v>
      </c>
    </row>
    <row r="368" spans="1:16" x14ac:dyDescent="0.2">
      <c r="A368" t="s">
        <v>383</v>
      </c>
      <c r="B368" t="s">
        <v>384</v>
      </c>
      <c r="D368" s="19">
        <v>350</v>
      </c>
      <c r="E368">
        <v>3.8</v>
      </c>
      <c r="F368">
        <v>8</v>
      </c>
      <c r="H368" s="20">
        <f t="shared" si="3"/>
        <v>286.71999999999997</v>
      </c>
      <c r="I368" s="2">
        <f t="shared" si="2"/>
        <v>7.5452631578947355E-2</v>
      </c>
      <c r="J368" s="4" t="s">
        <v>303</v>
      </c>
      <c r="K368">
        <v>1338</v>
      </c>
      <c r="L368" t="s">
        <v>304</v>
      </c>
      <c r="M368">
        <v>28</v>
      </c>
      <c r="N368" t="s">
        <v>483</v>
      </c>
      <c r="P368" t="s">
        <v>305</v>
      </c>
    </row>
    <row r="369" spans="1:16" x14ac:dyDescent="0.2">
      <c r="A369" t="s">
        <v>385</v>
      </c>
      <c r="B369" t="s">
        <v>386</v>
      </c>
      <c r="D369" s="19">
        <v>346</v>
      </c>
      <c r="E369">
        <v>2.8</v>
      </c>
      <c r="F369">
        <v>6</v>
      </c>
      <c r="H369" s="20">
        <f t="shared" si="3"/>
        <v>215.04</v>
      </c>
      <c r="I369" s="2">
        <f t="shared" si="2"/>
        <v>7.6799999999999993E-2</v>
      </c>
      <c r="J369" s="4" t="s">
        <v>303</v>
      </c>
      <c r="K369">
        <v>1338</v>
      </c>
      <c r="L369" t="s">
        <v>304</v>
      </c>
      <c r="M369">
        <v>28</v>
      </c>
      <c r="N369" t="s">
        <v>483</v>
      </c>
      <c r="P369" t="s">
        <v>305</v>
      </c>
    </row>
    <row r="370" spans="1:16" x14ac:dyDescent="0.2">
      <c r="A370" t="s">
        <v>387</v>
      </c>
      <c r="B370" t="s">
        <v>382</v>
      </c>
      <c r="D370" s="19">
        <v>359</v>
      </c>
      <c r="E370">
        <v>2.2000000000000002</v>
      </c>
      <c r="F370">
        <v>3</v>
      </c>
      <c r="H370" s="20">
        <f t="shared" si="3"/>
        <v>107.52</v>
      </c>
      <c r="I370" s="2">
        <f t="shared" si="2"/>
        <v>4.8872727272727269E-2</v>
      </c>
      <c r="J370" s="4" t="s">
        <v>303</v>
      </c>
      <c r="K370">
        <v>1338</v>
      </c>
      <c r="L370" t="s">
        <v>304</v>
      </c>
      <c r="M370">
        <v>28</v>
      </c>
      <c r="N370" t="s">
        <v>483</v>
      </c>
      <c r="P370" t="s">
        <v>305</v>
      </c>
    </row>
    <row r="371" spans="1:16" x14ac:dyDescent="0.2">
      <c r="A371" t="s">
        <v>388</v>
      </c>
      <c r="B371" t="s">
        <v>389</v>
      </c>
      <c r="D371" s="19">
        <v>360</v>
      </c>
      <c r="E371">
        <v>2.2999999999999998</v>
      </c>
      <c r="F371">
        <v>3</v>
      </c>
      <c r="H371" s="20">
        <f t="shared" si="3"/>
        <v>107.52</v>
      </c>
      <c r="I371" s="2">
        <f t="shared" si="2"/>
        <v>4.6747826086956525E-2</v>
      </c>
      <c r="J371" s="4" t="s">
        <v>303</v>
      </c>
      <c r="K371">
        <v>1338</v>
      </c>
      <c r="L371" t="s">
        <v>304</v>
      </c>
      <c r="M371">
        <v>29</v>
      </c>
      <c r="N371" t="s">
        <v>483</v>
      </c>
      <c r="P371" t="s">
        <v>305</v>
      </c>
    </row>
    <row r="372" spans="1:16" x14ac:dyDescent="0.2">
      <c r="A372" t="s">
        <v>390</v>
      </c>
      <c r="B372" t="s">
        <v>384</v>
      </c>
      <c r="D372" s="19">
        <v>350</v>
      </c>
      <c r="E372">
        <v>3.8</v>
      </c>
      <c r="F372">
        <v>6</v>
      </c>
      <c r="H372" s="20">
        <f t="shared" si="3"/>
        <v>215.04</v>
      </c>
      <c r="I372" s="2">
        <f t="shared" si="2"/>
        <v>5.6589473684210523E-2</v>
      </c>
      <c r="J372" s="4" t="s">
        <v>303</v>
      </c>
      <c r="K372">
        <v>1338</v>
      </c>
      <c r="L372" t="s">
        <v>304</v>
      </c>
      <c r="M372">
        <v>29</v>
      </c>
      <c r="N372" t="s">
        <v>483</v>
      </c>
      <c r="P372" t="s">
        <v>305</v>
      </c>
    </row>
    <row r="373" spans="1:16" x14ac:dyDescent="0.2">
      <c r="A373" t="s">
        <v>391</v>
      </c>
      <c r="B373" t="s">
        <v>392</v>
      </c>
      <c r="D373" s="19">
        <v>359</v>
      </c>
      <c r="E373">
        <v>2.2000000000000002</v>
      </c>
      <c r="F373">
        <v>3</v>
      </c>
      <c r="H373" s="20">
        <f t="shared" si="3"/>
        <v>107.52</v>
      </c>
      <c r="I373" s="2">
        <f t="shared" si="2"/>
        <v>4.8872727272727269E-2</v>
      </c>
      <c r="J373" s="4" t="s">
        <v>303</v>
      </c>
      <c r="K373">
        <v>1338</v>
      </c>
      <c r="L373" t="s">
        <v>304</v>
      </c>
      <c r="M373">
        <v>29</v>
      </c>
      <c r="N373" t="s">
        <v>483</v>
      </c>
      <c r="P373" t="s">
        <v>305</v>
      </c>
    </row>
    <row r="374" spans="1:16" x14ac:dyDescent="0.2">
      <c r="A374" t="s">
        <v>393</v>
      </c>
      <c r="B374" t="s">
        <v>394</v>
      </c>
      <c r="D374" s="19">
        <v>360</v>
      </c>
      <c r="E374">
        <v>2.2999999999999998</v>
      </c>
      <c r="F374">
        <v>4</v>
      </c>
      <c r="H374" s="20">
        <f t="shared" si="3"/>
        <v>143.35999999999999</v>
      </c>
      <c r="I374" s="2">
        <f t="shared" si="2"/>
        <v>6.233043478260869E-2</v>
      </c>
      <c r="J374" s="4" t="s">
        <v>303</v>
      </c>
      <c r="K374">
        <v>1338</v>
      </c>
      <c r="L374" t="s">
        <v>304</v>
      </c>
      <c r="M374">
        <v>29</v>
      </c>
      <c r="N374" t="s">
        <v>483</v>
      </c>
      <c r="P374" t="s">
        <v>305</v>
      </c>
    </row>
    <row r="375" spans="1:16" x14ac:dyDescent="0.2">
      <c r="A375" t="s">
        <v>395</v>
      </c>
      <c r="B375" t="s">
        <v>396</v>
      </c>
      <c r="D375" s="19">
        <v>51</v>
      </c>
      <c r="E375">
        <v>1.9</v>
      </c>
      <c r="F375">
        <v>8</v>
      </c>
      <c r="H375" s="20">
        <f t="shared" si="3"/>
        <v>286.71999999999997</v>
      </c>
      <c r="I375" s="2">
        <f t="shared" si="2"/>
        <v>0.15090526315789471</v>
      </c>
      <c r="J375" s="4" t="s">
        <v>303</v>
      </c>
      <c r="K375">
        <v>1338</v>
      </c>
      <c r="L375" t="s">
        <v>304</v>
      </c>
      <c r="M375">
        <v>32</v>
      </c>
      <c r="N375" t="s">
        <v>483</v>
      </c>
      <c r="P375" t="s">
        <v>305</v>
      </c>
    </row>
    <row r="376" spans="1:16" x14ac:dyDescent="0.2">
      <c r="A376" t="s">
        <v>397</v>
      </c>
      <c r="B376" t="s">
        <v>398</v>
      </c>
      <c r="D376" s="19">
        <v>51</v>
      </c>
      <c r="E376">
        <v>1.9</v>
      </c>
      <c r="F376">
        <v>10</v>
      </c>
      <c r="H376" s="20">
        <f t="shared" si="3"/>
        <v>358.4</v>
      </c>
      <c r="I376" s="2">
        <f t="shared" si="2"/>
        <v>0.1886315789473684</v>
      </c>
      <c r="J376" s="4" t="s">
        <v>303</v>
      </c>
      <c r="K376">
        <v>1338</v>
      </c>
      <c r="L376" t="s">
        <v>304</v>
      </c>
      <c r="M376">
        <v>33</v>
      </c>
      <c r="N376" t="s">
        <v>483</v>
      </c>
      <c r="P376" t="s">
        <v>305</v>
      </c>
    </row>
    <row r="377" spans="1:16" x14ac:dyDescent="0.2">
      <c r="A377" t="s">
        <v>399</v>
      </c>
      <c r="B377" t="s">
        <v>400</v>
      </c>
      <c r="D377" s="19">
        <v>51</v>
      </c>
      <c r="E377">
        <v>1.9</v>
      </c>
      <c r="F377">
        <v>4</v>
      </c>
      <c r="H377" s="20">
        <f t="shared" si="3"/>
        <v>143.35999999999999</v>
      </c>
      <c r="I377" s="2">
        <f t="shared" ref="I377:I387" si="4">H377/E377/1000</f>
        <v>7.5452631578947355E-2</v>
      </c>
      <c r="J377" s="4" t="s">
        <v>303</v>
      </c>
      <c r="K377">
        <v>1338</v>
      </c>
      <c r="L377" t="s">
        <v>304</v>
      </c>
      <c r="M377">
        <v>33</v>
      </c>
      <c r="N377" t="s">
        <v>483</v>
      </c>
      <c r="P377" t="s">
        <v>305</v>
      </c>
    </row>
    <row r="378" spans="1:16" x14ac:dyDescent="0.2">
      <c r="A378" t="s">
        <v>401</v>
      </c>
      <c r="B378" t="s">
        <v>402</v>
      </c>
      <c r="D378" s="19">
        <v>157</v>
      </c>
      <c r="E378">
        <v>4.7</v>
      </c>
      <c r="F378">
        <v>16</v>
      </c>
      <c r="H378" s="20">
        <f t="shared" si="3"/>
        <v>573.43999999999994</v>
      </c>
      <c r="I378" s="2">
        <f t="shared" si="4"/>
        <v>0.12200851063829785</v>
      </c>
      <c r="J378" s="4" t="s">
        <v>303</v>
      </c>
      <c r="K378">
        <v>1338</v>
      </c>
      <c r="L378" t="s">
        <v>304</v>
      </c>
      <c r="M378">
        <v>34</v>
      </c>
      <c r="N378" t="s">
        <v>483</v>
      </c>
      <c r="P378" t="s">
        <v>305</v>
      </c>
    </row>
    <row r="379" spans="1:16" x14ac:dyDescent="0.2">
      <c r="A379" t="s">
        <v>403</v>
      </c>
      <c r="B379" t="s">
        <v>404</v>
      </c>
      <c r="D379" s="19">
        <v>264</v>
      </c>
      <c r="E379">
        <v>3.9</v>
      </c>
      <c r="F379">
        <v>5</v>
      </c>
      <c r="H379" s="20">
        <f t="shared" si="3"/>
        <v>179.2</v>
      </c>
      <c r="I379" s="2">
        <f t="shared" si="4"/>
        <v>4.5948717948717951E-2</v>
      </c>
      <c r="J379" s="4" t="s">
        <v>303</v>
      </c>
      <c r="K379">
        <v>1338</v>
      </c>
      <c r="L379" t="s">
        <v>304</v>
      </c>
      <c r="M379">
        <v>43</v>
      </c>
      <c r="N379" t="s">
        <v>483</v>
      </c>
      <c r="P379" t="s">
        <v>305</v>
      </c>
    </row>
    <row r="380" spans="1:16" x14ac:dyDescent="0.2">
      <c r="A380" t="s">
        <v>405</v>
      </c>
      <c r="B380" t="s">
        <v>406</v>
      </c>
      <c r="D380" s="19">
        <v>400</v>
      </c>
      <c r="E380">
        <v>0.59</v>
      </c>
      <c r="F380">
        <v>0.6</v>
      </c>
      <c r="H380" s="20">
        <f t="shared" si="3"/>
        <v>21.503999999999998</v>
      </c>
      <c r="I380" s="2">
        <f t="shared" si="4"/>
        <v>3.6447457627118644E-2</v>
      </c>
      <c r="J380" s="4" t="s">
        <v>303</v>
      </c>
      <c r="K380">
        <v>1338</v>
      </c>
      <c r="L380" t="s">
        <v>304</v>
      </c>
      <c r="M380">
        <v>56</v>
      </c>
      <c r="N380" t="s">
        <v>483</v>
      </c>
      <c r="P380" t="s">
        <v>305</v>
      </c>
    </row>
    <row r="381" spans="1:16" x14ac:dyDescent="0.2">
      <c r="A381" t="s">
        <v>407</v>
      </c>
      <c r="B381" t="s">
        <v>408</v>
      </c>
      <c r="D381" s="19">
        <v>395</v>
      </c>
      <c r="E381">
        <v>0.94</v>
      </c>
      <c r="F381">
        <v>2</v>
      </c>
      <c r="H381" s="20">
        <f t="shared" si="3"/>
        <v>71.679999999999993</v>
      </c>
      <c r="I381" s="2">
        <f t="shared" si="4"/>
        <v>7.6255319148936171E-2</v>
      </c>
      <c r="J381" s="4" t="s">
        <v>303</v>
      </c>
      <c r="K381">
        <v>1338</v>
      </c>
      <c r="L381" t="s">
        <v>304</v>
      </c>
      <c r="M381">
        <v>60</v>
      </c>
      <c r="N381" t="s">
        <v>483</v>
      </c>
      <c r="P381" t="s">
        <v>305</v>
      </c>
    </row>
    <row r="382" spans="1:16" x14ac:dyDescent="0.2">
      <c r="A382" t="s">
        <v>409</v>
      </c>
      <c r="B382" t="s">
        <v>410</v>
      </c>
      <c r="D382" s="19">
        <v>401</v>
      </c>
      <c r="E382">
        <v>0.18</v>
      </c>
      <c r="F382">
        <v>0.25</v>
      </c>
      <c r="H382" s="20">
        <f t="shared" si="3"/>
        <v>8.9599999999999991</v>
      </c>
      <c r="I382" s="2">
        <f t="shared" si="4"/>
        <v>4.9777777777777768E-2</v>
      </c>
      <c r="J382" s="4" t="s">
        <v>303</v>
      </c>
      <c r="K382">
        <v>1338</v>
      </c>
      <c r="L382" t="s">
        <v>304</v>
      </c>
      <c r="M382">
        <v>61</v>
      </c>
      <c r="N382" t="s">
        <v>483</v>
      </c>
      <c r="P382" t="s">
        <v>305</v>
      </c>
    </row>
    <row r="383" spans="1:16" x14ac:dyDescent="0.2">
      <c r="A383" t="s">
        <v>411</v>
      </c>
      <c r="B383" t="s">
        <v>410</v>
      </c>
      <c r="D383" s="19">
        <v>401</v>
      </c>
      <c r="E383">
        <v>0.18</v>
      </c>
      <c r="F383">
        <v>0.2</v>
      </c>
      <c r="H383" s="20">
        <f t="shared" si="3"/>
        <v>7.1679999999999993</v>
      </c>
      <c r="I383" s="2">
        <f t="shared" si="4"/>
        <v>3.9822222222222224E-2</v>
      </c>
      <c r="J383" s="4" t="s">
        <v>303</v>
      </c>
      <c r="K383">
        <v>1338</v>
      </c>
      <c r="L383" t="s">
        <v>304</v>
      </c>
      <c r="M383">
        <v>61</v>
      </c>
      <c r="N383" t="s">
        <v>483</v>
      </c>
      <c r="P383" t="s">
        <v>305</v>
      </c>
    </row>
    <row r="384" spans="1:16" x14ac:dyDescent="0.2">
      <c r="A384" t="s">
        <v>412</v>
      </c>
      <c r="B384" t="s">
        <v>413</v>
      </c>
      <c r="D384" s="19">
        <v>70</v>
      </c>
      <c r="E384">
        <v>4.8</v>
      </c>
      <c r="F384">
        <v>5</v>
      </c>
      <c r="H384" s="20">
        <f t="shared" si="3"/>
        <v>179.2</v>
      </c>
      <c r="I384" s="2">
        <f t="shared" si="4"/>
        <v>3.7333333333333336E-2</v>
      </c>
      <c r="J384" s="4" t="s">
        <v>303</v>
      </c>
      <c r="K384">
        <v>1338</v>
      </c>
      <c r="L384" t="s">
        <v>304</v>
      </c>
      <c r="M384">
        <v>63</v>
      </c>
      <c r="N384" t="s">
        <v>483</v>
      </c>
      <c r="P384" t="s">
        <v>305</v>
      </c>
    </row>
    <row r="385" spans="1:16" x14ac:dyDescent="0.2">
      <c r="A385" t="s">
        <v>414</v>
      </c>
      <c r="B385" t="s">
        <v>1505</v>
      </c>
      <c r="D385" s="19">
        <v>145</v>
      </c>
      <c r="E385">
        <v>1.6</v>
      </c>
      <c r="F385">
        <v>6</v>
      </c>
      <c r="H385" s="20">
        <f t="shared" si="3"/>
        <v>215.04</v>
      </c>
      <c r="I385" s="2">
        <f t="shared" si="4"/>
        <v>0.13439999999999996</v>
      </c>
      <c r="J385" s="4" t="s">
        <v>303</v>
      </c>
      <c r="K385">
        <v>1338</v>
      </c>
      <c r="L385" t="s">
        <v>304</v>
      </c>
      <c r="M385">
        <v>69</v>
      </c>
      <c r="N385" t="s">
        <v>483</v>
      </c>
      <c r="P385" t="s">
        <v>305</v>
      </c>
    </row>
    <row r="386" spans="1:16" x14ac:dyDescent="0.2">
      <c r="A386" t="s">
        <v>415</v>
      </c>
      <c r="B386" t="s">
        <v>416</v>
      </c>
      <c r="D386" s="19">
        <v>294</v>
      </c>
      <c r="E386">
        <v>2.7</v>
      </c>
      <c r="F386">
        <v>5</v>
      </c>
      <c r="H386" s="20">
        <f t="shared" si="3"/>
        <v>179.2</v>
      </c>
      <c r="I386" s="2">
        <f t="shared" si="4"/>
        <v>6.6370370370370371E-2</v>
      </c>
      <c r="J386" s="4" t="s">
        <v>303</v>
      </c>
      <c r="K386">
        <v>1338</v>
      </c>
      <c r="L386" t="s">
        <v>304</v>
      </c>
      <c r="M386">
        <v>70</v>
      </c>
      <c r="N386" t="s">
        <v>483</v>
      </c>
      <c r="P386" t="s">
        <v>305</v>
      </c>
    </row>
    <row r="387" spans="1:16" x14ac:dyDescent="0.2">
      <c r="A387" t="s">
        <v>417</v>
      </c>
      <c r="B387" t="s">
        <v>418</v>
      </c>
      <c r="D387" s="19">
        <v>85</v>
      </c>
      <c r="E387">
        <v>0.3</v>
      </c>
      <c r="F387">
        <v>2</v>
      </c>
      <c r="H387" s="20">
        <f t="shared" si="3"/>
        <v>71.679999999999993</v>
      </c>
      <c r="I387" s="2">
        <f t="shared" si="4"/>
        <v>0.2389333333333333</v>
      </c>
      <c r="J387" s="4" t="s">
        <v>303</v>
      </c>
      <c r="K387">
        <v>1338</v>
      </c>
      <c r="L387" t="s">
        <v>304</v>
      </c>
      <c r="M387">
        <v>71</v>
      </c>
      <c r="N387" t="s">
        <v>483</v>
      </c>
      <c r="P387" t="s">
        <v>305</v>
      </c>
    </row>
    <row r="388" spans="1:16" x14ac:dyDescent="0.2">
      <c r="A388">
        <v>1</v>
      </c>
      <c r="B388" t="s">
        <v>1657</v>
      </c>
      <c r="C388">
        <v>1</v>
      </c>
      <c r="D388" s="19">
        <v>449</v>
      </c>
      <c r="E388">
        <v>1.6</v>
      </c>
      <c r="F388">
        <v>7.5</v>
      </c>
      <c r="G388" t="s">
        <v>1484</v>
      </c>
      <c r="H388" s="20">
        <v>581.53846153846155</v>
      </c>
      <c r="I388" s="2">
        <v>0.36346153846153845</v>
      </c>
      <c r="J388" s="4" t="s">
        <v>1658</v>
      </c>
      <c r="K388">
        <v>1339</v>
      </c>
      <c r="L388" t="s">
        <v>1470</v>
      </c>
      <c r="M388">
        <v>110</v>
      </c>
      <c r="N388" t="s">
        <v>483</v>
      </c>
      <c r="O388" t="s">
        <v>1457</v>
      </c>
      <c r="P388" t="s">
        <v>1659</v>
      </c>
    </row>
    <row r="389" spans="1:16" x14ac:dyDescent="0.2">
      <c r="A389" t="s">
        <v>1660</v>
      </c>
      <c r="B389" t="s">
        <v>1661</v>
      </c>
      <c r="D389" s="19" t="s">
        <v>1582</v>
      </c>
      <c r="E389">
        <v>8.8000000000000007</v>
      </c>
      <c r="F389">
        <v>40</v>
      </c>
      <c r="G389" t="s">
        <v>1431</v>
      </c>
      <c r="H389" s="20">
        <v>2016</v>
      </c>
      <c r="I389" s="2">
        <v>0.22909090909090907</v>
      </c>
      <c r="J389" s="4" t="s">
        <v>1658</v>
      </c>
      <c r="K389">
        <v>1339</v>
      </c>
      <c r="L389" t="s">
        <v>1470</v>
      </c>
      <c r="M389">
        <v>110</v>
      </c>
      <c r="N389" t="s">
        <v>483</v>
      </c>
      <c r="O389" t="s">
        <v>1457</v>
      </c>
      <c r="P389" t="s">
        <v>1659</v>
      </c>
    </row>
    <row r="390" spans="1:16" x14ac:dyDescent="0.2">
      <c r="A390" t="s">
        <v>1662</v>
      </c>
      <c r="B390" t="s">
        <v>1663</v>
      </c>
      <c r="D390" s="19" t="s">
        <v>1664</v>
      </c>
      <c r="E390">
        <v>7</v>
      </c>
      <c r="F390">
        <v>29</v>
      </c>
      <c r="G390" t="s">
        <v>1431</v>
      </c>
      <c r="H390" s="20">
        <v>1461.6</v>
      </c>
      <c r="I390" s="2">
        <v>0.20879999999999999</v>
      </c>
      <c r="J390" s="4" t="s">
        <v>1658</v>
      </c>
      <c r="K390">
        <v>1339</v>
      </c>
      <c r="L390" t="s">
        <v>1470</v>
      </c>
      <c r="M390">
        <v>110</v>
      </c>
      <c r="N390" t="s">
        <v>483</v>
      </c>
      <c r="O390" t="s">
        <v>1457</v>
      </c>
      <c r="P390" t="s">
        <v>1659</v>
      </c>
    </row>
    <row r="391" spans="1:16" x14ac:dyDescent="0.2">
      <c r="A391" t="s">
        <v>1667</v>
      </c>
      <c r="B391" t="s">
        <v>1668</v>
      </c>
      <c r="D391" s="19" t="s">
        <v>1497</v>
      </c>
      <c r="E391">
        <v>7</v>
      </c>
      <c r="F391">
        <v>20</v>
      </c>
      <c r="G391" t="s">
        <v>1431</v>
      </c>
      <c r="H391" s="20">
        <v>1008</v>
      </c>
      <c r="I391" s="2">
        <v>0.14399999999999999</v>
      </c>
      <c r="J391" s="4" t="s">
        <v>1658</v>
      </c>
      <c r="K391">
        <v>1339</v>
      </c>
      <c r="L391" t="s">
        <v>1470</v>
      </c>
      <c r="M391">
        <v>110</v>
      </c>
      <c r="N391" t="s">
        <v>483</v>
      </c>
      <c r="O391" t="s">
        <v>1457</v>
      </c>
      <c r="P391" t="s">
        <v>1659</v>
      </c>
    </row>
    <row r="392" spans="1:16" x14ac:dyDescent="0.2">
      <c r="A392" s="21">
        <v>1</v>
      </c>
      <c r="B392" t="s">
        <v>1601</v>
      </c>
      <c r="D392" s="19">
        <v>431</v>
      </c>
      <c r="E392">
        <v>5.4</v>
      </c>
      <c r="F392">
        <v>13.19</v>
      </c>
      <c r="G392" t="s">
        <v>1395</v>
      </c>
      <c r="H392">
        <v>526.28099999999995</v>
      </c>
      <c r="I392" s="2">
        <v>9.7459444444444432E-2</v>
      </c>
      <c r="J392" s="4" t="s">
        <v>1602</v>
      </c>
      <c r="K392">
        <v>1340</v>
      </c>
      <c r="L392" t="s">
        <v>1456</v>
      </c>
      <c r="M392">
        <v>138</v>
      </c>
      <c r="N392" t="s">
        <v>1603</v>
      </c>
      <c r="O392" t="s">
        <v>1457</v>
      </c>
      <c r="P392" t="s">
        <v>1604</v>
      </c>
    </row>
    <row r="393" spans="1:16" x14ac:dyDescent="0.2">
      <c r="A393" s="21">
        <v>4</v>
      </c>
      <c r="B393" t="s">
        <v>1605</v>
      </c>
      <c r="D393" s="19">
        <v>384</v>
      </c>
      <c r="E393">
        <v>4.4000000000000004</v>
      </c>
      <c r="F393">
        <v>19.79</v>
      </c>
      <c r="G393" t="s">
        <v>1395</v>
      </c>
      <c r="H393">
        <v>789.62099999999998</v>
      </c>
      <c r="I393" s="2">
        <v>0.17945931818181815</v>
      </c>
      <c r="J393" s="4" t="s">
        <v>1602</v>
      </c>
      <c r="K393">
        <v>1340</v>
      </c>
      <c r="L393" t="s">
        <v>1456</v>
      </c>
      <c r="M393">
        <v>138</v>
      </c>
      <c r="N393" t="s">
        <v>1603</v>
      </c>
      <c r="O393" t="s">
        <v>1457</v>
      </c>
      <c r="P393" t="s">
        <v>1604</v>
      </c>
    </row>
    <row r="394" spans="1:16" x14ac:dyDescent="0.2">
      <c r="A394">
        <v>5</v>
      </c>
      <c r="B394" t="s">
        <v>1606</v>
      </c>
      <c r="D394" s="19" t="s">
        <v>1607</v>
      </c>
      <c r="E394">
        <v>8.9</v>
      </c>
      <c r="F394">
        <v>49.48</v>
      </c>
      <c r="G394" t="s">
        <v>1395</v>
      </c>
      <c r="H394">
        <v>1974.2519999999997</v>
      </c>
      <c r="I394" s="2">
        <v>0.2218260674157303</v>
      </c>
      <c r="J394" s="4" t="s">
        <v>1602</v>
      </c>
      <c r="K394">
        <v>1340</v>
      </c>
      <c r="L394" t="s">
        <v>1456</v>
      </c>
      <c r="M394">
        <v>138</v>
      </c>
      <c r="N394" t="s">
        <v>1603</v>
      </c>
      <c r="O394" t="s">
        <v>1457</v>
      </c>
      <c r="P394" t="s">
        <v>1604</v>
      </c>
    </row>
    <row r="395" spans="1:16" x14ac:dyDescent="0.2">
      <c r="A395">
        <v>6</v>
      </c>
      <c r="B395" t="s">
        <v>1365</v>
      </c>
      <c r="D395" s="19">
        <v>454</v>
      </c>
      <c r="E395">
        <v>5.0999999999999996</v>
      </c>
      <c r="F395">
        <v>25.07</v>
      </c>
      <c r="G395" t="s">
        <v>1395</v>
      </c>
      <c r="H395">
        <v>1000.293</v>
      </c>
      <c r="I395" s="2">
        <v>0.19613588235294119</v>
      </c>
      <c r="J395" s="4" t="s">
        <v>1602</v>
      </c>
      <c r="K395">
        <v>1340</v>
      </c>
      <c r="L395" t="s">
        <v>1456</v>
      </c>
      <c r="M395">
        <v>138</v>
      </c>
      <c r="N395" t="s">
        <v>1603</v>
      </c>
      <c r="O395" t="s">
        <v>1457</v>
      </c>
      <c r="P395" t="s">
        <v>1604</v>
      </c>
    </row>
    <row r="396" spans="1:16" x14ac:dyDescent="0.2">
      <c r="A396">
        <v>7</v>
      </c>
      <c r="B396" t="s">
        <v>1608</v>
      </c>
      <c r="C396">
        <v>1</v>
      </c>
      <c r="D396" s="19">
        <v>449</v>
      </c>
      <c r="E396">
        <v>1.6</v>
      </c>
      <c r="F396">
        <v>13.19</v>
      </c>
      <c r="G396" t="s">
        <v>1395</v>
      </c>
      <c r="H396">
        <v>526.28099999999995</v>
      </c>
      <c r="I396" s="2">
        <v>0.32892562499999994</v>
      </c>
      <c r="J396" s="4" t="s">
        <v>1602</v>
      </c>
      <c r="K396">
        <v>1340</v>
      </c>
      <c r="L396" t="s">
        <v>1456</v>
      </c>
      <c r="M396">
        <v>138</v>
      </c>
      <c r="N396" t="s">
        <v>1603</v>
      </c>
      <c r="O396" t="s">
        <v>1457</v>
      </c>
      <c r="P396" t="s">
        <v>1604</v>
      </c>
    </row>
    <row r="397" spans="1:16" x14ac:dyDescent="0.2">
      <c r="A397">
        <v>8</v>
      </c>
      <c r="B397" t="s">
        <v>1609</v>
      </c>
      <c r="D397" s="19">
        <v>243</v>
      </c>
      <c r="E397">
        <v>3.2</v>
      </c>
      <c r="F397">
        <v>13.19</v>
      </c>
      <c r="G397" t="s">
        <v>1395</v>
      </c>
      <c r="H397">
        <v>526.28099999999995</v>
      </c>
      <c r="I397" s="2">
        <v>0.16446281249999997</v>
      </c>
      <c r="J397" s="4" t="s">
        <v>1602</v>
      </c>
      <c r="K397">
        <v>1340</v>
      </c>
      <c r="L397" t="s">
        <v>1456</v>
      </c>
      <c r="M397">
        <v>138</v>
      </c>
      <c r="N397" t="s">
        <v>1603</v>
      </c>
      <c r="O397" t="s">
        <v>1457</v>
      </c>
      <c r="P397" t="s">
        <v>1604</v>
      </c>
    </row>
    <row r="398" spans="1:16" x14ac:dyDescent="0.2">
      <c r="A398">
        <v>11</v>
      </c>
      <c r="B398" t="s">
        <v>1610</v>
      </c>
      <c r="D398" s="19">
        <v>453</v>
      </c>
      <c r="E398">
        <v>4.4000000000000004</v>
      </c>
      <c r="F398">
        <v>39.58</v>
      </c>
      <c r="G398" t="s">
        <v>1395</v>
      </c>
      <c r="H398">
        <v>1579.242</v>
      </c>
      <c r="I398" s="2">
        <v>0.3589186363636363</v>
      </c>
      <c r="J398" s="4" t="s">
        <v>1602</v>
      </c>
      <c r="K398">
        <v>1340</v>
      </c>
      <c r="L398" t="s">
        <v>1456</v>
      </c>
      <c r="M398">
        <v>138</v>
      </c>
      <c r="N398" t="s">
        <v>1603</v>
      </c>
      <c r="O398" t="s">
        <v>1457</v>
      </c>
      <c r="P398" t="s">
        <v>1604</v>
      </c>
    </row>
    <row r="399" spans="1:16" x14ac:dyDescent="0.2">
      <c r="A399">
        <v>13</v>
      </c>
      <c r="B399" t="s">
        <v>1423</v>
      </c>
      <c r="C399">
        <v>1</v>
      </c>
      <c r="D399" s="19">
        <v>1</v>
      </c>
      <c r="E399">
        <v>4</v>
      </c>
      <c r="F399">
        <v>26.39</v>
      </c>
      <c r="G399" t="s">
        <v>1395</v>
      </c>
      <c r="H399">
        <v>1052.961</v>
      </c>
      <c r="I399" s="2">
        <v>0.26324025000000001</v>
      </c>
      <c r="J399" s="4" t="s">
        <v>1602</v>
      </c>
      <c r="K399">
        <v>1340</v>
      </c>
      <c r="L399" t="s">
        <v>1456</v>
      </c>
      <c r="M399">
        <v>138</v>
      </c>
      <c r="N399" t="s">
        <v>1603</v>
      </c>
      <c r="O399" t="s">
        <v>1457</v>
      </c>
      <c r="P399" t="s">
        <v>1604</v>
      </c>
    </row>
    <row r="400" spans="1:16" x14ac:dyDescent="0.2">
      <c r="A400">
        <v>15</v>
      </c>
      <c r="B400" t="s">
        <v>1611</v>
      </c>
      <c r="C400">
        <v>1</v>
      </c>
      <c r="D400" s="19">
        <v>4</v>
      </c>
      <c r="E400">
        <v>0.59</v>
      </c>
      <c r="F400">
        <v>1.32</v>
      </c>
      <c r="G400" t="s">
        <v>1395</v>
      </c>
      <c r="H400">
        <v>52.667999999999999</v>
      </c>
      <c r="I400" s="2">
        <v>8.9267796610169495E-2</v>
      </c>
      <c r="J400" s="4" t="s">
        <v>1602</v>
      </c>
      <c r="K400">
        <v>1340</v>
      </c>
      <c r="L400" t="s">
        <v>1456</v>
      </c>
      <c r="M400">
        <v>138</v>
      </c>
      <c r="N400" t="s">
        <v>1603</v>
      </c>
      <c r="O400" t="s">
        <v>1457</v>
      </c>
      <c r="P400" t="s">
        <v>1604</v>
      </c>
    </row>
    <row r="401" spans="1:16" x14ac:dyDescent="0.2">
      <c r="A401">
        <v>1</v>
      </c>
      <c r="B401" t="s">
        <v>1612</v>
      </c>
      <c r="D401" s="19">
        <v>384</v>
      </c>
      <c r="E401">
        <v>4.4000000000000004</v>
      </c>
      <c r="F401">
        <v>5</v>
      </c>
      <c r="G401" t="s">
        <v>1395</v>
      </c>
      <c r="H401">
        <v>199.5</v>
      </c>
      <c r="I401" s="2">
        <v>4.5340909090909085E-2</v>
      </c>
      <c r="J401" s="4" t="s">
        <v>1613</v>
      </c>
      <c r="K401">
        <v>1340</v>
      </c>
      <c r="L401" t="s">
        <v>1456</v>
      </c>
      <c r="M401">
        <v>139</v>
      </c>
      <c r="N401" t="s">
        <v>485</v>
      </c>
      <c r="O401" t="s">
        <v>1457</v>
      </c>
      <c r="P401" t="s">
        <v>1614</v>
      </c>
    </row>
    <row r="402" spans="1:16" x14ac:dyDescent="0.2">
      <c r="A402">
        <v>2</v>
      </c>
      <c r="B402" t="s">
        <v>1615</v>
      </c>
      <c r="D402" s="19">
        <v>384</v>
      </c>
      <c r="E402">
        <v>4.4000000000000004</v>
      </c>
      <c r="F402">
        <v>2</v>
      </c>
      <c r="G402" t="s">
        <v>1395</v>
      </c>
      <c r="H402">
        <v>79.8</v>
      </c>
      <c r="I402" s="2">
        <v>1.8136363636363634E-2</v>
      </c>
      <c r="J402" s="4" t="s">
        <v>1613</v>
      </c>
      <c r="K402">
        <v>1340</v>
      </c>
      <c r="L402" t="s">
        <v>1456</v>
      </c>
      <c r="M402">
        <v>139</v>
      </c>
      <c r="N402" t="s">
        <v>485</v>
      </c>
      <c r="O402" t="s">
        <v>1457</v>
      </c>
      <c r="P402" t="s">
        <v>1614</v>
      </c>
    </row>
    <row r="403" spans="1:16" x14ac:dyDescent="0.2">
      <c r="A403" s="21">
        <v>3</v>
      </c>
      <c r="B403" t="s">
        <v>1493</v>
      </c>
      <c r="D403" s="19">
        <v>378</v>
      </c>
      <c r="E403">
        <v>3.5</v>
      </c>
      <c r="F403">
        <v>2</v>
      </c>
      <c r="G403" t="s">
        <v>1395</v>
      </c>
      <c r="H403">
        <v>79.8</v>
      </c>
      <c r="I403" s="2">
        <v>2.2800000000000001E-2</v>
      </c>
      <c r="J403" s="4" t="s">
        <v>1613</v>
      </c>
      <c r="K403">
        <v>1340</v>
      </c>
      <c r="L403" t="s">
        <v>1456</v>
      </c>
      <c r="M403">
        <v>139</v>
      </c>
      <c r="N403" t="s">
        <v>485</v>
      </c>
      <c r="O403" t="s">
        <v>1457</v>
      </c>
      <c r="P403" t="s">
        <v>1614</v>
      </c>
    </row>
    <row r="404" spans="1:16" x14ac:dyDescent="0.2">
      <c r="A404">
        <v>4</v>
      </c>
      <c r="B404" t="s">
        <v>1616</v>
      </c>
      <c r="D404" s="19">
        <v>378</v>
      </c>
      <c r="E404">
        <v>3.5</v>
      </c>
      <c r="F404">
        <v>4</v>
      </c>
      <c r="G404" t="s">
        <v>1395</v>
      </c>
      <c r="H404">
        <v>159.6</v>
      </c>
      <c r="I404" s="2">
        <v>4.5600000000000002E-2</v>
      </c>
      <c r="J404" s="4" t="s">
        <v>1613</v>
      </c>
      <c r="K404">
        <v>1340</v>
      </c>
      <c r="L404" t="s">
        <v>1456</v>
      </c>
      <c r="M404">
        <v>139</v>
      </c>
      <c r="N404" t="s">
        <v>485</v>
      </c>
      <c r="O404" t="s">
        <v>1457</v>
      </c>
      <c r="P404" t="s">
        <v>1614</v>
      </c>
    </row>
    <row r="405" spans="1:16" x14ac:dyDescent="0.2">
      <c r="A405">
        <v>5</v>
      </c>
      <c r="B405" t="s">
        <v>1492</v>
      </c>
      <c r="D405" s="19">
        <v>376</v>
      </c>
      <c r="E405">
        <v>5.3</v>
      </c>
      <c r="F405">
        <v>20</v>
      </c>
      <c r="G405" t="s">
        <v>1395</v>
      </c>
      <c r="H405">
        <v>798</v>
      </c>
      <c r="I405" s="2">
        <v>0.15056603773584906</v>
      </c>
      <c r="J405" s="4" t="s">
        <v>1613</v>
      </c>
      <c r="K405">
        <v>1340</v>
      </c>
      <c r="L405" t="s">
        <v>1456</v>
      </c>
      <c r="M405">
        <v>139</v>
      </c>
      <c r="N405" t="s">
        <v>485</v>
      </c>
      <c r="O405" t="s">
        <v>1457</v>
      </c>
      <c r="P405" t="s">
        <v>1614</v>
      </c>
    </row>
    <row r="406" spans="1:16" x14ac:dyDescent="0.2">
      <c r="A406">
        <v>6</v>
      </c>
      <c r="B406" t="s">
        <v>1617</v>
      </c>
      <c r="D406" s="19">
        <v>376</v>
      </c>
      <c r="E406">
        <v>5.3</v>
      </c>
      <c r="F406">
        <v>6</v>
      </c>
      <c r="G406" t="s">
        <v>1395</v>
      </c>
      <c r="H406">
        <v>239.4</v>
      </c>
      <c r="I406" s="2">
        <v>4.5169811320754712E-2</v>
      </c>
      <c r="J406" s="4" t="s">
        <v>1613</v>
      </c>
      <c r="K406">
        <v>1340</v>
      </c>
      <c r="L406" t="s">
        <v>1456</v>
      </c>
      <c r="M406">
        <v>139</v>
      </c>
      <c r="N406" t="s">
        <v>485</v>
      </c>
      <c r="O406" t="s">
        <v>1457</v>
      </c>
      <c r="P406" t="s">
        <v>1614</v>
      </c>
    </row>
    <row r="407" spans="1:16" x14ac:dyDescent="0.2">
      <c r="A407">
        <v>15</v>
      </c>
      <c r="B407" t="s">
        <v>1893</v>
      </c>
      <c r="D407" s="19">
        <v>453</v>
      </c>
      <c r="E407">
        <v>4.4000000000000004</v>
      </c>
      <c r="F407">
        <v>5</v>
      </c>
      <c r="G407" t="s">
        <v>1395</v>
      </c>
      <c r="H407">
        <v>199.5</v>
      </c>
      <c r="I407" s="2">
        <v>4.5340909090909085E-2</v>
      </c>
      <c r="J407" s="4" t="s">
        <v>1613</v>
      </c>
      <c r="K407">
        <v>1340</v>
      </c>
      <c r="L407" t="s">
        <v>1456</v>
      </c>
      <c r="M407">
        <v>139</v>
      </c>
      <c r="N407" t="s">
        <v>485</v>
      </c>
      <c r="O407" t="s">
        <v>1457</v>
      </c>
      <c r="P407" t="s">
        <v>1614</v>
      </c>
    </row>
    <row r="408" spans="1:16" x14ac:dyDescent="0.2">
      <c r="A408">
        <v>16</v>
      </c>
      <c r="B408" t="s">
        <v>1618</v>
      </c>
      <c r="D408" s="19">
        <v>69</v>
      </c>
      <c r="E408">
        <v>3.5</v>
      </c>
      <c r="F408">
        <v>5</v>
      </c>
      <c r="G408" t="s">
        <v>1395</v>
      </c>
      <c r="H408">
        <v>199.5</v>
      </c>
      <c r="I408" s="2">
        <v>5.7000000000000002E-2</v>
      </c>
      <c r="J408" s="4" t="s">
        <v>1613</v>
      </c>
      <c r="K408">
        <v>1340</v>
      </c>
      <c r="L408" t="s">
        <v>1456</v>
      </c>
      <c r="M408">
        <v>139</v>
      </c>
      <c r="N408" t="s">
        <v>485</v>
      </c>
      <c r="O408" t="s">
        <v>1457</v>
      </c>
      <c r="P408" t="s">
        <v>1614</v>
      </c>
    </row>
    <row r="409" spans="1:16" x14ac:dyDescent="0.2">
      <c r="A409">
        <v>21</v>
      </c>
      <c r="B409" t="s">
        <v>1619</v>
      </c>
      <c r="D409" s="19">
        <v>145</v>
      </c>
      <c r="E409">
        <v>1.6</v>
      </c>
      <c r="F409">
        <v>2</v>
      </c>
      <c r="G409" t="s">
        <v>1395</v>
      </c>
      <c r="H409">
        <v>79.8</v>
      </c>
      <c r="I409" s="2">
        <v>4.9874999999999996E-2</v>
      </c>
      <c r="J409" s="4" t="s">
        <v>1613</v>
      </c>
      <c r="K409">
        <v>1340</v>
      </c>
      <c r="L409" t="s">
        <v>1456</v>
      </c>
      <c r="M409">
        <v>139</v>
      </c>
      <c r="N409" t="s">
        <v>485</v>
      </c>
      <c r="O409" t="s">
        <v>1457</v>
      </c>
      <c r="P409" t="s">
        <v>1614</v>
      </c>
    </row>
    <row r="410" spans="1:16" x14ac:dyDescent="0.2">
      <c r="A410">
        <v>25</v>
      </c>
      <c r="B410" t="s">
        <v>1620</v>
      </c>
      <c r="C410">
        <v>1</v>
      </c>
      <c r="D410" s="19">
        <v>448</v>
      </c>
      <c r="E410">
        <v>0.92</v>
      </c>
      <c r="F410">
        <v>6</v>
      </c>
      <c r="G410" t="s">
        <v>1395</v>
      </c>
      <c r="H410">
        <v>239.4</v>
      </c>
      <c r="I410" s="2">
        <v>0.26021739130434779</v>
      </c>
      <c r="J410" s="4" t="s">
        <v>1613</v>
      </c>
      <c r="K410">
        <v>1340</v>
      </c>
      <c r="L410" t="s">
        <v>1456</v>
      </c>
      <c r="M410">
        <v>139</v>
      </c>
      <c r="N410" t="s">
        <v>485</v>
      </c>
      <c r="O410" t="s">
        <v>1457</v>
      </c>
      <c r="P410" t="s">
        <v>1614</v>
      </c>
    </row>
    <row r="411" spans="1:16" x14ac:dyDescent="0.2">
      <c r="A411">
        <v>29</v>
      </c>
      <c r="B411" t="s">
        <v>1621</v>
      </c>
      <c r="C411">
        <v>1</v>
      </c>
      <c r="D411" s="19">
        <v>448</v>
      </c>
      <c r="E411">
        <v>0.92</v>
      </c>
      <c r="F411">
        <v>10</v>
      </c>
      <c r="G411" t="s">
        <v>1395</v>
      </c>
      <c r="H411">
        <v>399</v>
      </c>
      <c r="I411" s="2">
        <v>0.43369565217391298</v>
      </c>
      <c r="J411" s="4" t="s">
        <v>1613</v>
      </c>
      <c r="K411">
        <v>1340</v>
      </c>
      <c r="L411" t="s">
        <v>1456</v>
      </c>
      <c r="M411">
        <v>139</v>
      </c>
      <c r="N411" t="s">
        <v>485</v>
      </c>
      <c r="O411" t="s">
        <v>1457</v>
      </c>
      <c r="P411" t="s">
        <v>1614</v>
      </c>
    </row>
    <row r="412" spans="1:16" x14ac:dyDescent="0.2">
      <c r="A412">
        <v>34</v>
      </c>
      <c r="B412" t="s">
        <v>1622</v>
      </c>
      <c r="D412" s="19" t="s">
        <v>1480</v>
      </c>
      <c r="E412">
        <v>3.2</v>
      </c>
      <c r="F412">
        <v>6</v>
      </c>
      <c r="G412" t="s">
        <v>1395</v>
      </c>
      <c r="H412">
        <v>239.4</v>
      </c>
      <c r="I412" s="2">
        <v>7.481249999999999E-2</v>
      </c>
      <c r="J412" s="4" t="s">
        <v>1613</v>
      </c>
      <c r="K412">
        <v>1340</v>
      </c>
      <c r="L412" t="s">
        <v>1456</v>
      </c>
      <c r="M412">
        <v>139</v>
      </c>
      <c r="N412" t="s">
        <v>485</v>
      </c>
      <c r="O412" t="s">
        <v>1457</v>
      </c>
      <c r="P412" t="s">
        <v>1614</v>
      </c>
    </row>
    <row r="413" spans="1:16" x14ac:dyDescent="0.2">
      <c r="A413" t="s">
        <v>1665</v>
      </c>
      <c r="B413" t="s">
        <v>1666</v>
      </c>
      <c r="D413" s="19" t="s">
        <v>1494</v>
      </c>
      <c r="E413">
        <v>7</v>
      </c>
      <c r="F413">
        <v>30</v>
      </c>
      <c r="G413" t="s">
        <v>1431</v>
      </c>
      <c r="H413" s="20">
        <v>1512</v>
      </c>
      <c r="I413" s="2">
        <v>0.216</v>
      </c>
      <c r="J413" s="4" t="s">
        <v>1658</v>
      </c>
      <c r="K413">
        <v>1340</v>
      </c>
      <c r="L413" t="s">
        <v>1470</v>
      </c>
      <c r="M413">
        <v>110</v>
      </c>
      <c r="N413" t="s">
        <v>483</v>
      </c>
      <c r="O413" t="s">
        <v>1457</v>
      </c>
      <c r="P413" t="s">
        <v>1659</v>
      </c>
    </row>
    <row r="414" spans="1:16" x14ac:dyDescent="0.2">
      <c r="A414">
        <v>2</v>
      </c>
      <c r="B414" t="s">
        <v>1563</v>
      </c>
      <c r="D414" s="19" t="s">
        <v>1582</v>
      </c>
      <c r="E414">
        <v>8.8000000000000007</v>
      </c>
      <c r="F414">
        <v>45</v>
      </c>
      <c r="G414" t="s">
        <v>1431</v>
      </c>
      <c r="H414">
        <v>1795.5</v>
      </c>
      <c r="I414" s="2">
        <v>0.20403409090909091</v>
      </c>
      <c r="J414" s="37" t="s">
        <v>1728</v>
      </c>
      <c r="K414">
        <v>1340</v>
      </c>
      <c r="L414" t="s">
        <v>1470</v>
      </c>
      <c r="M414">
        <v>173</v>
      </c>
      <c r="N414" t="s">
        <v>485</v>
      </c>
      <c r="O414" t="s">
        <v>1457</v>
      </c>
      <c r="P414" t="s">
        <v>1729</v>
      </c>
    </row>
    <row r="415" spans="1:16" x14ac:dyDescent="0.2">
      <c r="A415">
        <v>3</v>
      </c>
      <c r="B415" t="s">
        <v>1730</v>
      </c>
      <c r="D415" s="19" t="s">
        <v>1664</v>
      </c>
      <c r="E415">
        <v>7</v>
      </c>
      <c r="F415">
        <v>45</v>
      </c>
      <c r="G415" t="s">
        <v>1431</v>
      </c>
      <c r="H415">
        <v>1795.5</v>
      </c>
      <c r="I415" s="2">
        <v>0.25650000000000001</v>
      </c>
      <c r="J415" s="37" t="s">
        <v>1728</v>
      </c>
      <c r="K415">
        <v>1340</v>
      </c>
      <c r="L415" t="s">
        <v>1470</v>
      </c>
      <c r="M415">
        <v>173</v>
      </c>
      <c r="N415" t="s">
        <v>485</v>
      </c>
      <c r="O415" t="s">
        <v>1457</v>
      </c>
      <c r="P415" t="s">
        <v>1729</v>
      </c>
    </row>
    <row r="416" spans="1:16" x14ac:dyDescent="0.2">
      <c r="A416">
        <v>4</v>
      </c>
      <c r="B416" t="s">
        <v>1731</v>
      </c>
      <c r="D416" s="19" t="s">
        <v>1497</v>
      </c>
      <c r="E416">
        <v>7</v>
      </c>
      <c r="F416">
        <v>35</v>
      </c>
      <c r="G416" t="s">
        <v>1431</v>
      </c>
      <c r="H416">
        <v>1396.5</v>
      </c>
      <c r="I416" s="2">
        <v>0.19950000000000001</v>
      </c>
      <c r="J416" s="37" t="s">
        <v>1728</v>
      </c>
      <c r="K416">
        <v>1340</v>
      </c>
      <c r="L416" t="s">
        <v>1470</v>
      </c>
      <c r="M416">
        <v>173</v>
      </c>
      <c r="N416" t="s">
        <v>485</v>
      </c>
      <c r="O416" t="s">
        <v>1457</v>
      </c>
      <c r="P416" t="s">
        <v>1729</v>
      </c>
    </row>
    <row r="417" spans="1:16" x14ac:dyDescent="0.2">
      <c r="A417">
        <v>5</v>
      </c>
      <c r="B417" t="s">
        <v>1732</v>
      </c>
      <c r="D417" s="19" t="s">
        <v>1679</v>
      </c>
      <c r="E417">
        <v>9.6999999999999993</v>
      </c>
      <c r="F417">
        <v>45</v>
      </c>
      <c r="G417" t="s">
        <v>1431</v>
      </c>
      <c r="H417">
        <v>1795.5</v>
      </c>
      <c r="I417" s="2">
        <v>0.18510309278350517</v>
      </c>
      <c r="J417" s="37" t="s">
        <v>1728</v>
      </c>
      <c r="K417">
        <v>1340</v>
      </c>
      <c r="L417" t="s">
        <v>1470</v>
      </c>
      <c r="M417">
        <v>173</v>
      </c>
      <c r="N417" t="s">
        <v>485</v>
      </c>
      <c r="O417" t="s">
        <v>1457</v>
      </c>
      <c r="P417" t="s">
        <v>1729</v>
      </c>
    </row>
    <row r="418" spans="1:16" x14ac:dyDescent="0.2">
      <c r="A418">
        <v>6</v>
      </c>
      <c r="B418" t="s">
        <v>1733</v>
      </c>
      <c r="D418" s="19">
        <v>454</v>
      </c>
      <c r="E418">
        <v>5.0999999999999996</v>
      </c>
      <c r="F418">
        <v>15</v>
      </c>
      <c r="G418" t="s">
        <v>1431</v>
      </c>
      <c r="H418">
        <v>598.5</v>
      </c>
      <c r="I418" s="2">
        <v>0.11735294117647059</v>
      </c>
      <c r="J418" s="37" t="s">
        <v>1728</v>
      </c>
      <c r="K418">
        <v>1340</v>
      </c>
      <c r="L418" t="s">
        <v>1470</v>
      </c>
      <c r="M418">
        <v>173</v>
      </c>
      <c r="N418" t="s">
        <v>485</v>
      </c>
      <c r="O418" t="s">
        <v>1457</v>
      </c>
      <c r="P418" t="s">
        <v>1729</v>
      </c>
    </row>
    <row r="419" spans="1:16" x14ac:dyDescent="0.2">
      <c r="A419">
        <v>7</v>
      </c>
      <c r="B419" t="s">
        <v>1734</v>
      </c>
      <c r="D419" s="19">
        <v>454</v>
      </c>
      <c r="E419">
        <v>5.0999999999999996</v>
      </c>
      <c r="F419">
        <v>6</v>
      </c>
      <c r="G419" t="s">
        <v>1431</v>
      </c>
      <c r="H419">
        <v>239.4</v>
      </c>
      <c r="I419" s="2">
        <v>4.6941176470588229E-2</v>
      </c>
      <c r="J419" s="37" t="s">
        <v>1728</v>
      </c>
      <c r="K419">
        <v>1340</v>
      </c>
      <c r="L419" t="s">
        <v>1470</v>
      </c>
      <c r="M419">
        <v>173</v>
      </c>
      <c r="N419" t="s">
        <v>485</v>
      </c>
      <c r="O419" t="s">
        <v>1457</v>
      </c>
      <c r="P419" t="s">
        <v>1729</v>
      </c>
    </row>
    <row r="420" spans="1:16" x14ac:dyDescent="0.2">
      <c r="A420">
        <v>8</v>
      </c>
      <c r="B420" t="s">
        <v>1734</v>
      </c>
      <c r="D420" s="19">
        <v>454</v>
      </c>
      <c r="E420">
        <v>5.0999999999999996</v>
      </c>
      <c r="F420">
        <v>20</v>
      </c>
      <c r="G420" t="s">
        <v>1431</v>
      </c>
      <c r="H420">
        <v>798</v>
      </c>
      <c r="I420" s="2">
        <v>0.15647058823529411</v>
      </c>
      <c r="J420" s="37" t="s">
        <v>1728</v>
      </c>
      <c r="K420">
        <v>1340</v>
      </c>
      <c r="L420" t="s">
        <v>1470</v>
      </c>
      <c r="M420">
        <v>173</v>
      </c>
      <c r="N420" t="s">
        <v>485</v>
      </c>
      <c r="O420" t="s">
        <v>1457</v>
      </c>
      <c r="P420" t="s">
        <v>1729</v>
      </c>
    </row>
    <row r="421" spans="1:16" x14ac:dyDescent="0.2">
      <c r="A421">
        <v>9</v>
      </c>
      <c r="B421" t="s">
        <v>1735</v>
      </c>
      <c r="D421" s="19" t="s">
        <v>1736</v>
      </c>
      <c r="E421">
        <v>14.7</v>
      </c>
      <c r="F421">
        <v>50</v>
      </c>
      <c r="G421" t="s">
        <v>1431</v>
      </c>
      <c r="H421">
        <v>1995</v>
      </c>
      <c r="I421" s="2">
        <v>0.13571428571428573</v>
      </c>
      <c r="J421" s="37" t="s">
        <v>1728</v>
      </c>
      <c r="K421">
        <v>1340</v>
      </c>
      <c r="L421" t="s">
        <v>1470</v>
      </c>
      <c r="M421">
        <v>173</v>
      </c>
      <c r="N421" t="s">
        <v>485</v>
      </c>
      <c r="O421" t="s">
        <v>1457</v>
      </c>
      <c r="P421" t="s">
        <v>1729</v>
      </c>
    </row>
    <row r="422" spans="1:16" x14ac:dyDescent="0.2">
      <c r="A422">
        <v>10</v>
      </c>
      <c r="B422" t="s">
        <v>1737</v>
      </c>
      <c r="D422" s="19" t="s">
        <v>1494</v>
      </c>
      <c r="E422">
        <v>7</v>
      </c>
      <c r="F422">
        <v>30</v>
      </c>
      <c r="G422" t="s">
        <v>1431</v>
      </c>
      <c r="H422">
        <v>1197</v>
      </c>
      <c r="I422" s="2">
        <v>0.17100000000000001</v>
      </c>
      <c r="J422" s="37" t="s">
        <v>1728</v>
      </c>
      <c r="K422">
        <v>1340</v>
      </c>
      <c r="L422" t="s">
        <v>1470</v>
      </c>
      <c r="M422">
        <v>173</v>
      </c>
      <c r="N422" t="s">
        <v>485</v>
      </c>
      <c r="O422" t="s">
        <v>1457</v>
      </c>
      <c r="P422" t="s">
        <v>1729</v>
      </c>
    </row>
    <row r="423" spans="1:16" x14ac:dyDescent="0.2">
      <c r="A423">
        <v>11</v>
      </c>
      <c r="B423" t="s">
        <v>1738</v>
      </c>
      <c r="D423" s="19">
        <v>431</v>
      </c>
      <c r="E423">
        <v>5.4</v>
      </c>
      <c r="F423">
        <v>30</v>
      </c>
      <c r="G423" t="s">
        <v>1431</v>
      </c>
      <c r="H423">
        <v>1197</v>
      </c>
      <c r="I423" s="2">
        <v>0.22166666666666665</v>
      </c>
      <c r="J423" s="37" t="s">
        <v>1728</v>
      </c>
      <c r="K423">
        <v>1340</v>
      </c>
      <c r="L423" t="s">
        <v>1470</v>
      </c>
      <c r="M423">
        <v>173</v>
      </c>
      <c r="N423" t="s">
        <v>485</v>
      </c>
      <c r="O423" t="s">
        <v>1457</v>
      </c>
      <c r="P423" t="s">
        <v>1729</v>
      </c>
    </row>
    <row r="424" spans="1:16" x14ac:dyDescent="0.2">
      <c r="A424">
        <v>12</v>
      </c>
      <c r="B424" t="s">
        <v>1739</v>
      </c>
      <c r="D424" s="19">
        <v>420</v>
      </c>
      <c r="E424">
        <v>17.5</v>
      </c>
      <c r="F424">
        <v>60</v>
      </c>
      <c r="G424" t="s">
        <v>1431</v>
      </c>
      <c r="H424">
        <v>2394</v>
      </c>
      <c r="I424" s="2">
        <v>0.1368</v>
      </c>
      <c r="J424" s="37" t="s">
        <v>1728</v>
      </c>
      <c r="K424">
        <v>1340</v>
      </c>
      <c r="L424" t="s">
        <v>1470</v>
      </c>
      <c r="M424">
        <v>173</v>
      </c>
      <c r="N424" t="s">
        <v>485</v>
      </c>
      <c r="O424" t="s">
        <v>1457</v>
      </c>
      <c r="P424" t="s">
        <v>1729</v>
      </c>
    </row>
    <row r="425" spans="1:16" x14ac:dyDescent="0.2">
      <c r="A425">
        <v>13</v>
      </c>
      <c r="B425" t="s">
        <v>1514</v>
      </c>
      <c r="D425" s="19">
        <v>421</v>
      </c>
      <c r="E425">
        <v>7.2</v>
      </c>
      <c r="F425">
        <v>25</v>
      </c>
      <c r="G425" t="s">
        <v>1431</v>
      </c>
      <c r="H425">
        <v>997.5</v>
      </c>
      <c r="I425" s="2">
        <v>0.13854166666666665</v>
      </c>
      <c r="J425" s="37" t="s">
        <v>1728</v>
      </c>
      <c r="K425">
        <v>1340</v>
      </c>
      <c r="L425" t="s">
        <v>1470</v>
      </c>
      <c r="M425">
        <v>173</v>
      </c>
      <c r="N425" t="s">
        <v>485</v>
      </c>
      <c r="O425" t="s">
        <v>1457</v>
      </c>
      <c r="P425" t="s">
        <v>1729</v>
      </c>
    </row>
    <row r="426" spans="1:16" x14ac:dyDescent="0.2">
      <c r="A426">
        <v>15</v>
      </c>
      <c r="B426" t="s">
        <v>1740</v>
      </c>
      <c r="D426" s="19">
        <v>187</v>
      </c>
      <c r="E426">
        <v>5.8</v>
      </c>
      <c r="F426">
        <v>20</v>
      </c>
      <c r="G426" t="s">
        <v>1431</v>
      </c>
      <c r="H426">
        <v>798</v>
      </c>
      <c r="I426" s="2">
        <v>0.13758620689655171</v>
      </c>
      <c r="J426" s="37" t="s">
        <v>1728</v>
      </c>
      <c r="K426">
        <v>1340</v>
      </c>
      <c r="L426" t="s">
        <v>1470</v>
      </c>
      <c r="M426">
        <v>173</v>
      </c>
      <c r="N426" t="s">
        <v>485</v>
      </c>
      <c r="O426" t="s">
        <v>1457</v>
      </c>
      <c r="P426" t="s">
        <v>1729</v>
      </c>
    </row>
    <row r="427" spans="1:16" x14ac:dyDescent="0.2">
      <c r="A427">
        <v>18</v>
      </c>
      <c r="B427" t="s">
        <v>1741</v>
      </c>
      <c r="D427" s="19">
        <v>176</v>
      </c>
      <c r="E427">
        <v>2.7</v>
      </c>
      <c r="F427">
        <v>6</v>
      </c>
      <c r="G427" t="s">
        <v>1431</v>
      </c>
      <c r="H427">
        <v>239.4</v>
      </c>
      <c r="I427" s="2">
        <v>8.8666666666666658E-2</v>
      </c>
      <c r="J427" s="37" t="s">
        <v>1728</v>
      </c>
      <c r="K427">
        <v>1340</v>
      </c>
      <c r="L427" t="s">
        <v>1470</v>
      </c>
      <c r="M427">
        <v>173</v>
      </c>
      <c r="N427" t="s">
        <v>485</v>
      </c>
      <c r="O427" t="s">
        <v>1457</v>
      </c>
      <c r="P427" t="s">
        <v>1729</v>
      </c>
    </row>
    <row r="428" spans="1:16" x14ac:dyDescent="0.2">
      <c r="A428">
        <v>20</v>
      </c>
      <c r="B428" t="s">
        <v>1742</v>
      </c>
      <c r="C428">
        <v>1</v>
      </c>
      <c r="D428" s="19">
        <v>451</v>
      </c>
      <c r="E428">
        <v>0.7</v>
      </c>
      <c r="F428">
        <v>2</v>
      </c>
      <c r="G428" t="s">
        <v>1431</v>
      </c>
      <c r="H428">
        <v>79.8</v>
      </c>
      <c r="I428" s="2">
        <v>0.114</v>
      </c>
      <c r="J428" s="37" t="s">
        <v>1728</v>
      </c>
      <c r="K428">
        <v>1340</v>
      </c>
      <c r="L428" t="s">
        <v>1470</v>
      </c>
      <c r="M428">
        <v>173</v>
      </c>
      <c r="N428" t="s">
        <v>485</v>
      </c>
      <c r="O428" t="s">
        <v>1457</v>
      </c>
      <c r="P428" t="s">
        <v>1729</v>
      </c>
    </row>
    <row r="429" spans="1:16" x14ac:dyDescent="0.2">
      <c r="B429" t="s">
        <v>249</v>
      </c>
      <c r="D429" s="19">
        <v>353</v>
      </c>
      <c r="E429">
        <v>4.4000000000000004</v>
      </c>
      <c r="F429">
        <v>800</v>
      </c>
      <c r="G429" t="s">
        <v>955</v>
      </c>
      <c r="H429" s="20">
        <v>1011.3333333333333</v>
      </c>
      <c r="I429" s="2">
        <v>0.2298484848484848</v>
      </c>
      <c r="J429" s="4" t="s">
        <v>250</v>
      </c>
      <c r="K429">
        <v>1342</v>
      </c>
      <c r="L429" t="s">
        <v>957</v>
      </c>
      <c r="M429">
        <v>531</v>
      </c>
      <c r="N429" t="s">
        <v>563</v>
      </c>
      <c r="O429" t="s">
        <v>229</v>
      </c>
      <c r="P429" t="s">
        <v>230</v>
      </c>
    </row>
    <row r="430" spans="1:16" x14ac:dyDescent="0.2">
      <c r="B430" t="s">
        <v>251</v>
      </c>
      <c r="D430" s="19">
        <v>353</v>
      </c>
      <c r="E430">
        <v>4.4000000000000004</v>
      </c>
      <c r="F430">
        <v>1200</v>
      </c>
      <c r="G430" t="s">
        <v>955</v>
      </c>
      <c r="H430" s="20">
        <v>1517</v>
      </c>
      <c r="I430" s="2">
        <v>0.34477272727272723</v>
      </c>
      <c r="J430" s="4" t="s">
        <v>250</v>
      </c>
      <c r="K430">
        <v>1342</v>
      </c>
      <c r="L430" t="s">
        <v>957</v>
      </c>
      <c r="M430">
        <v>532</v>
      </c>
      <c r="N430" t="s">
        <v>563</v>
      </c>
      <c r="O430" t="s">
        <v>229</v>
      </c>
      <c r="P430" t="s">
        <v>230</v>
      </c>
    </row>
    <row r="431" spans="1:16" x14ac:dyDescent="0.2">
      <c r="B431" t="s">
        <v>252</v>
      </c>
      <c r="D431" s="19">
        <v>376</v>
      </c>
      <c r="E431">
        <v>5.3</v>
      </c>
      <c r="F431">
        <v>320</v>
      </c>
      <c r="G431" t="s">
        <v>955</v>
      </c>
      <c r="H431" s="20">
        <v>404.5333333333333</v>
      </c>
      <c r="I431" s="2">
        <v>7.6327044025157234E-2</v>
      </c>
      <c r="J431" s="4" t="s">
        <v>250</v>
      </c>
      <c r="K431">
        <v>1342</v>
      </c>
      <c r="L431" t="s">
        <v>957</v>
      </c>
      <c r="M431">
        <v>532</v>
      </c>
      <c r="N431" t="s">
        <v>563</v>
      </c>
      <c r="O431" t="s">
        <v>229</v>
      </c>
      <c r="P431" t="s">
        <v>230</v>
      </c>
    </row>
    <row r="432" spans="1:16" x14ac:dyDescent="0.2">
      <c r="B432" t="s">
        <v>626</v>
      </c>
      <c r="C432">
        <v>1</v>
      </c>
      <c r="D432" s="19">
        <v>1</v>
      </c>
      <c r="E432">
        <v>4</v>
      </c>
      <c r="F432">
        <v>480</v>
      </c>
      <c r="G432" t="s">
        <v>955</v>
      </c>
      <c r="H432" s="20">
        <v>606.79999999999995</v>
      </c>
      <c r="I432" s="2">
        <v>0.1517</v>
      </c>
      <c r="J432" s="4" t="s">
        <v>250</v>
      </c>
      <c r="K432">
        <v>1342</v>
      </c>
      <c r="L432" t="s">
        <v>957</v>
      </c>
      <c r="M432">
        <v>532</v>
      </c>
      <c r="N432" t="s">
        <v>563</v>
      </c>
      <c r="O432" t="s">
        <v>229</v>
      </c>
      <c r="P432" t="s">
        <v>230</v>
      </c>
    </row>
    <row r="433" spans="1:16" x14ac:dyDescent="0.2">
      <c r="B433" t="s">
        <v>253</v>
      </c>
      <c r="D433" s="19">
        <v>145</v>
      </c>
      <c r="E433">
        <v>1.6</v>
      </c>
      <c r="F433">
        <v>96</v>
      </c>
      <c r="G433" t="s">
        <v>955</v>
      </c>
      <c r="H433" s="20">
        <v>121.36</v>
      </c>
      <c r="I433" s="2">
        <v>7.5850000000000001E-2</v>
      </c>
      <c r="J433" s="4" t="s">
        <v>250</v>
      </c>
      <c r="K433">
        <v>1342</v>
      </c>
      <c r="L433" t="s">
        <v>957</v>
      </c>
      <c r="M433">
        <v>532</v>
      </c>
      <c r="N433" t="s">
        <v>563</v>
      </c>
      <c r="O433" t="s">
        <v>229</v>
      </c>
      <c r="P433" t="s">
        <v>230</v>
      </c>
    </row>
    <row r="434" spans="1:16" x14ac:dyDescent="0.2">
      <c r="B434" t="s">
        <v>254</v>
      </c>
      <c r="D434" s="19">
        <v>243</v>
      </c>
      <c r="E434">
        <v>3.2</v>
      </c>
      <c r="F434">
        <v>160</v>
      </c>
      <c r="G434" t="s">
        <v>955</v>
      </c>
      <c r="H434" s="20">
        <v>202.26666666666665</v>
      </c>
      <c r="I434" s="2">
        <v>6.3208333333333325E-2</v>
      </c>
      <c r="J434" s="4" t="s">
        <v>250</v>
      </c>
      <c r="K434">
        <v>1342</v>
      </c>
      <c r="L434" t="s">
        <v>957</v>
      </c>
      <c r="M434">
        <v>532</v>
      </c>
      <c r="N434" t="s">
        <v>563</v>
      </c>
      <c r="O434" t="s">
        <v>229</v>
      </c>
      <c r="P434" t="s">
        <v>230</v>
      </c>
    </row>
    <row r="435" spans="1:16" x14ac:dyDescent="0.2">
      <c r="B435" t="s">
        <v>255</v>
      </c>
      <c r="D435" s="19">
        <v>145</v>
      </c>
      <c r="E435">
        <v>1.6</v>
      </c>
      <c r="F435">
        <v>60</v>
      </c>
      <c r="G435" t="s">
        <v>955</v>
      </c>
      <c r="H435" s="20">
        <v>75.849999999999994</v>
      </c>
      <c r="I435" s="2">
        <v>4.740624999999999E-2</v>
      </c>
      <c r="J435" s="4" t="s">
        <v>250</v>
      </c>
      <c r="K435">
        <v>1342</v>
      </c>
      <c r="L435" t="s">
        <v>957</v>
      </c>
      <c r="M435">
        <v>532</v>
      </c>
      <c r="N435" t="s">
        <v>563</v>
      </c>
      <c r="O435" t="s">
        <v>229</v>
      </c>
      <c r="P435" t="s">
        <v>230</v>
      </c>
    </row>
    <row r="436" spans="1:16" x14ac:dyDescent="0.2">
      <c r="B436" t="s">
        <v>1555</v>
      </c>
      <c r="C436">
        <v>1</v>
      </c>
      <c r="D436" s="19">
        <v>442</v>
      </c>
      <c r="E436">
        <v>0.44</v>
      </c>
      <c r="F436">
        <v>480</v>
      </c>
      <c r="G436" t="s">
        <v>955</v>
      </c>
      <c r="H436" s="20">
        <v>606.79999999999995</v>
      </c>
      <c r="I436" s="2">
        <v>1.3790909090909089</v>
      </c>
      <c r="J436" s="4" t="s">
        <v>250</v>
      </c>
      <c r="K436">
        <v>1342</v>
      </c>
      <c r="L436" t="s">
        <v>957</v>
      </c>
      <c r="M436">
        <v>532</v>
      </c>
      <c r="N436" t="s">
        <v>563</v>
      </c>
      <c r="O436" t="s">
        <v>229</v>
      </c>
      <c r="P436" t="s">
        <v>230</v>
      </c>
    </row>
    <row r="437" spans="1:16" x14ac:dyDescent="0.2">
      <c r="A437">
        <v>1</v>
      </c>
      <c r="B437" t="s">
        <v>1623</v>
      </c>
      <c r="D437" s="19">
        <v>384</v>
      </c>
      <c r="E437">
        <v>4.4000000000000004</v>
      </c>
      <c r="F437">
        <v>20</v>
      </c>
      <c r="G437" t="s">
        <v>1395</v>
      </c>
      <c r="H437">
        <v>798</v>
      </c>
      <c r="I437" s="2">
        <v>0.18136363636363634</v>
      </c>
      <c r="J437" s="4" t="s">
        <v>1624</v>
      </c>
      <c r="K437">
        <v>1343</v>
      </c>
      <c r="L437" t="s">
        <v>1456</v>
      </c>
      <c r="M437">
        <v>153</v>
      </c>
      <c r="N437" t="s">
        <v>483</v>
      </c>
      <c r="O437" t="s">
        <v>1398</v>
      </c>
    </row>
    <row r="438" spans="1:16" x14ac:dyDescent="0.2">
      <c r="A438" s="21">
        <v>2</v>
      </c>
      <c r="B438" t="s">
        <v>1625</v>
      </c>
      <c r="D438" s="19">
        <v>376</v>
      </c>
      <c r="E438">
        <v>5.3</v>
      </c>
      <c r="F438">
        <v>30</v>
      </c>
      <c r="G438" t="s">
        <v>1395</v>
      </c>
      <c r="H438">
        <v>1197</v>
      </c>
      <c r="I438" s="2">
        <v>0.22584905660377358</v>
      </c>
      <c r="J438" s="4" t="s">
        <v>1624</v>
      </c>
      <c r="K438">
        <v>1343</v>
      </c>
      <c r="L438" t="s">
        <v>1456</v>
      </c>
      <c r="M438">
        <v>153</v>
      </c>
      <c r="N438" t="s">
        <v>483</v>
      </c>
      <c r="O438" t="s">
        <v>1398</v>
      </c>
    </row>
    <row r="439" spans="1:16" x14ac:dyDescent="0.2">
      <c r="A439">
        <v>3</v>
      </c>
      <c r="B439" t="s">
        <v>1626</v>
      </c>
      <c r="D439" s="19">
        <v>380</v>
      </c>
      <c r="E439">
        <v>3.5</v>
      </c>
      <c r="F439">
        <v>18</v>
      </c>
      <c r="G439" t="s">
        <v>1395</v>
      </c>
      <c r="H439">
        <v>718.2</v>
      </c>
      <c r="I439" s="2">
        <v>0.20519999999999999</v>
      </c>
      <c r="J439" s="4" t="s">
        <v>1624</v>
      </c>
      <c r="K439">
        <v>1343</v>
      </c>
      <c r="L439" t="s">
        <v>1456</v>
      </c>
      <c r="M439">
        <v>153</v>
      </c>
      <c r="N439" t="s">
        <v>483</v>
      </c>
      <c r="O439" t="s">
        <v>1398</v>
      </c>
    </row>
    <row r="440" spans="1:16" x14ac:dyDescent="0.2">
      <c r="A440">
        <v>4</v>
      </c>
      <c r="B440" t="s">
        <v>1627</v>
      </c>
      <c r="D440" s="19">
        <v>378</v>
      </c>
      <c r="E440">
        <v>3.5</v>
      </c>
      <c r="F440">
        <v>25</v>
      </c>
      <c r="G440" t="s">
        <v>1395</v>
      </c>
      <c r="H440">
        <v>997.5</v>
      </c>
      <c r="I440" s="2">
        <v>0.28499999999999998</v>
      </c>
      <c r="J440" s="4" t="s">
        <v>1624</v>
      </c>
      <c r="K440">
        <v>1343</v>
      </c>
      <c r="L440" t="s">
        <v>1456</v>
      </c>
      <c r="M440">
        <v>153</v>
      </c>
      <c r="N440" t="s">
        <v>483</v>
      </c>
      <c r="O440" t="s">
        <v>1398</v>
      </c>
    </row>
    <row r="441" spans="1:16" x14ac:dyDescent="0.2">
      <c r="A441">
        <v>5</v>
      </c>
      <c r="B441" t="s">
        <v>1628</v>
      </c>
      <c r="D441" s="19" t="s">
        <v>1405</v>
      </c>
      <c r="E441">
        <v>5.8</v>
      </c>
      <c r="F441">
        <v>32</v>
      </c>
      <c r="H441">
        <v>1276.8</v>
      </c>
      <c r="I441" s="2">
        <v>0.22013793103448276</v>
      </c>
      <c r="J441" s="4" t="s">
        <v>1624</v>
      </c>
      <c r="K441">
        <v>1343</v>
      </c>
      <c r="L441" t="s">
        <v>1456</v>
      </c>
      <c r="M441">
        <v>153</v>
      </c>
      <c r="N441" t="s">
        <v>483</v>
      </c>
      <c r="O441" t="s">
        <v>1398</v>
      </c>
    </row>
    <row r="442" spans="1:16" x14ac:dyDescent="0.2">
      <c r="A442">
        <v>6</v>
      </c>
      <c r="B442" t="s">
        <v>1629</v>
      </c>
      <c r="D442" s="19">
        <v>69</v>
      </c>
      <c r="E442">
        <v>3.5</v>
      </c>
      <c r="F442">
        <v>10</v>
      </c>
      <c r="G442" t="s">
        <v>1395</v>
      </c>
      <c r="H442">
        <v>399</v>
      </c>
      <c r="I442" s="2">
        <v>0.114</v>
      </c>
      <c r="J442" s="4" t="s">
        <v>1624</v>
      </c>
      <c r="K442">
        <v>1343</v>
      </c>
      <c r="L442" t="s">
        <v>1456</v>
      </c>
      <c r="M442">
        <v>153</v>
      </c>
      <c r="N442" t="s">
        <v>483</v>
      </c>
      <c r="O442" t="s">
        <v>1398</v>
      </c>
    </row>
    <row r="443" spans="1:16" x14ac:dyDescent="0.2">
      <c r="A443">
        <v>10</v>
      </c>
      <c r="B443" t="s">
        <v>1630</v>
      </c>
      <c r="D443" s="19" t="s">
        <v>1631</v>
      </c>
      <c r="E443">
        <v>17.5</v>
      </c>
      <c r="F443">
        <v>45</v>
      </c>
      <c r="G443" t="s">
        <v>1395</v>
      </c>
      <c r="H443">
        <v>1795.5</v>
      </c>
      <c r="I443" s="2">
        <v>0.1026</v>
      </c>
      <c r="J443" s="4" t="s">
        <v>1624</v>
      </c>
      <c r="K443">
        <v>1343</v>
      </c>
      <c r="L443" t="s">
        <v>1456</v>
      </c>
      <c r="M443">
        <v>153</v>
      </c>
      <c r="N443" t="s">
        <v>483</v>
      </c>
      <c r="O443" t="s">
        <v>1398</v>
      </c>
    </row>
    <row r="444" spans="1:16" x14ac:dyDescent="0.2">
      <c r="A444">
        <v>11</v>
      </c>
      <c r="B444" t="s">
        <v>1632</v>
      </c>
      <c r="D444" s="19" t="s">
        <v>1631</v>
      </c>
      <c r="E444">
        <v>17.5</v>
      </c>
      <c r="F444">
        <v>45</v>
      </c>
      <c r="G444" t="s">
        <v>1395</v>
      </c>
      <c r="H444">
        <v>1795.5</v>
      </c>
      <c r="I444" s="2">
        <v>0.1026</v>
      </c>
      <c r="J444" s="4" t="s">
        <v>1624</v>
      </c>
      <c r="K444">
        <v>1343</v>
      </c>
      <c r="L444" t="s">
        <v>1456</v>
      </c>
      <c r="M444">
        <v>153</v>
      </c>
      <c r="N444" t="s">
        <v>483</v>
      </c>
      <c r="O444" t="s">
        <v>1398</v>
      </c>
    </row>
    <row r="445" spans="1:16" x14ac:dyDescent="0.2">
      <c r="A445">
        <v>16</v>
      </c>
      <c r="B445" t="s">
        <v>246</v>
      </c>
      <c r="D445" s="19">
        <v>243</v>
      </c>
      <c r="E445">
        <v>3.2</v>
      </c>
      <c r="F445">
        <v>4.5199999999999996</v>
      </c>
      <c r="G445" t="s">
        <v>1395</v>
      </c>
      <c r="H445">
        <v>180.34799999999998</v>
      </c>
      <c r="I445" s="2">
        <v>5.6358749999999992E-2</v>
      </c>
      <c r="J445" s="4" t="s">
        <v>247</v>
      </c>
      <c r="K445">
        <v>1343</v>
      </c>
      <c r="L445" t="s">
        <v>1456</v>
      </c>
      <c r="M445">
        <v>141</v>
      </c>
      <c r="N445" t="s">
        <v>1603</v>
      </c>
      <c r="O445" t="s">
        <v>1457</v>
      </c>
      <c r="P445" t="s">
        <v>248</v>
      </c>
    </row>
    <row r="446" spans="1:16" x14ac:dyDescent="0.2">
      <c r="A446">
        <v>7</v>
      </c>
      <c r="B446" t="s">
        <v>626</v>
      </c>
      <c r="C446">
        <v>1</v>
      </c>
      <c r="D446" s="19">
        <v>1</v>
      </c>
      <c r="E446">
        <v>4</v>
      </c>
      <c r="F446">
        <v>8</v>
      </c>
      <c r="G446" t="s">
        <v>1431</v>
      </c>
      <c r="H446">
        <v>308</v>
      </c>
      <c r="I446" s="2">
        <v>7.6999999999999999E-2</v>
      </c>
      <c r="J446" s="37" t="s">
        <v>1743</v>
      </c>
      <c r="K446">
        <v>1345</v>
      </c>
      <c r="L446" t="s">
        <v>1470</v>
      </c>
      <c r="M446">
        <v>200</v>
      </c>
      <c r="N446" t="s">
        <v>485</v>
      </c>
      <c r="O446" t="s">
        <v>1744</v>
      </c>
      <c r="P446" t="s">
        <v>1745</v>
      </c>
    </row>
    <row r="447" spans="1:16" x14ac:dyDescent="0.2">
      <c r="A447">
        <v>37</v>
      </c>
      <c r="B447" t="s">
        <v>1746</v>
      </c>
      <c r="C447">
        <v>1</v>
      </c>
      <c r="D447" s="19">
        <v>451</v>
      </c>
      <c r="E447">
        <v>0.7</v>
      </c>
      <c r="F447">
        <v>16</v>
      </c>
      <c r="G447" t="s">
        <v>1690</v>
      </c>
      <c r="H447" s="20">
        <v>985.6</v>
      </c>
      <c r="I447" s="2">
        <v>1.4080000000000001</v>
      </c>
      <c r="J447" s="37" t="s">
        <v>1747</v>
      </c>
      <c r="K447">
        <v>1346</v>
      </c>
      <c r="L447" t="s">
        <v>1470</v>
      </c>
      <c r="M447">
        <v>206</v>
      </c>
      <c r="N447" t="s">
        <v>483</v>
      </c>
      <c r="O447" t="s">
        <v>1748</v>
      </c>
      <c r="P447" t="s">
        <v>1749</v>
      </c>
    </row>
    <row r="448" spans="1:16" x14ac:dyDescent="0.2">
      <c r="A448">
        <v>38</v>
      </c>
      <c r="B448" t="s">
        <v>1750</v>
      </c>
      <c r="C448">
        <v>1</v>
      </c>
      <c r="D448" s="19">
        <v>451</v>
      </c>
      <c r="E448">
        <v>0.7</v>
      </c>
      <c r="F448">
        <v>16</v>
      </c>
      <c r="G448" t="s">
        <v>1690</v>
      </c>
      <c r="H448" s="20">
        <v>985.6</v>
      </c>
      <c r="I448" s="2">
        <v>1.4080000000000001</v>
      </c>
      <c r="J448" s="37" t="s">
        <v>1747</v>
      </c>
      <c r="K448">
        <v>1346</v>
      </c>
      <c r="L448" t="s">
        <v>1470</v>
      </c>
      <c r="M448">
        <v>206</v>
      </c>
      <c r="N448" t="s">
        <v>483</v>
      </c>
      <c r="O448" t="s">
        <v>1748</v>
      </c>
      <c r="P448" t="s">
        <v>1749</v>
      </c>
    </row>
    <row r="449" spans="1:16" x14ac:dyDescent="0.2">
      <c r="A449">
        <v>39</v>
      </c>
      <c r="B449" t="s">
        <v>1751</v>
      </c>
      <c r="D449" s="19" t="s">
        <v>1752</v>
      </c>
      <c r="E449">
        <v>10.4</v>
      </c>
      <c r="F449">
        <v>25</v>
      </c>
      <c r="G449" t="s">
        <v>1690</v>
      </c>
      <c r="H449" s="20">
        <v>1540</v>
      </c>
      <c r="I449" s="2">
        <v>0.14807692307692308</v>
      </c>
      <c r="J449" s="37" t="s">
        <v>1747</v>
      </c>
      <c r="K449">
        <v>1346</v>
      </c>
      <c r="L449" t="s">
        <v>1470</v>
      </c>
      <c r="M449">
        <v>206</v>
      </c>
      <c r="N449" t="s">
        <v>483</v>
      </c>
      <c r="O449" t="s">
        <v>1748</v>
      </c>
      <c r="P449" t="s">
        <v>1749</v>
      </c>
    </row>
    <row r="450" spans="1:16" x14ac:dyDescent="0.2">
      <c r="A450">
        <v>40</v>
      </c>
      <c r="B450" t="s">
        <v>1893</v>
      </c>
      <c r="D450" s="19">
        <v>453</v>
      </c>
      <c r="E450">
        <v>4.4000000000000004</v>
      </c>
      <c r="F450">
        <v>50</v>
      </c>
      <c r="G450" t="s">
        <v>1690</v>
      </c>
      <c r="H450" s="20">
        <v>3080</v>
      </c>
      <c r="I450" s="2">
        <v>0.7</v>
      </c>
      <c r="J450" s="37" t="s">
        <v>1747</v>
      </c>
      <c r="K450">
        <v>1346</v>
      </c>
      <c r="L450" t="s">
        <v>1470</v>
      </c>
      <c r="M450">
        <v>206</v>
      </c>
      <c r="N450" t="s">
        <v>483</v>
      </c>
      <c r="O450" t="s">
        <v>1748</v>
      </c>
      <c r="P450" t="s">
        <v>1749</v>
      </c>
    </row>
    <row r="451" spans="1:16" x14ac:dyDescent="0.2">
      <c r="A451">
        <v>41</v>
      </c>
      <c r="B451" t="s">
        <v>1753</v>
      </c>
      <c r="D451" s="19">
        <v>431</v>
      </c>
      <c r="E451">
        <v>5.4</v>
      </c>
      <c r="F451">
        <v>18</v>
      </c>
      <c r="G451" t="s">
        <v>1690</v>
      </c>
      <c r="H451" s="20">
        <v>1108.8</v>
      </c>
      <c r="I451" s="2">
        <v>0.20533333333333331</v>
      </c>
      <c r="J451" s="37" t="s">
        <v>1747</v>
      </c>
      <c r="K451">
        <v>1346</v>
      </c>
      <c r="L451" t="s">
        <v>1470</v>
      </c>
      <c r="M451">
        <v>206</v>
      </c>
      <c r="N451" t="s">
        <v>483</v>
      </c>
      <c r="O451" t="s">
        <v>1748</v>
      </c>
      <c r="P451" t="s">
        <v>1749</v>
      </c>
    </row>
    <row r="452" spans="1:16" x14ac:dyDescent="0.2">
      <c r="A452">
        <v>42</v>
      </c>
      <c r="B452" t="s">
        <v>1754</v>
      </c>
      <c r="D452" s="19">
        <v>454</v>
      </c>
      <c r="E452">
        <v>5.0999999999999996</v>
      </c>
      <c r="F452">
        <v>50</v>
      </c>
      <c r="G452" t="s">
        <v>1690</v>
      </c>
      <c r="H452" s="20">
        <v>3080</v>
      </c>
      <c r="I452" s="2">
        <v>0.60392156862745106</v>
      </c>
      <c r="J452" s="37" t="s">
        <v>1747</v>
      </c>
      <c r="K452">
        <v>1346</v>
      </c>
      <c r="L452" t="s">
        <v>1470</v>
      </c>
      <c r="M452">
        <v>206</v>
      </c>
      <c r="N452" t="s">
        <v>483</v>
      </c>
      <c r="O452" t="s">
        <v>1748</v>
      </c>
      <c r="P452" t="s">
        <v>1749</v>
      </c>
    </row>
    <row r="453" spans="1:16" x14ac:dyDescent="0.2">
      <c r="A453">
        <v>48</v>
      </c>
      <c r="B453" t="s">
        <v>227</v>
      </c>
      <c r="D453" s="19">
        <v>187</v>
      </c>
      <c r="E453">
        <v>5.8</v>
      </c>
      <c r="F453">
        <v>5</v>
      </c>
      <c r="G453" t="s">
        <v>1690</v>
      </c>
      <c r="H453" s="20">
        <v>308</v>
      </c>
      <c r="I453" s="2">
        <v>5.3103448275862074E-2</v>
      </c>
      <c r="J453" s="37" t="s">
        <v>1747</v>
      </c>
      <c r="K453">
        <v>1346</v>
      </c>
      <c r="L453" t="s">
        <v>1470</v>
      </c>
      <c r="M453">
        <v>206</v>
      </c>
      <c r="N453" t="s">
        <v>483</v>
      </c>
      <c r="O453" t="s">
        <v>1748</v>
      </c>
      <c r="P453" t="s">
        <v>1749</v>
      </c>
    </row>
    <row r="454" spans="1:16" x14ac:dyDescent="0.2">
      <c r="A454">
        <v>1</v>
      </c>
      <c r="B454" t="s">
        <v>1893</v>
      </c>
      <c r="D454" s="19">
        <v>453</v>
      </c>
      <c r="E454">
        <v>4.4000000000000004</v>
      </c>
      <c r="F454">
        <v>40</v>
      </c>
      <c r="G454" t="s">
        <v>1431</v>
      </c>
      <c r="H454" s="20">
        <v>1456</v>
      </c>
      <c r="I454" s="2">
        <v>0.33090909090909087</v>
      </c>
      <c r="J454" s="37" t="s">
        <v>228</v>
      </c>
      <c r="K454">
        <v>1347</v>
      </c>
      <c r="L454" t="s">
        <v>1470</v>
      </c>
      <c r="M454">
        <v>223</v>
      </c>
      <c r="N454" t="s">
        <v>563</v>
      </c>
      <c r="O454" t="s">
        <v>229</v>
      </c>
      <c r="P454" t="s">
        <v>230</v>
      </c>
    </row>
    <row r="455" spans="1:16" x14ac:dyDescent="0.2">
      <c r="A455">
        <v>4</v>
      </c>
      <c r="B455" t="s">
        <v>1365</v>
      </c>
      <c r="D455" s="19">
        <v>454</v>
      </c>
      <c r="E455">
        <v>5.0999999999999996</v>
      </c>
      <c r="F455">
        <v>30</v>
      </c>
      <c r="G455" t="s">
        <v>1431</v>
      </c>
      <c r="H455" s="20">
        <v>1092</v>
      </c>
      <c r="I455" s="2">
        <v>0.21411764705882352</v>
      </c>
      <c r="J455" s="37" t="s">
        <v>228</v>
      </c>
      <c r="K455">
        <v>1347</v>
      </c>
      <c r="L455" t="s">
        <v>1470</v>
      </c>
      <c r="M455">
        <v>223</v>
      </c>
      <c r="N455" t="s">
        <v>563</v>
      </c>
      <c r="O455" t="s">
        <v>229</v>
      </c>
      <c r="P455" t="s">
        <v>230</v>
      </c>
    </row>
    <row r="456" spans="1:16" x14ac:dyDescent="0.2">
      <c r="A456">
        <v>5</v>
      </c>
      <c r="B456" t="s">
        <v>231</v>
      </c>
      <c r="D456" s="19">
        <v>431</v>
      </c>
      <c r="E456">
        <v>5.4</v>
      </c>
      <c r="F456">
        <v>25</v>
      </c>
      <c r="G456" t="s">
        <v>1431</v>
      </c>
      <c r="H456" s="20">
        <v>910</v>
      </c>
      <c r="I456" s="2">
        <v>0.16851851851851851</v>
      </c>
      <c r="J456" s="37" t="s">
        <v>228</v>
      </c>
      <c r="K456">
        <v>1347</v>
      </c>
      <c r="L456" t="s">
        <v>1470</v>
      </c>
      <c r="M456">
        <v>223</v>
      </c>
      <c r="N456" t="s">
        <v>563</v>
      </c>
      <c r="O456" t="s">
        <v>229</v>
      </c>
      <c r="P456" t="s">
        <v>230</v>
      </c>
    </row>
    <row r="457" spans="1:16" x14ac:dyDescent="0.2">
      <c r="A457">
        <v>6</v>
      </c>
      <c r="B457" t="s">
        <v>232</v>
      </c>
      <c r="D457" s="19">
        <v>346</v>
      </c>
      <c r="E457">
        <v>2.8</v>
      </c>
      <c r="F457">
        <v>10</v>
      </c>
      <c r="G457" t="s">
        <v>1431</v>
      </c>
      <c r="H457" s="20">
        <v>364</v>
      </c>
      <c r="I457" s="2">
        <v>0.13</v>
      </c>
      <c r="J457" s="37" t="s">
        <v>228</v>
      </c>
      <c r="K457">
        <v>1347</v>
      </c>
      <c r="L457" t="s">
        <v>1470</v>
      </c>
      <c r="M457">
        <v>223</v>
      </c>
      <c r="N457" t="s">
        <v>563</v>
      </c>
      <c r="O457" t="s">
        <v>229</v>
      </c>
      <c r="P457" t="s">
        <v>230</v>
      </c>
    </row>
    <row r="458" spans="1:16" x14ac:dyDescent="0.2">
      <c r="A458">
        <v>7</v>
      </c>
      <c r="B458" t="s">
        <v>233</v>
      </c>
      <c r="D458" s="19">
        <v>240</v>
      </c>
      <c r="E458">
        <v>8.8000000000000007</v>
      </c>
      <c r="F458">
        <v>30</v>
      </c>
      <c r="G458" t="s">
        <v>1431</v>
      </c>
      <c r="H458" s="20">
        <v>1092</v>
      </c>
      <c r="I458" s="2">
        <v>0.12409090909090909</v>
      </c>
      <c r="J458" s="37" t="s">
        <v>228</v>
      </c>
      <c r="K458">
        <v>1347</v>
      </c>
      <c r="L458" t="s">
        <v>1470</v>
      </c>
      <c r="M458">
        <v>223</v>
      </c>
      <c r="N458" t="s">
        <v>563</v>
      </c>
      <c r="O458" t="s">
        <v>229</v>
      </c>
      <c r="P458" t="s">
        <v>230</v>
      </c>
    </row>
    <row r="459" spans="1:16" x14ac:dyDescent="0.2">
      <c r="A459">
        <v>9</v>
      </c>
      <c r="B459" t="s">
        <v>1563</v>
      </c>
      <c r="D459" s="19" t="s">
        <v>1582</v>
      </c>
      <c r="E459">
        <v>8.8000000000000007</v>
      </c>
      <c r="F459">
        <v>30</v>
      </c>
      <c r="G459" t="s">
        <v>1431</v>
      </c>
      <c r="H459" s="20">
        <v>1092</v>
      </c>
      <c r="I459" s="2">
        <v>0.12409090909090909</v>
      </c>
      <c r="J459" s="37" t="s">
        <v>228</v>
      </c>
      <c r="K459">
        <v>1347</v>
      </c>
      <c r="L459" t="s">
        <v>1470</v>
      </c>
      <c r="M459">
        <v>223</v>
      </c>
      <c r="N459" t="s">
        <v>563</v>
      </c>
      <c r="O459" t="s">
        <v>229</v>
      </c>
      <c r="P459" t="s">
        <v>230</v>
      </c>
    </row>
    <row r="460" spans="1:16" x14ac:dyDescent="0.2">
      <c r="A460">
        <v>10</v>
      </c>
      <c r="B460" t="s">
        <v>234</v>
      </c>
      <c r="D460" s="19" t="s">
        <v>1664</v>
      </c>
      <c r="E460">
        <v>7</v>
      </c>
      <c r="F460">
        <v>30</v>
      </c>
      <c r="G460" t="s">
        <v>1431</v>
      </c>
      <c r="H460" s="20">
        <v>1092</v>
      </c>
      <c r="I460" s="2">
        <v>0.156</v>
      </c>
      <c r="J460" s="37" t="s">
        <v>228</v>
      </c>
      <c r="K460">
        <v>1347</v>
      </c>
      <c r="L460" t="s">
        <v>1470</v>
      </c>
      <c r="M460">
        <v>223</v>
      </c>
      <c r="N460" t="s">
        <v>563</v>
      </c>
      <c r="O460" t="s">
        <v>229</v>
      </c>
      <c r="P460" t="s">
        <v>230</v>
      </c>
    </row>
    <row r="461" spans="1:16" x14ac:dyDescent="0.2">
      <c r="A461">
        <v>11</v>
      </c>
      <c r="B461" t="s">
        <v>1493</v>
      </c>
      <c r="D461" s="19" t="s">
        <v>1494</v>
      </c>
      <c r="E461">
        <v>7</v>
      </c>
      <c r="F461">
        <v>40</v>
      </c>
      <c r="G461" t="s">
        <v>1431</v>
      </c>
      <c r="H461" s="20">
        <v>1456</v>
      </c>
      <c r="I461" s="2">
        <v>0.20799999999999999</v>
      </c>
      <c r="J461" s="37" t="s">
        <v>228</v>
      </c>
      <c r="K461">
        <v>1347</v>
      </c>
      <c r="L461" t="s">
        <v>1470</v>
      </c>
      <c r="M461">
        <v>223</v>
      </c>
      <c r="N461" t="s">
        <v>563</v>
      </c>
      <c r="O461" t="s">
        <v>229</v>
      </c>
      <c r="P461" t="s">
        <v>230</v>
      </c>
    </row>
    <row r="462" spans="1:16" x14ac:dyDescent="0.2">
      <c r="A462">
        <v>12</v>
      </c>
      <c r="B462" t="s">
        <v>235</v>
      </c>
      <c r="D462" s="19" t="s">
        <v>1497</v>
      </c>
      <c r="E462">
        <v>7</v>
      </c>
      <c r="F462">
        <v>35</v>
      </c>
      <c r="G462" t="s">
        <v>1431</v>
      </c>
      <c r="H462" s="20">
        <v>1274</v>
      </c>
      <c r="I462" s="2">
        <v>0.182</v>
      </c>
      <c r="J462" s="37" t="s">
        <v>228</v>
      </c>
      <c r="K462">
        <v>1347</v>
      </c>
      <c r="L462" t="s">
        <v>1470</v>
      </c>
      <c r="M462">
        <v>223</v>
      </c>
      <c r="N462" t="s">
        <v>563</v>
      </c>
      <c r="O462" t="s">
        <v>229</v>
      </c>
      <c r="P462" t="s">
        <v>230</v>
      </c>
    </row>
    <row r="463" spans="1:16" x14ac:dyDescent="0.2">
      <c r="A463">
        <v>13</v>
      </c>
      <c r="B463" t="s">
        <v>1492</v>
      </c>
      <c r="D463" s="19" t="s">
        <v>1679</v>
      </c>
      <c r="E463">
        <v>9.6999999999999993</v>
      </c>
      <c r="F463">
        <v>40</v>
      </c>
      <c r="G463" t="s">
        <v>1431</v>
      </c>
      <c r="H463" s="20">
        <v>1456</v>
      </c>
      <c r="I463" s="2">
        <v>0.15010309278350517</v>
      </c>
      <c r="J463" s="37" t="s">
        <v>228</v>
      </c>
      <c r="K463">
        <v>1347</v>
      </c>
      <c r="L463" t="s">
        <v>1470</v>
      </c>
      <c r="M463">
        <v>223</v>
      </c>
      <c r="N463" t="s">
        <v>563</v>
      </c>
      <c r="O463" t="s">
        <v>229</v>
      </c>
      <c r="P463" t="s">
        <v>230</v>
      </c>
    </row>
    <row r="464" spans="1:16" x14ac:dyDescent="0.2">
      <c r="A464">
        <v>14</v>
      </c>
      <c r="B464" t="s">
        <v>236</v>
      </c>
      <c r="D464" s="19" t="s">
        <v>237</v>
      </c>
      <c r="E464">
        <v>3.5</v>
      </c>
      <c r="F464">
        <v>8</v>
      </c>
      <c r="G464" t="s">
        <v>1431</v>
      </c>
      <c r="H464" s="20">
        <v>291.2</v>
      </c>
      <c r="I464" s="2">
        <v>8.3199999999999996E-2</v>
      </c>
      <c r="J464" s="37" t="s">
        <v>228</v>
      </c>
      <c r="K464">
        <v>1347</v>
      </c>
      <c r="L464" t="s">
        <v>1470</v>
      </c>
      <c r="M464">
        <v>223</v>
      </c>
      <c r="N464" t="s">
        <v>563</v>
      </c>
      <c r="O464" t="s">
        <v>229</v>
      </c>
      <c r="P464" t="s">
        <v>230</v>
      </c>
    </row>
    <row r="465" spans="1:16" x14ac:dyDescent="0.2">
      <c r="A465">
        <v>16</v>
      </c>
      <c r="B465" t="s">
        <v>238</v>
      </c>
      <c r="D465" s="19">
        <v>420</v>
      </c>
      <c r="E465">
        <v>17.5</v>
      </c>
      <c r="F465">
        <v>40</v>
      </c>
      <c r="G465" t="s">
        <v>1431</v>
      </c>
      <c r="H465" s="20">
        <v>1456</v>
      </c>
      <c r="I465" s="2">
        <v>8.3199999999999996E-2</v>
      </c>
      <c r="J465" s="37" t="s">
        <v>228</v>
      </c>
      <c r="K465">
        <v>1347</v>
      </c>
      <c r="L465" t="s">
        <v>1470</v>
      </c>
      <c r="M465">
        <v>223</v>
      </c>
      <c r="N465" t="s">
        <v>563</v>
      </c>
      <c r="O465" t="s">
        <v>229</v>
      </c>
      <c r="P465" t="s">
        <v>230</v>
      </c>
    </row>
    <row r="466" spans="1:16" x14ac:dyDescent="0.2">
      <c r="A466">
        <v>17</v>
      </c>
      <c r="B466" t="s">
        <v>1514</v>
      </c>
      <c r="D466" s="19">
        <v>421</v>
      </c>
      <c r="E466">
        <v>7.2</v>
      </c>
      <c r="F466">
        <v>30</v>
      </c>
      <c r="G466" t="s">
        <v>1431</v>
      </c>
      <c r="H466" s="20">
        <v>1092</v>
      </c>
      <c r="I466" s="2">
        <v>0.15166666666666664</v>
      </c>
      <c r="J466" s="37" t="s">
        <v>228</v>
      </c>
      <c r="K466">
        <v>1347</v>
      </c>
      <c r="L466" t="s">
        <v>1470</v>
      </c>
      <c r="M466">
        <v>223</v>
      </c>
      <c r="N466" t="s">
        <v>563</v>
      </c>
      <c r="O466" t="s">
        <v>229</v>
      </c>
      <c r="P466" t="s">
        <v>230</v>
      </c>
    </row>
    <row r="467" spans="1:16" x14ac:dyDescent="0.2">
      <c r="A467">
        <v>18</v>
      </c>
      <c r="B467" t="s">
        <v>239</v>
      </c>
      <c r="D467" s="19" t="s">
        <v>240</v>
      </c>
      <c r="E467">
        <v>2.2000000000000002</v>
      </c>
      <c r="F467">
        <v>6</v>
      </c>
      <c r="G467" t="s">
        <v>1431</v>
      </c>
      <c r="H467" s="20">
        <v>218.4</v>
      </c>
      <c r="I467" s="2">
        <v>9.9272727272727249E-2</v>
      </c>
      <c r="J467" s="37" t="s">
        <v>228</v>
      </c>
      <c r="K467">
        <v>1347</v>
      </c>
      <c r="L467" t="s">
        <v>1470</v>
      </c>
      <c r="M467">
        <v>223</v>
      </c>
      <c r="N467" t="s">
        <v>563</v>
      </c>
      <c r="O467" t="s">
        <v>229</v>
      </c>
      <c r="P467" t="s">
        <v>230</v>
      </c>
    </row>
    <row r="468" spans="1:16" x14ac:dyDescent="0.2">
      <c r="A468">
        <v>19</v>
      </c>
      <c r="B468" t="s">
        <v>241</v>
      </c>
      <c r="D468" s="19" t="s">
        <v>1664</v>
      </c>
      <c r="E468">
        <v>7</v>
      </c>
      <c r="F468">
        <v>30</v>
      </c>
      <c r="G468" t="s">
        <v>1431</v>
      </c>
      <c r="H468" s="20">
        <v>1092</v>
      </c>
      <c r="I468" s="2">
        <v>0.156</v>
      </c>
      <c r="J468" s="37" t="s">
        <v>228</v>
      </c>
      <c r="K468">
        <v>1347</v>
      </c>
      <c r="L468" t="s">
        <v>1470</v>
      </c>
      <c r="M468">
        <v>223</v>
      </c>
      <c r="N468" t="s">
        <v>563</v>
      </c>
      <c r="O468" t="s">
        <v>229</v>
      </c>
      <c r="P468" t="s">
        <v>230</v>
      </c>
    </row>
    <row r="469" spans="1:16" x14ac:dyDescent="0.2">
      <c r="A469">
        <v>24</v>
      </c>
      <c r="B469" t="s">
        <v>1401</v>
      </c>
      <c r="D469" s="19">
        <v>145</v>
      </c>
      <c r="E469">
        <v>1.6</v>
      </c>
      <c r="F469">
        <v>4</v>
      </c>
      <c r="G469" t="s">
        <v>1431</v>
      </c>
      <c r="H469" s="20">
        <v>145.6</v>
      </c>
      <c r="I469" s="2">
        <v>9.0999999999999984E-2</v>
      </c>
      <c r="J469" s="37" t="s">
        <v>228</v>
      </c>
      <c r="K469">
        <v>1347</v>
      </c>
      <c r="L469" t="s">
        <v>1470</v>
      </c>
      <c r="M469">
        <v>223</v>
      </c>
      <c r="N469" t="s">
        <v>563</v>
      </c>
      <c r="O469" t="s">
        <v>229</v>
      </c>
      <c r="P469" t="s">
        <v>230</v>
      </c>
    </row>
    <row r="470" spans="1:16" x14ac:dyDescent="0.2">
      <c r="A470">
        <v>43</v>
      </c>
      <c r="B470" t="s">
        <v>1492</v>
      </c>
      <c r="D470" s="19">
        <v>376</v>
      </c>
      <c r="E470">
        <v>5.3</v>
      </c>
      <c r="F470">
        <v>20</v>
      </c>
      <c r="G470" t="s">
        <v>1431</v>
      </c>
      <c r="H470" s="20">
        <v>728</v>
      </c>
      <c r="I470" s="2">
        <v>0.13735849056603774</v>
      </c>
      <c r="J470" s="37" t="s">
        <v>228</v>
      </c>
      <c r="K470">
        <v>1347</v>
      </c>
      <c r="L470" t="s">
        <v>1470</v>
      </c>
      <c r="M470">
        <v>223</v>
      </c>
      <c r="N470" t="s">
        <v>563</v>
      </c>
      <c r="O470" t="s">
        <v>229</v>
      </c>
      <c r="P470" t="s">
        <v>230</v>
      </c>
    </row>
    <row r="471" spans="1:16" x14ac:dyDescent="0.2">
      <c r="A471">
        <v>44</v>
      </c>
      <c r="B471" t="s">
        <v>494</v>
      </c>
      <c r="C471">
        <v>1</v>
      </c>
      <c r="D471" s="19">
        <v>448</v>
      </c>
      <c r="E471">
        <v>0.92</v>
      </c>
      <c r="F471">
        <v>8</v>
      </c>
      <c r="G471" t="s">
        <v>1431</v>
      </c>
      <c r="H471" s="20">
        <v>291.2</v>
      </c>
      <c r="I471" s="2">
        <v>0.31652173913043474</v>
      </c>
      <c r="J471" s="37" t="s">
        <v>228</v>
      </c>
      <c r="K471">
        <v>1347</v>
      </c>
      <c r="L471" t="s">
        <v>1470</v>
      </c>
      <c r="M471">
        <v>223</v>
      </c>
      <c r="N471" t="s">
        <v>563</v>
      </c>
      <c r="O471" t="s">
        <v>229</v>
      </c>
      <c r="P471" t="s">
        <v>230</v>
      </c>
    </row>
    <row r="472" spans="1:16" x14ac:dyDescent="0.2">
      <c r="A472">
        <v>45</v>
      </c>
      <c r="B472" t="s">
        <v>242</v>
      </c>
      <c r="C472">
        <v>1</v>
      </c>
      <c r="D472" s="19">
        <v>4</v>
      </c>
      <c r="E472">
        <v>0.59</v>
      </c>
      <c r="F472">
        <v>2</v>
      </c>
      <c r="G472" t="s">
        <v>1431</v>
      </c>
      <c r="H472" s="20">
        <v>72.8</v>
      </c>
      <c r="I472" s="2">
        <v>0.12338983050847457</v>
      </c>
      <c r="J472" s="37" t="s">
        <v>228</v>
      </c>
      <c r="K472">
        <v>1347</v>
      </c>
      <c r="L472" t="s">
        <v>1470</v>
      </c>
      <c r="M472">
        <v>223</v>
      </c>
      <c r="N472" t="s">
        <v>563</v>
      </c>
      <c r="O472" t="s">
        <v>229</v>
      </c>
      <c r="P472" t="s">
        <v>230</v>
      </c>
    </row>
    <row r="473" spans="1:16" x14ac:dyDescent="0.2">
      <c r="A473">
        <v>49</v>
      </c>
      <c r="B473" t="s">
        <v>236</v>
      </c>
      <c r="D473" s="19" t="s">
        <v>1504</v>
      </c>
      <c r="E473">
        <v>1.8</v>
      </c>
      <c r="F473">
        <v>3</v>
      </c>
      <c r="G473" t="s">
        <v>1431</v>
      </c>
      <c r="H473" s="20">
        <v>109.2</v>
      </c>
      <c r="I473" s="2">
        <v>6.066666666666666E-2</v>
      </c>
      <c r="J473" s="37" t="s">
        <v>228</v>
      </c>
      <c r="K473">
        <v>1347</v>
      </c>
      <c r="L473" t="s">
        <v>1470</v>
      </c>
      <c r="M473">
        <v>223</v>
      </c>
      <c r="N473" t="s">
        <v>563</v>
      </c>
      <c r="O473" t="s">
        <v>229</v>
      </c>
      <c r="P473" t="s">
        <v>230</v>
      </c>
    </row>
    <row r="474" spans="1:16" x14ac:dyDescent="0.2">
      <c r="A474">
        <v>72</v>
      </c>
      <c r="B474" t="s">
        <v>1401</v>
      </c>
      <c r="D474" s="19">
        <v>145</v>
      </c>
      <c r="E474">
        <v>1.6</v>
      </c>
      <c r="F474">
        <v>4</v>
      </c>
      <c r="G474" t="s">
        <v>1431</v>
      </c>
      <c r="H474" s="20">
        <v>145.6</v>
      </c>
      <c r="I474" s="2">
        <v>9.0999999999999984E-2</v>
      </c>
      <c r="J474" s="37" t="s">
        <v>228</v>
      </c>
      <c r="K474">
        <v>1347</v>
      </c>
      <c r="L474" t="s">
        <v>1470</v>
      </c>
      <c r="M474">
        <v>223</v>
      </c>
      <c r="N474" t="s">
        <v>563</v>
      </c>
      <c r="O474" t="s">
        <v>229</v>
      </c>
      <c r="P474" t="s">
        <v>230</v>
      </c>
    </row>
    <row r="475" spans="1:16" x14ac:dyDescent="0.2">
      <c r="A475">
        <v>87</v>
      </c>
      <c r="B475" t="s">
        <v>243</v>
      </c>
      <c r="D475" s="19">
        <v>372</v>
      </c>
      <c r="E475">
        <v>3.5</v>
      </c>
      <c r="F475">
        <v>10</v>
      </c>
      <c r="G475" t="s">
        <v>1431</v>
      </c>
      <c r="H475" s="20">
        <v>364</v>
      </c>
      <c r="I475" s="2">
        <v>0.104</v>
      </c>
      <c r="J475" s="37" t="s">
        <v>228</v>
      </c>
      <c r="K475">
        <v>1347</v>
      </c>
      <c r="L475" t="s">
        <v>1470</v>
      </c>
      <c r="M475">
        <v>223</v>
      </c>
      <c r="N475" t="s">
        <v>563</v>
      </c>
      <c r="O475" t="s">
        <v>229</v>
      </c>
      <c r="P475" t="s">
        <v>230</v>
      </c>
    </row>
    <row r="476" spans="1:16" x14ac:dyDescent="0.2">
      <c r="A476">
        <v>94</v>
      </c>
      <c r="B476" t="s">
        <v>244</v>
      </c>
      <c r="D476" s="19">
        <v>5</v>
      </c>
      <c r="E476">
        <v>1.8</v>
      </c>
      <c r="F476">
        <v>4</v>
      </c>
      <c r="G476" t="s">
        <v>1431</v>
      </c>
      <c r="H476" s="20">
        <v>145.6</v>
      </c>
      <c r="I476" s="2">
        <v>8.0888888888888885E-2</v>
      </c>
      <c r="J476" s="37" t="s">
        <v>228</v>
      </c>
      <c r="K476">
        <v>1347</v>
      </c>
      <c r="L476" t="s">
        <v>1470</v>
      </c>
      <c r="M476">
        <v>223</v>
      </c>
      <c r="N476" t="s">
        <v>563</v>
      </c>
      <c r="O476" t="s">
        <v>229</v>
      </c>
      <c r="P476" t="s">
        <v>230</v>
      </c>
    </row>
    <row r="477" spans="1:16" x14ac:dyDescent="0.2">
      <c r="A477">
        <v>96</v>
      </c>
      <c r="B477" t="s">
        <v>245</v>
      </c>
      <c r="D477" s="19">
        <v>392</v>
      </c>
      <c r="E477">
        <v>1.2</v>
      </c>
      <c r="F477">
        <v>3</v>
      </c>
      <c r="G477" t="s">
        <v>1431</v>
      </c>
      <c r="H477" s="20">
        <v>109.2</v>
      </c>
      <c r="I477" s="2">
        <v>9.0999999999999998E-2</v>
      </c>
      <c r="J477" s="37" t="s">
        <v>228</v>
      </c>
      <c r="K477">
        <v>1347</v>
      </c>
      <c r="L477" t="s">
        <v>1470</v>
      </c>
      <c r="M477">
        <v>223</v>
      </c>
      <c r="N477" t="s">
        <v>563</v>
      </c>
      <c r="O477" t="s">
        <v>229</v>
      </c>
      <c r="P477" t="s">
        <v>230</v>
      </c>
    </row>
    <row r="478" spans="1:16" x14ac:dyDescent="0.2">
      <c r="A478">
        <v>1</v>
      </c>
      <c r="B478" t="s">
        <v>420</v>
      </c>
      <c r="C478">
        <v>1</v>
      </c>
      <c r="D478" s="19">
        <v>1</v>
      </c>
      <c r="E478">
        <v>4</v>
      </c>
      <c r="F478">
        <v>30</v>
      </c>
      <c r="G478" t="s">
        <v>1395</v>
      </c>
      <c r="H478">
        <v>1092</v>
      </c>
      <c r="I478" s="2">
        <v>0.27300000000000002</v>
      </c>
      <c r="J478" s="4" t="s">
        <v>421</v>
      </c>
      <c r="K478">
        <v>1348</v>
      </c>
      <c r="L478" t="s">
        <v>1470</v>
      </c>
      <c r="M478">
        <v>268</v>
      </c>
      <c r="N478" t="s">
        <v>485</v>
      </c>
      <c r="O478" t="s">
        <v>1457</v>
      </c>
      <c r="P478" t="s">
        <v>422</v>
      </c>
    </row>
    <row r="479" spans="1:16" x14ac:dyDescent="0.2">
      <c r="A479">
        <v>2</v>
      </c>
      <c r="B479" t="s">
        <v>1893</v>
      </c>
      <c r="D479" s="19">
        <v>453</v>
      </c>
      <c r="E479">
        <v>4.4000000000000004</v>
      </c>
      <c r="F479">
        <v>30</v>
      </c>
      <c r="G479" t="s">
        <v>1395</v>
      </c>
      <c r="H479">
        <v>1092</v>
      </c>
      <c r="I479" s="2">
        <v>0.24818181818181817</v>
      </c>
      <c r="J479" s="4" t="s">
        <v>421</v>
      </c>
      <c r="K479">
        <v>1348</v>
      </c>
      <c r="L479" t="s">
        <v>1470</v>
      </c>
      <c r="M479">
        <v>268</v>
      </c>
      <c r="N479" t="s">
        <v>485</v>
      </c>
      <c r="O479" t="s">
        <v>1457</v>
      </c>
      <c r="P479" t="s">
        <v>422</v>
      </c>
    </row>
    <row r="480" spans="1:16" x14ac:dyDescent="0.2">
      <c r="A480">
        <v>3</v>
      </c>
      <c r="B480" t="s">
        <v>423</v>
      </c>
      <c r="D480" s="19" t="s">
        <v>424</v>
      </c>
      <c r="E480">
        <v>12.6</v>
      </c>
      <c r="F480">
        <v>45</v>
      </c>
      <c r="G480" t="s">
        <v>1395</v>
      </c>
      <c r="H480">
        <v>1638</v>
      </c>
      <c r="I480" s="2">
        <v>0.13</v>
      </c>
      <c r="J480" s="4" t="s">
        <v>421</v>
      </c>
      <c r="K480">
        <v>1348</v>
      </c>
      <c r="L480" t="s">
        <v>1470</v>
      </c>
      <c r="M480">
        <v>268</v>
      </c>
      <c r="N480" t="s">
        <v>485</v>
      </c>
      <c r="O480" t="s">
        <v>1457</v>
      </c>
      <c r="P480" t="s">
        <v>422</v>
      </c>
    </row>
    <row r="481" spans="1:16" x14ac:dyDescent="0.2">
      <c r="A481">
        <v>4</v>
      </c>
      <c r="B481" t="s">
        <v>425</v>
      </c>
      <c r="D481" s="19">
        <v>240</v>
      </c>
      <c r="E481">
        <v>4.4000000000000004</v>
      </c>
      <c r="F481">
        <v>12</v>
      </c>
      <c r="G481" t="s">
        <v>1395</v>
      </c>
      <c r="H481">
        <v>436.8</v>
      </c>
      <c r="I481" s="2">
        <v>9.9272727272727249E-2</v>
      </c>
      <c r="J481" s="4" t="s">
        <v>421</v>
      </c>
      <c r="K481">
        <v>1348</v>
      </c>
      <c r="L481" t="s">
        <v>1470</v>
      </c>
      <c r="M481">
        <v>268</v>
      </c>
      <c r="N481" t="s">
        <v>485</v>
      </c>
      <c r="O481" t="s">
        <v>1457</v>
      </c>
      <c r="P481" t="s">
        <v>422</v>
      </c>
    </row>
    <row r="482" spans="1:16" x14ac:dyDescent="0.2">
      <c r="A482">
        <v>5</v>
      </c>
      <c r="B482" t="s">
        <v>425</v>
      </c>
      <c r="D482" s="19">
        <v>240</v>
      </c>
      <c r="E482">
        <v>4.4000000000000004</v>
      </c>
      <c r="F482">
        <v>12</v>
      </c>
      <c r="G482" t="s">
        <v>1395</v>
      </c>
      <c r="H482">
        <v>436.8</v>
      </c>
      <c r="I482" s="2">
        <v>9.9272727272727249E-2</v>
      </c>
      <c r="J482" s="4" t="s">
        <v>421</v>
      </c>
      <c r="K482">
        <v>1348</v>
      </c>
      <c r="L482" t="s">
        <v>1470</v>
      </c>
      <c r="M482">
        <v>268</v>
      </c>
      <c r="N482" t="s">
        <v>485</v>
      </c>
      <c r="O482" t="s">
        <v>1457</v>
      </c>
      <c r="P482" t="s">
        <v>422</v>
      </c>
    </row>
    <row r="483" spans="1:16" x14ac:dyDescent="0.2">
      <c r="A483">
        <v>6</v>
      </c>
      <c r="B483" t="s">
        <v>426</v>
      </c>
      <c r="D483" s="19">
        <v>350</v>
      </c>
      <c r="E483">
        <v>3.8</v>
      </c>
      <c r="F483">
        <v>6</v>
      </c>
      <c r="G483" t="s">
        <v>1395</v>
      </c>
      <c r="H483">
        <v>218.4</v>
      </c>
      <c r="I483" s="2">
        <v>5.7473684210526316E-2</v>
      </c>
      <c r="J483" s="4" t="s">
        <v>421</v>
      </c>
      <c r="K483">
        <v>1348</v>
      </c>
      <c r="L483" t="s">
        <v>1470</v>
      </c>
      <c r="M483">
        <v>268</v>
      </c>
      <c r="N483" t="s">
        <v>485</v>
      </c>
      <c r="O483" t="s">
        <v>1457</v>
      </c>
      <c r="P483" t="s">
        <v>422</v>
      </c>
    </row>
    <row r="484" spans="1:16" x14ac:dyDescent="0.2">
      <c r="A484">
        <v>7</v>
      </c>
      <c r="B484" t="s">
        <v>427</v>
      </c>
      <c r="D484" s="19">
        <v>145</v>
      </c>
      <c r="E484">
        <v>1.6</v>
      </c>
      <c r="F484">
        <v>3</v>
      </c>
      <c r="G484" t="s">
        <v>1395</v>
      </c>
      <c r="H484">
        <v>109.2</v>
      </c>
      <c r="I484" s="2">
        <v>6.8249999999999991E-2</v>
      </c>
      <c r="J484" s="4" t="s">
        <v>421</v>
      </c>
      <c r="K484">
        <v>1348</v>
      </c>
      <c r="L484" t="s">
        <v>1470</v>
      </c>
      <c r="M484">
        <v>268</v>
      </c>
      <c r="N484" t="s">
        <v>485</v>
      </c>
      <c r="O484" t="s">
        <v>1457</v>
      </c>
      <c r="P484" t="s">
        <v>422</v>
      </c>
    </row>
    <row r="485" spans="1:16" x14ac:dyDescent="0.2">
      <c r="A485">
        <v>9</v>
      </c>
      <c r="B485" t="s">
        <v>428</v>
      </c>
      <c r="C485">
        <v>1</v>
      </c>
      <c r="D485" s="19">
        <v>450</v>
      </c>
      <c r="E485">
        <v>0.62</v>
      </c>
      <c r="F485">
        <v>15</v>
      </c>
      <c r="G485" t="s">
        <v>1395</v>
      </c>
      <c r="H485">
        <v>546</v>
      </c>
      <c r="I485" s="2">
        <v>0.88064516129032255</v>
      </c>
      <c r="J485" s="4" t="s">
        <v>421</v>
      </c>
      <c r="K485">
        <v>1348</v>
      </c>
      <c r="L485" t="s">
        <v>1470</v>
      </c>
      <c r="M485">
        <v>268</v>
      </c>
      <c r="N485" t="s">
        <v>485</v>
      </c>
      <c r="O485" t="s">
        <v>1457</v>
      </c>
      <c r="P485" t="s">
        <v>422</v>
      </c>
    </row>
    <row r="486" spans="1:16" x14ac:dyDescent="0.2">
      <c r="A486">
        <v>10</v>
      </c>
      <c r="B486" t="s">
        <v>429</v>
      </c>
      <c r="D486" s="19">
        <v>1</v>
      </c>
      <c r="E486">
        <v>4</v>
      </c>
      <c r="F486">
        <v>4</v>
      </c>
      <c r="G486" t="s">
        <v>1395</v>
      </c>
      <c r="H486">
        <v>145.6</v>
      </c>
      <c r="I486" s="2">
        <f>H486/E486/1000</f>
        <v>3.6400000000000002E-2</v>
      </c>
      <c r="J486" s="4" t="s">
        <v>421</v>
      </c>
      <c r="K486">
        <v>1348</v>
      </c>
      <c r="L486" t="s">
        <v>1470</v>
      </c>
      <c r="M486">
        <v>268</v>
      </c>
      <c r="N486" t="s">
        <v>485</v>
      </c>
      <c r="O486" t="s">
        <v>1457</v>
      </c>
      <c r="P486" t="s">
        <v>422</v>
      </c>
    </row>
    <row r="487" spans="1:16" x14ac:dyDescent="0.2">
      <c r="A487">
        <v>30</v>
      </c>
      <c r="B487" t="s">
        <v>430</v>
      </c>
      <c r="D487" s="19">
        <v>230</v>
      </c>
      <c r="E487">
        <v>1.9</v>
      </c>
      <c r="F487">
        <v>4</v>
      </c>
      <c r="G487" t="s">
        <v>1395</v>
      </c>
      <c r="H487">
        <v>145.6</v>
      </c>
      <c r="I487" s="2">
        <v>7.6631578947368426E-2</v>
      </c>
      <c r="J487" s="4" t="s">
        <v>421</v>
      </c>
      <c r="K487">
        <v>1348</v>
      </c>
      <c r="L487" t="s">
        <v>1470</v>
      </c>
      <c r="M487">
        <v>268</v>
      </c>
      <c r="N487" t="s">
        <v>485</v>
      </c>
      <c r="O487" t="s">
        <v>1457</v>
      </c>
      <c r="P487" t="s">
        <v>422</v>
      </c>
    </row>
    <row r="488" spans="1:16" x14ac:dyDescent="0.2">
      <c r="A488">
        <v>40</v>
      </c>
      <c r="B488" t="s">
        <v>431</v>
      </c>
      <c r="C488">
        <v>1</v>
      </c>
      <c r="D488" s="19">
        <v>449</v>
      </c>
      <c r="E488">
        <v>1.6</v>
      </c>
      <c r="F488">
        <v>2</v>
      </c>
      <c r="G488" t="s">
        <v>1395</v>
      </c>
      <c r="H488">
        <v>72.8</v>
      </c>
      <c r="I488" s="2">
        <v>4.5499999999999992E-2</v>
      </c>
      <c r="J488" s="4" t="s">
        <v>421</v>
      </c>
      <c r="K488">
        <v>1348</v>
      </c>
      <c r="L488" t="s">
        <v>1470</v>
      </c>
      <c r="M488">
        <v>268</v>
      </c>
      <c r="N488" t="s">
        <v>485</v>
      </c>
      <c r="O488" t="s">
        <v>1457</v>
      </c>
      <c r="P488" t="s">
        <v>422</v>
      </c>
    </row>
    <row r="489" spans="1:16" x14ac:dyDescent="0.2">
      <c r="A489">
        <v>40</v>
      </c>
      <c r="B489" t="s">
        <v>431</v>
      </c>
      <c r="C489">
        <v>1</v>
      </c>
      <c r="D489" s="19">
        <v>449</v>
      </c>
      <c r="E489">
        <v>1.6</v>
      </c>
      <c r="F489">
        <v>2</v>
      </c>
      <c r="G489" t="s">
        <v>1395</v>
      </c>
      <c r="H489">
        <v>72.8</v>
      </c>
      <c r="I489" s="2">
        <v>4.5499999999999992E-2</v>
      </c>
      <c r="J489" s="4" t="s">
        <v>421</v>
      </c>
      <c r="K489">
        <v>1348</v>
      </c>
      <c r="L489" t="s">
        <v>1470</v>
      </c>
      <c r="M489">
        <v>268</v>
      </c>
      <c r="N489" t="s">
        <v>485</v>
      </c>
      <c r="O489" t="s">
        <v>1457</v>
      </c>
      <c r="P489" t="s">
        <v>422</v>
      </c>
    </row>
    <row r="490" spans="1:16" x14ac:dyDescent="0.2">
      <c r="A490">
        <v>40</v>
      </c>
      <c r="B490" t="s">
        <v>431</v>
      </c>
      <c r="C490">
        <v>1</v>
      </c>
      <c r="D490" s="19">
        <v>449</v>
      </c>
      <c r="E490">
        <v>1.6</v>
      </c>
      <c r="F490">
        <v>2</v>
      </c>
      <c r="G490" t="s">
        <v>1395</v>
      </c>
      <c r="H490">
        <v>72.8</v>
      </c>
      <c r="I490" s="2">
        <v>4.5499999999999992E-2</v>
      </c>
      <c r="J490" s="4" t="s">
        <v>421</v>
      </c>
      <c r="K490">
        <v>1348</v>
      </c>
      <c r="L490" t="s">
        <v>1470</v>
      </c>
      <c r="M490">
        <v>268</v>
      </c>
      <c r="N490" t="s">
        <v>485</v>
      </c>
      <c r="O490" t="s">
        <v>1457</v>
      </c>
      <c r="P490" t="s">
        <v>422</v>
      </c>
    </row>
    <row r="491" spans="1:16" x14ac:dyDescent="0.2">
      <c r="A491">
        <v>43</v>
      </c>
      <c r="B491" t="s">
        <v>432</v>
      </c>
      <c r="C491">
        <v>1</v>
      </c>
      <c r="D491" s="19">
        <v>3</v>
      </c>
      <c r="E491">
        <v>0.8</v>
      </c>
      <c r="F491">
        <v>4</v>
      </c>
      <c r="G491" t="s">
        <v>1395</v>
      </c>
      <c r="H491">
        <v>145.6</v>
      </c>
      <c r="I491" s="2">
        <v>0.18199999999999997</v>
      </c>
      <c r="J491" s="4" t="s">
        <v>421</v>
      </c>
      <c r="K491">
        <v>1348</v>
      </c>
      <c r="L491" t="s">
        <v>1470</v>
      </c>
      <c r="M491">
        <v>268</v>
      </c>
      <c r="N491" t="s">
        <v>485</v>
      </c>
      <c r="O491" t="s">
        <v>1457</v>
      </c>
      <c r="P491" t="s">
        <v>422</v>
      </c>
    </row>
    <row r="492" spans="1:16" x14ac:dyDescent="0.2">
      <c r="A492">
        <v>45</v>
      </c>
      <c r="B492" t="s">
        <v>1717</v>
      </c>
      <c r="C492">
        <v>1</v>
      </c>
      <c r="D492" s="19">
        <v>441</v>
      </c>
      <c r="E492">
        <v>0.22</v>
      </c>
      <c r="F492">
        <v>6</v>
      </c>
      <c r="G492" t="s">
        <v>1395</v>
      </c>
      <c r="H492">
        <v>218.4</v>
      </c>
      <c r="I492" s="2">
        <v>0.99272727272727268</v>
      </c>
      <c r="J492" s="4" t="s">
        <v>421</v>
      </c>
      <c r="K492">
        <v>1348</v>
      </c>
      <c r="L492" t="s">
        <v>1470</v>
      </c>
      <c r="M492">
        <v>268</v>
      </c>
      <c r="N492" t="s">
        <v>485</v>
      </c>
      <c r="O492" t="s">
        <v>1457</v>
      </c>
      <c r="P492" t="s">
        <v>422</v>
      </c>
    </row>
    <row r="493" spans="1:16" x14ac:dyDescent="0.2">
      <c r="A493">
        <v>47</v>
      </c>
      <c r="B493" t="s">
        <v>499</v>
      </c>
      <c r="C493">
        <v>1</v>
      </c>
      <c r="D493" s="19">
        <v>451</v>
      </c>
      <c r="E493">
        <v>0.7</v>
      </c>
      <c r="F493">
        <v>5</v>
      </c>
      <c r="G493" t="s">
        <v>1395</v>
      </c>
      <c r="H493">
        <v>182</v>
      </c>
      <c r="I493" s="2">
        <v>0.26</v>
      </c>
      <c r="J493" s="4" t="s">
        <v>421</v>
      </c>
      <c r="K493">
        <v>1348</v>
      </c>
      <c r="L493" t="s">
        <v>1470</v>
      </c>
      <c r="M493">
        <v>268</v>
      </c>
      <c r="N493" t="s">
        <v>485</v>
      </c>
      <c r="O493" t="s">
        <v>1457</v>
      </c>
      <c r="P493" t="s">
        <v>422</v>
      </c>
    </row>
    <row r="494" spans="1:16" x14ac:dyDescent="0.2">
      <c r="A494">
        <v>48</v>
      </c>
      <c r="B494" t="s">
        <v>494</v>
      </c>
      <c r="C494">
        <v>1</v>
      </c>
      <c r="D494" s="19">
        <v>448</v>
      </c>
      <c r="E494">
        <v>0.92</v>
      </c>
      <c r="F494">
        <v>2</v>
      </c>
      <c r="G494" t="s">
        <v>1395</v>
      </c>
      <c r="H494">
        <v>72.8</v>
      </c>
      <c r="I494" s="2">
        <v>7.9130434782608686E-2</v>
      </c>
      <c r="J494" s="4" t="s">
        <v>421</v>
      </c>
      <c r="K494">
        <v>1348</v>
      </c>
      <c r="L494" t="s">
        <v>1470</v>
      </c>
      <c r="M494">
        <v>268</v>
      </c>
      <c r="N494" t="s">
        <v>485</v>
      </c>
      <c r="O494" t="s">
        <v>1457</v>
      </c>
      <c r="P494" t="s">
        <v>422</v>
      </c>
    </row>
    <row r="495" spans="1:16" x14ac:dyDescent="0.2">
      <c r="A495" s="21">
        <v>2</v>
      </c>
      <c r="B495" t="s">
        <v>433</v>
      </c>
      <c r="C495">
        <v>1</v>
      </c>
      <c r="D495" s="19">
        <v>451</v>
      </c>
      <c r="E495">
        <v>0.7</v>
      </c>
      <c r="F495">
        <v>8</v>
      </c>
      <c r="G495" t="s">
        <v>1395</v>
      </c>
      <c r="H495">
        <v>291.2</v>
      </c>
      <c r="I495" s="2">
        <v>0.41599999999999998</v>
      </c>
      <c r="J495" s="4" t="s">
        <v>434</v>
      </c>
      <c r="K495">
        <v>1348</v>
      </c>
      <c r="L495" t="s">
        <v>1456</v>
      </c>
      <c r="M495">
        <v>182</v>
      </c>
      <c r="N495" t="s">
        <v>485</v>
      </c>
      <c r="O495" t="s">
        <v>1457</v>
      </c>
      <c r="P495" t="s">
        <v>435</v>
      </c>
    </row>
    <row r="496" spans="1:16" x14ac:dyDescent="0.2">
      <c r="A496">
        <v>5</v>
      </c>
      <c r="B496" t="s">
        <v>436</v>
      </c>
      <c r="C496">
        <v>1</v>
      </c>
      <c r="D496" s="19">
        <v>451</v>
      </c>
      <c r="E496">
        <v>0.7</v>
      </c>
      <c r="F496">
        <v>6</v>
      </c>
      <c r="G496" t="s">
        <v>1395</v>
      </c>
      <c r="H496">
        <v>218.4</v>
      </c>
      <c r="I496" s="2">
        <v>0.312</v>
      </c>
      <c r="J496" s="4" t="s">
        <v>434</v>
      </c>
      <c r="K496">
        <v>1348</v>
      </c>
      <c r="L496" t="s">
        <v>1456</v>
      </c>
      <c r="M496">
        <v>182</v>
      </c>
      <c r="N496" t="s">
        <v>485</v>
      </c>
      <c r="O496" t="s">
        <v>1457</v>
      </c>
      <c r="P496" t="s">
        <v>435</v>
      </c>
    </row>
    <row r="497" spans="1:16" x14ac:dyDescent="0.2">
      <c r="A497">
        <v>6</v>
      </c>
      <c r="B497" t="s">
        <v>437</v>
      </c>
      <c r="C497">
        <v>1</v>
      </c>
      <c r="D497" s="19">
        <v>448</v>
      </c>
      <c r="E497">
        <v>0.92</v>
      </c>
      <c r="F497">
        <v>4</v>
      </c>
      <c r="G497" t="s">
        <v>1395</v>
      </c>
      <c r="H497">
        <v>145.6</v>
      </c>
      <c r="I497" s="2">
        <v>0.15826086956521737</v>
      </c>
      <c r="J497" s="4" t="s">
        <v>434</v>
      </c>
      <c r="K497">
        <v>1348</v>
      </c>
      <c r="L497" t="s">
        <v>1456</v>
      </c>
      <c r="M497">
        <v>182</v>
      </c>
      <c r="N497" t="s">
        <v>485</v>
      </c>
      <c r="O497" t="s">
        <v>1457</v>
      </c>
      <c r="P497" t="s">
        <v>435</v>
      </c>
    </row>
    <row r="498" spans="1:16" x14ac:dyDescent="0.2">
      <c r="A498">
        <v>7</v>
      </c>
      <c r="B498" t="s">
        <v>438</v>
      </c>
      <c r="C498">
        <v>1</v>
      </c>
      <c r="D498" s="19">
        <v>4</v>
      </c>
      <c r="E498">
        <v>0.59</v>
      </c>
      <c r="F498">
        <v>3</v>
      </c>
      <c r="G498" t="s">
        <v>1395</v>
      </c>
      <c r="H498">
        <v>109.2</v>
      </c>
      <c r="I498" s="2">
        <v>0.18508474576271186</v>
      </c>
      <c r="J498" s="4" t="s">
        <v>434</v>
      </c>
      <c r="K498">
        <v>1348</v>
      </c>
      <c r="L498" t="s">
        <v>1456</v>
      </c>
      <c r="M498">
        <v>182</v>
      </c>
      <c r="N498" t="s">
        <v>485</v>
      </c>
      <c r="O498" t="s">
        <v>1457</v>
      </c>
      <c r="P498" t="s">
        <v>435</v>
      </c>
    </row>
    <row r="499" spans="1:16" x14ac:dyDescent="0.2">
      <c r="A499">
        <v>11</v>
      </c>
      <c r="B499" t="s">
        <v>439</v>
      </c>
      <c r="D499" s="19">
        <v>395</v>
      </c>
      <c r="E499">
        <v>0.93579999999999997</v>
      </c>
      <c r="F499">
        <v>2</v>
      </c>
      <c r="G499" t="s">
        <v>1395</v>
      </c>
      <c r="H499">
        <v>72.8</v>
      </c>
      <c r="I499" s="2">
        <v>7.7794400512930115E-2</v>
      </c>
      <c r="J499" s="4" t="s">
        <v>434</v>
      </c>
      <c r="K499">
        <v>1348</v>
      </c>
      <c r="L499" t="s">
        <v>1456</v>
      </c>
      <c r="M499">
        <v>182</v>
      </c>
      <c r="N499" t="s">
        <v>485</v>
      </c>
      <c r="O499" t="s">
        <v>1457</v>
      </c>
      <c r="P499" t="s">
        <v>435</v>
      </c>
    </row>
    <row r="500" spans="1:16" x14ac:dyDescent="0.2">
      <c r="A500" t="s">
        <v>1934</v>
      </c>
      <c r="B500" t="s">
        <v>494</v>
      </c>
      <c r="C500">
        <v>1</v>
      </c>
      <c r="D500" s="19">
        <v>448</v>
      </c>
      <c r="E500">
        <v>0.92</v>
      </c>
      <c r="F500">
        <v>12</v>
      </c>
      <c r="G500" t="s">
        <v>1431</v>
      </c>
      <c r="H500">
        <v>436.8</v>
      </c>
      <c r="I500" s="2">
        <v>0.47478260869565214</v>
      </c>
      <c r="J500" s="37" t="s">
        <v>1935</v>
      </c>
      <c r="K500">
        <v>1348</v>
      </c>
      <c r="L500" t="s">
        <v>1470</v>
      </c>
      <c r="M500">
        <v>229</v>
      </c>
      <c r="N500" t="s">
        <v>483</v>
      </c>
      <c r="O500" t="s">
        <v>1936</v>
      </c>
      <c r="P500" t="s">
        <v>1937</v>
      </c>
    </row>
    <row r="501" spans="1:16" x14ac:dyDescent="0.2">
      <c r="A501">
        <v>1</v>
      </c>
      <c r="B501" t="s">
        <v>1555</v>
      </c>
      <c r="C501">
        <v>1</v>
      </c>
      <c r="D501" s="19">
        <v>449</v>
      </c>
      <c r="E501">
        <v>1.6</v>
      </c>
      <c r="F501">
        <v>25</v>
      </c>
      <c r="G501" t="s">
        <v>1431</v>
      </c>
      <c r="H501">
        <v>910</v>
      </c>
      <c r="I501" s="2">
        <v>0.56874999999999998</v>
      </c>
      <c r="J501" s="37" t="s">
        <v>1935</v>
      </c>
      <c r="K501">
        <v>1348</v>
      </c>
      <c r="L501" t="s">
        <v>1470</v>
      </c>
      <c r="M501">
        <v>229</v>
      </c>
      <c r="N501" t="s">
        <v>483</v>
      </c>
      <c r="O501" t="s">
        <v>1936</v>
      </c>
      <c r="P501" t="s">
        <v>1937</v>
      </c>
    </row>
    <row r="502" spans="1:16" x14ac:dyDescent="0.2">
      <c r="A502">
        <v>2</v>
      </c>
      <c r="B502" t="s">
        <v>1938</v>
      </c>
      <c r="C502">
        <v>1</v>
      </c>
      <c r="D502" s="19">
        <v>448</v>
      </c>
      <c r="E502">
        <v>0.92</v>
      </c>
      <c r="F502">
        <v>10</v>
      </c>
      <c r="G502" t="s">
        <v>1431</v>
      </c>
      <c r="H502">
        <v>364</v>
      </c>
      <c r="I502" s="2">
        <v>0.39565217391304341</v>
      </c>
      <c r="J502" s="37" t="s">
        <v>1935</v>
      </c>
      <c r="K502">
        <v>1348</v>
      </c>
      <c r="L502" t="s">
        <v>1470</v>
      </c>
      <c r="M502">
        <v>229</v>
      </c>
      <c r="N502" t="s">
        <v>483</v>
      </c>
      <c r="O502" t="s">
        <v>1936</v>
      </c>
      <c r="P502" t="s">
        <v>1937</v>
      </c>
    </row>
    <row r="503" spans="1:16" x14ac:dyDescent="0.2">
      <c r="A503">
        <v>3</v>
      </c>
      <c r="B503" t="s">
        <v>1939</v>
      </c>
      <c r="C503">
        <v>1</v>
      </c>
      <c r="D503" s="19">
        <v>448</v>
      </c>
      <c r="E503">
        <v>0.92</v>
      </c>
      <c r="F503">
        <v>1</v>
      </c>
      <c r="G503" t="s">
        <v>1431</v>
      </c>
      <c r="H503">
        <v>36.4</v>
      </c>
      <c r="I503" s="2">
        <v>3.9565217391304343E-2</v>
      </c>
      <c r="J503" s="37" t="s">
        <v>1935</v>
      </c>
      <c r="K503">
        <v>1348</v>
      </c>
      <c r="L503" t="s">
        <v>1470</v>
      </c>
      <c r="M503">
        <v>229</v>
      </c>
      <c r="N503" t="s">
        <v>483</v>
      </c>
      <c r="O503" t="s">
        <v>1936</v>
      </c>
      <c r="P503" t="s">
        <v>1937</v>
      </c>
    </row>
    <row r="504" spans="1:16" x14ac:dyDescent="0.2">
      <c r="A504">
        <v>8</v>
      </c>
      <c r="B504" t="s">
        <v>1365</v>
      </c>
      <c r="D504" s="19">
        <v>454</v>
      </c>
      <c r="E504">
        <v>5.0999999999999996</v>
      </c>
      <c r="F504">
        <v>8</v>
      </c>
      <c r="G504" t="s">
        <v>1431</v>
      </c>
      <c r="H504">
        <v>291.2</v>
      </c>
      <c r="I504" s="2">
        <v>5.7098039215686278E-2</v>
      </c>
      <c r="J504" s="37" t="s">
        <v>1935</v>
      </c>
      <c r="K504">
        <v>1348</v>
      </c>
      <c r="L504" t="s">
        <v>1470</v>
      </c>
      <c r="M504">
        <v>229</v>
      </c>
      <c r="N504" t="s">
        <v>483</v>
      </c>
      <c r="O504" t="s">
        <v>1936</v>
      </c>
      <c r="P504" t="s">
        <v>1937</v>
      </c>
    </row>
    <row r="505" spans="1:16" x14ac:dyDescent="0.2">
      <c r="A505">
        <v>9</v>
      </c>
      <c r="B505" t="s">
        <v>1940</v>
      </c>
      <c r="D505" s="19">
        <v>452</v>
      </c>
      <c r="E505">
        <v>1.6</v>
      </c>
      <c r="F505">
        <v>4</v>
      </c>
      <c r="G505" t="s">
        <v>1431</v>
      </c>
      <c r="H505">
        <v>145.6</v>
      </c>
      <c r="I505" s="2">
        <v>9.0999999999999984E-2</v>
      </c>
      <c r="J505" s="37" t="s">
        <v>1935</v>
      </c>
      <c r="K505">
        <v>1348</v>
      </c>
      <c r="L505" t="s">
        <v>1470</v>
      </c>
      <c r="M505">
        <v>229</v>
      </c>
      <c r="N505" t="s">
        <v>483</v>
      </c>
      <c r="O505" t="s">
        <v>1936</v>
      </c>
      <c r="P505" t="s">
        <v>1937</v>
      </c>
    </row>
    <row r="506" spans="1:16" x14ac:dyDescent="0.2">
      <c r="A506">
        <v>11</v>
      </c>
      <c r="B506" t="s">
        <v>1941</v>
      </c>
      <c r="D506" s="19" t="s">
        <v>1582</v>
      </c>
      <c r="E506">
        <v>8.8000000000000007</v>
      </c>
      <c r="F506">
        <v>15</v>
      </c>
      <c r="G506" t="s">
        <v>1431</v>
      </c>
      <c r="H506">
        <v>546</v>
      </c>
      <c r="I506" s="2">
        <v>6.2045454545454543E-2</v>
      </c>
      <c r="J506" s="37" t="s">
        <v>1935</v>
      </c>
      <c r="K506">
        <v>1348</v>
      </c>
      <c r="L506" t="s">
        <v>1470</v>
      </c>
      <c r="M506">
        <v>229</v>
      </c>
      <c r="N506" t="s">
        <v>483</v>
      </c>
      <c r="O506" t="s">
        <v>1936</v>
      </c>
      <c r="P506" t="s">
        <v>1937</v>
      </c>
    </row>
    <row r="507" spans="1:16" x14ac:dyDescent="0.2">
      <c r="A507">
        <v>12</v>
      </c>
      <c r="B507" t="s">
        <v>1492</v>
      </c>
      <c r="D507" s="19" t="s">
        <v>1679</v>
      </c>
      <c r="E507">
        <v>9.6999999999999993</v>
      </c>
      <c r="F507">
        <v>16</v>
      </c>
      <c r="G507" t="s">
        <v>1431</v>
      </c>
      <c r="H507">
        <v>582.4</v>
      </c>
      <c r="I507" s="2">
        <v>6.0041237113402063E-2</v>
      </c>
      <c r="J507" s="37" t="s">
        <v>1935</v>
      </c>
      <c r="K507">
        <v>1348</v>
      </c>
      <c r="L507" t="s">
        <v>1470</v>
      </c>
      <c r="M507">
        <v>229</v>
      </c>
      <c r="N507" t="s">
        <v>483</v>
      </c>
      <c r="O507" t="s">
        <v>1936</v>
      </c>
      <c r="P507" t="s">
        <v>1937</v>
      </c>
    </row>
    <row r="508" spans="1:16" x14ac:dyDescent="0.2">
      <c r="A508">
        <v>13</v>
      </c>
      <c r="B508" t="s">
        <v>1942</v>
      </c>
      <c r="D508" s="19" t="s">
        <v>1497</v>
      </c>
      <c r="E508">
        <v>7</v>
      </c>
      <c r="F508">
        <v>10</v>
      </c>
      <c r="G508" t="s">
        <v>1431</v>
      </c>
      <c r="H508">
        <v>364</v>
      </c>
      <c r="I508" s="2">
        <v>5.1999999999999998E-2</v>
      </c>
      <c r="J508" s="37" t="s">
        <v>1935</v>
      </c>
      <c r="K508">
        <v>1348</v>
      </c>
      <c r="L508" t="s">
        <v>1470</v>
      </c>
      <c r="M508">
        <v>229</v>
      </c>
      <c r="N508" t="s">
        <v>483</v>
      </c>
      <c r="O508" t="s">
        <v>1936</v>
      </c>
      <c r="P508" t="s">
        <v>1937</v>
      </c>
    </row>
    <row r="509" spans="1:16" x14ac:dyDescent="0.2">
      <c r="A509">
        <v>14</v>
      </c>
      <c r="B509" t="s">
        <v>1493</v>
      </c>
      <c r="D509" s="19" t="s">
        <v>1494</v>
      </c>
      <c r="E509">
        <v>7</v>
      </c>
      <c r="F509">
        <v>18</v>
      </c>
      <c r="G509" t="s">
        <v>1431</v>
      </c>
      <c r="H509">
        <v>655.20000000000005</v>
      </c>
      <c r="I509" s="2">
        <v>9.3599999999999989E-2</v>
      </c>
      <c r="J509" s="37" t="s">
        <v>1935</v>
      </c>
      <c r="K509">
        <v>1348</v>
      </c>
      <c r="L509" t="s">
        <v>1470</v>
      </c>
      <c r="M509">
        <v>229</v>
      </c>
      <c r="N509" t="s">
        <v>483</v>
      </c>
      <c r="O509" t="s">
        <v>1936</v>
      </c>
      <c r="P509" t="s">
        <v>1937</v>
      </c>
    </row>
    <row r="510" spans="1:16" x14ac:dyDescent="0.2">
      <c r="A510">
        <v>1</v>
      </c>
      <c r="B510" t="s">
        <v>1943</v>
      </c>
      <c r="D510" s="19" t="s">
        <v>1664</v>
      </c>
      <c r="E510">
        <v>7</v>
      </c>
      <c r="F510">
        <v>18</v>
      </c>
      <c r="G510" t="s">
        <v>1431</v>
      </c>
      <c r="H510">
        <v>655.20000000000005</v>
      </c>
      <c r="I510" s="2">
        <v>9.3599999999999989E-2</v>
      </c>
      <c r="J510" s="37" t="s">
        <v>1944</v>
      </c>
      <c r="K510">
        <v>1348</v>
      </c>
      <c r="L510" t="s">
        <v>1470</v>
      </c>
      <c r="M510">
        <v>247</v>
      </c>
      <c r="N510" t="s">
        <v>483</v>
      </c>
      <c r="O510" t="s">
        <v>1471</v>
      </c>
      <c r="P510" t="s">
        <v>1945</v>
      </c>
    </row>
    <row r="511" spans="1:16" x14ac:dyDescent="0.2">
      <c r="A511">
        <v>2</v>
      </c>
      <c r="B511" t="s">
        <v>1946</v>
      </c>
      <c r="D511" s="19" t="s">
        <v>1582</v>
      </c>
      <c r="E511">
        <v>8.8000000000000007</v>
      </c>
      <c r="F511">
        <v>12</v>
      </c>
      <c r="G511" t="s">
        <v>1431</v>
      </c>
      <c r="H511">
        <v>436.8</v>
      </c>
      <c r="I511" s="2">
        <v>4.9636363636363624E-2</v>
      </c>
      <c r="J511" s="37" t="s">
        <v>1944</v>
      </c>
      <c r="K511">
        <v>1348</v>
      </c>
      <c r="L511" t="s">
        <v>1470</v>
      </c>
      <c r="M511">
        <v>247</v>
      </c>
      <c r="N511" t="s">
        <v>483</v>
      </c>
      <c r="O511" t="s">
        <v>1471</v>
      </c>
      <c r="P511" t="s">
        <v>1945</v>
      </c>
    </row>
    <row r="512" spans="1:16" x14ac:dyDescent="0.2">
      <c r="A512">
        <v>4</v>
      </c>
      <c r="B512" t="s">
        <v>1947</v>
      </c>
      <c r="D512" s="19">
        <v>68</v>
      </c>
      <c r="E512">
        <v>2.8</v>
      </c>
      <c r="F512">
        <v>6</v>
      </c>
      <c r="G512" t="s">
        <v>1431</v>
      </c>
      <c r="H512">
        <v>218.4</v>
      </c>
      <c r="I512" s="2">
        <v>7.8E-2</v>
      </c>
      <c r="J512" s="37" t="s">
        <v>1944</v>
      </c>
      <c r="K512">
        <v>1348</v>
      </c>
      <c r="L512" t="s">
        <v>1470</v>
      </c>
      <c r="M512">
        <v>247</v>
      </c>
      <c r="N512" t="s">
        <v>483</v>
      </c>
      <c r="O512" t="s">
        <v>1471</v>
      </c>
      <c r="P512" t="s">
        <v>1945</v>
      </c>
    </row>
    <row r="513" spans="1:16" x14ac:dyDescent="0.2">
      <c r="A513">
        <v>13</v>
      </c>
      <c r="B513" t="s">
        <v>2071</v>
      </c>
      <c r="D513" s="19">
        <v>70</v>
      </c>
      <c r="E513">
        <v>4.8</v>
      </c>
      <c r="F513">
        <v>5</v>
      </c>
      <c r="G513" t="s">
        <v>1431</v>
      </c>
      <c r="H513">
        <v>182</v>
      </c>
      <c r="I513" s="2">
        <v>3.7916666666666668E-2</v>
      </c>
      <c r="J513" s="37" t="s">
        <v>1944</v>
      </c>
      <c r="K513">
        <v>1348</v>
      </c>
      <c r="L513" t="s">
        <v>1470</v>
      </c>
      <c r="M513">
        <v>247</v>
      </c>
      <c r="N513" t="s">
        <v>483</v>
      </c>
      <c r="O513" t="s">
        <v>1471</v>
      </c>
      <c r="P513" t="s">
        <v>1945</v>
      </c>
    </row>
    <row r="514" spans="1:16" x14ac:dyDescent="0.2">
      <c r="A514">
        <v>29</v>
      </c>
      <c r="B514" t="s">
        <v>1948</v>
      </c>
      <c r="D514" s="19">
        <v>454</v>
      </c>
      <c r="E514">
        <v>5.0999999999999996</v>
      </c>
      <c r="F514">
        <v>20</v>
      </c>
      <c r="G514" t="s">
        <v>1431</v>
      </c>
      <c r="H514">
        <v>728</v>
      </c>
      <c r="I514" s="2">
        <v>0.1427450980392157</v>
      </c>
      <c r="J514" s="37" t="s">
        <v>1944</v>
      </c>
      <c r="K514">
        <v>1348</v>
      </c>
      <c r="L514" t="s">
        <v>1470</v>
      </c>
      <c r="M514">
        <v>247</v>
      </c>
      <c r="N514" t="s">
        <v>483</v>
      </c>
      <c r="O514" t="s">
        <v>1471</v>
      </c>
      <c r="P514" t="s">
        <v>1945</v>
      </c>
    </row>
    <row r="515" spans="1:16" x14ac:dyDescent="0.2">
      <c r="A515">
        <v>31</v>
      </c>
      <c r="B515" t="s">
        <v>1949</v>
      </c>
      <c r="D515" s="19" t="s">
        <v>1950</v>
      </c>
      <c r="E515">
        <v>7.5</v>
      </c>
      <c r="F515">
        <v>8</v>
      </c>
      <c r="G515" t="s">
        <v>1431</v>
      </c>
      <c r="H515">
        <v>291.2</v>
      </c>
      <c r="I515" s="2">
        <v>3.8826666666666669E-2</v>
      </c>
      <c r="J515" s="37" t="s">
        <v>1944</v>
      </c>
      <c r="K515">
        <v>1348</v>
      </c>
      <c r="L515" t="s">
        <v>1470</v>
      </c>
      <c r="M515">
        <v>247</v>
      </c>
      <c r="N515" t="s">
        <v>483</v>
      </c>
      <c r="O515" t="s">
        <v>1471</v>
      </c>
      <c r="P515" t="s">
        <v>1945</v>
      </c>
    </row>
    <row r="516" spans="1:16" x14ac:dyDescent="0.2">
      <c r="A516">
        <v>30</v>
      </c>
      <c r="B516" t="s">
        <v>1951</v>
      </c>
      <c r="C516">
        <v>1</v>
      </c>
      <c r="D516" s="19">
        <v>449</v>
      </c>
      <c r="E516">
        <v>1.6</v>
      </c>
      <c r="F516">
        <v>12.5</v>
      </c>
      <c r="G516" t="s">
        <v>1431</v>
      </c>
      <c r="H516">
        <v>455</v>
      </c>
      <c r="I516" s="2">
        <v>0.28437499999999999</v>
      </c>
      <c r="J516" s="37" t="s">
        <v>1944</v>
      </c>
      <c r="K516">
        <v>1348</v>
      </c>
      <c r="L516" t="s">
        <v>1470</v>
      </c>
      <c r="M516">
        <v>247</v>
      </c>
      <c r="N516" t="s">
        <v>483</v>
      </c>
      <c r="O516" t="s">
        <v>1471</v>
      </c>
      <c r="P516" t="s">
        <v>1945</v>
      </c>
    </row>
    <row r="517" spans="1:16" x14ac:dyDescent="0.2">
      <c r="A517">
        <v>34</v>
      </c>
      <c r="B517" t="s">
        <v>1952</v>
      </c>
      <c r="D517" s="19">
        <v>243</v>
      </c>
      <c r="E517">
        <v>3.2</v>
      </c>
      <c r="F517">
        <v>6</v>
      </c>
      <c r="G517" t="s">
        <v>1431</v>
      </c>
      <c r="H517">
        <v>218.4</v>
      </c>
      <c r="I517" s="2">
        <v>6.8249999999999991E-2</v>
      </c>
      <c r="J517" s="37" t="s">
        <v>1944</v>
      </c>
      <c r="K517">
        <v>1348</v>
      </c>
      <c r="L517" t="s">
        <v>1470</v>
      </c>
      <c r="M517">
        <v>247</v>
      </c>
      <c r="N517" t="s">
        <v>483</v>
      </c>
      <c r="O517" t="s">
        <v>1471</v>
      </c>
      <c r="P517" t="s">
        <v>1945</v>
      </c>
    </row>
    <row r="518" spans="1:16" x14ac:dyDescent="0.2">
      <c r="A518">
        <v>37</v>
      </c>
      <c r="B518" t="s">
        <v>1953</v>
      </c>
      <c r="D518" s="19" t="s">
        <v>1497</v>
      </c>
      <c r="E518">
        <v>7</v>
      </c>
      <c r="F518">
        <v>18</v>
      </c>
      <c r="G518" t="s">
        <v>1431</v>
      </c>
      <c r="H518">
        <v>655.20000000000005</v>
      </c>
      <c r="I518" s="2">
        <v>9.3599999999999989E-2</v>
      </c>
      <c r="J518" s="37" t="s">
        <v>1944</v>
      </c>
      <c r="K518">
        <v>1348</v>
      </c>
      <c r="L518" t="s">
        <v>1470</v>
      </c>
      <c r="M518">
        <v>247</v>
      </c>
      <c r="N518" t="s">
        <v>483</v>
      </c>
      <c r="O518" t="s">
        <v>1471</v>
      </c>
      <c r="P518" t="s">
        <v>1945</v>
      </c>
    </row>
    <row r="519" spans="1:16" x14ac:dyDescent="0.2">
      <c r="A519">
        <v>38</v>
      </c>
      <c r="B519" t="s">
        <v>1954</v>
      </c>
      <c r="D519" s="19" t="s">
        <v>1494</v>
      </c>
      <c r="E519">
        <v>7</v>
      </c>
      <c r="F519">
        <v>16</v>
      </c>
      <c r="G519" t="s">
        <v>1431</v>
      </c>
      <c r="H519">
        <v>582.4</v>
      </c>
      <c r="I519" s="2">
        <v>8.3199999999999996E-2</v>
      </c>
      <c r="J519" s="37" t="s">
        <v>1944</v>
      </c>
      <c r="K519">
        <v>1348</v>
      </c>
      <c r="L519" t="s">
        <v>1470</v>
      </c>
      <c r="M519">
        <v>247</v>
      </c>
      <c r="N519" t="s">
        <v>483</v>
      </c>
      <c r="O519" t="s">
        <v>1471</v>
      </c>
      <c r="P519" t="s">
        <v>1945</v>
      </c>
    </row>
    <row r="520" spans="1:16" x14ac:dyDescent="0.2">
      <c r="A520">
        <v>40</v>
      </c>
      <c r="B520" t="s">
        <v>1955</v>
      </c>
      <c r="D520" s="19">
        <v>420</v>
      </c>
      <c r="E520">
        <v>17.5</v>
      </c>
      <c r="F520">
        <v>30</v>
      </c>
      <c r="G520" t="s">
        <v>1431</v>
      </c>
      <c r="H520">
        <v>1092</v>
      </c>
      <c r="I520" s="2">
        <v>6.2399999999999997E-2</v>
      </c>
      <c r="J520" s="37" t="s">
        <v>1944</v>
      </c>
      <c r="K520">
        <v>1348</v>
      </c>
      <c r="L520" t="s">
        <v>1470</v>
      </c>
      <c r="M520">
        <v>247</v>
      </c>
      <c r="N520" t="s">
        <v>483</v>
      </c>
      <c r="O520" t="s">
        <v>1471</v>
      </c>
      <c r="P520" t="s">
        <v>1945</v>
      </c>
    </row>
    <row r="521" spans="1:16" x14ac:dyDescent="0.2">
      <c r="A521">
        <v>44</v>
      </c>
      <c r="B521" t="s">
        <v>1893</v>
      </c>
      <c r="D521" s="19">
        <v>453</v>
      </c>
      <c r="E521">
        <v>4.4000000000000004</v>
      </c>
      <c r="F521">
        <v>30</v>
      </c>
      <c r="G521" t="s">
        <v>1431</v>
      </c>
      <c r="H521">
        <v>1092</v>
      </c>
      <c r="I521" s="2">
        <v>0.24818181818181817</v>
      </c>
      <c r="J521" s="37" t="s">
        <v>1944</v>
      </c>
      <c r="K521">
        <v>1348</v>
      </c>
      <c r="L521" t="s">
        <v>1470</v>
      </c>
      <c r="M521">
        <v>247</v>
      </c>
      <c r="N521" t="s">
        <v>483</v>
      </c>
      <c r="O521" t="s">
        <v>1471</v>
      </c>
      <c r="P521" t="s">
        <v>1945</v>
      </c>
    </row>
    <row r="522" spans="1:16" x14ac:dyDescent="0.2">
      <c r="A522">
        <v>47</v>
      </c>
      <c r="B522" t="s">
        <v>1956</v>
      </c>
      <c r="D522" s="19">
        <v>145</v>
      </c>
      <c r="E522">
        <v>1.6</v>
      </c>
      <c r="F522">
        <v>4</v>
      </c>
      <c r="G522" t="s">
        <v>1431</v>
      </c>
      <c r="H522">
        <v>145.6</v>
      </c>
      <c r="I522" s="2">
        <v>9.0999999999999984E-2</v>
      </c>
      <c r="J522" s="37" t="s">
        <v>1944</v>
      </c>
      <c r="K522">
        <v>1348</v>
      </c>
      <c r="L522" t="s">
        <v>1470</v>
      </c>
      <c r="M522">
        <v>247</v>
      </c>
      <c r="N522" t="s">
        <v>483</v>
      </c>
      <c r="O522" t="s">
        <v>1471</v>
      </c>
      <c r="P522" t="s">
        <v>1945</v>
      </c>
    </row>
    <row r="523" spans="1:16" x14ac:dyDescent="0.2">
      <c r="A523">
        <v>49</v>
      </c>
      <c r="B523" t="s">
        <v>1957</v>
      </c>
      <c r="D523" s="19">
        <v>431</v>
      </c>
      <c r="E523">
        <v>5.4</v>
      </c>
      <c r="F523">
        <v>5</v>
      </c>
      <c r="G523" t="s">
        <v>1431</v>
      </c>
      <c r="H523">
        <v>182</v>
      </c>
      <c r="I523" s="2">
        <v>3.3703703703703701E-2</v>
      </c>
      <c r="J523" s="37" t="s">
        <v>1944</v>
      </c>
      <c r="K523">
        <v>1348</v>
      </c>
      <c r="L523" t="s">
        <v>1470</v>
      </c>
      <c r="M523">
        <v>247</v>
      </c>
      <c r="N523" t="s">
        <v>483</v>
      </c>
      <c r="O523" t="s">
        <v>1471</v>
      </c>
      <c r="P523" t="s">
        <v>1945</v>
      </c>
    </row>
    <row r="524" spans="1:16" x14ac:dyDescent="0.2">
      <c r="A524">
        <v>1</v>
      </c>
      <c r="B524" t="s">
        <v>1958</v>
      </c>
      <c r="C524">
        <v>1</v>
      </c>
      <c r="D524" s="19">
        <v>449</v>
      </c>
      <c r="E524">
        <v>1.6</v>
      </c>
      <c r="F524" s="8">
        <v>30</v>
      </c>
      <c r="G524" t="s">
        <v>1431</v>
      </c>
      <c r="H524">
        <v>1092</v>
      </c>
      <c r="I524" s="2">
        <v>0.6825</v>
      </c>
      <c r="J524" s="37" t="s">
        <v>1959</v>
      </c>
      <c r="K524">
        <v>1348</v>
      </c>
      <c r="L524" t="s">
        <v>1470</v>
      </c>
      <c r="M524">
        <v>254</v>
      </c>
      <c r="N524" t="s">
        <v>483</v>
      </c>
      <c r="O524" t="s">
        <v>1457</v>
      </c>
      <c r="P524" t="s">
        <v>1960</v>
      </c>
    </row>
    <row r="525" spans="1:16" x14ac:dyDescent="0.2">
      <c r="A525">
        <v>2</v>
      </c>
      <c r="B525" t="s">
        <v>1961</v>
      </c>
      <c r="C525">
        <v>1</v>
      </c>
      <c r="D525" s="19">
        <v>449</v>
      </c>
      <c r="E525">
        <v>1.6</v>
      </c>
      <c r="F525" s="8">
        <v>20</v>
      </c>
      <c r="G525" t="s">
        <v>1431</v>
      </c>
      <c r="H525">
        <v>728</v>
      </c>
      <c r="I525" s="2">
        <v>0.45500000000000002</v>
      </c>
      <c r="J525" s="37" t="s">
        <v>1959</v>
      </c>
      <c r="K525">
        <v>1348</v>
      </c>
      <c r="L525" t="s">
        <v>1470</v>
      </c>
      <c r="M525">
        <v>254</v>
      </c>
      <c r="N525" t="s">
        <v>483</v>
      </c>
      <c r="O525" t="s">
        <v>1457</v>
      </c>
      <c r="P525" t="s">
        <v>1960</v>
      </c>
    </row>
    <row r="526" spans="1:16" x14ac:dyDescent="0.2">
      <c r="A526">
        <v>3</v>
      </c>
      <c r="B526" t="s">
        <v>1962</v>
      </c>
      <c r="C526">
        <v>1</v>
      </c>
      <c r="D526" s="19">
        <v>448</v>
      </c>
      <c r="E526">
        <v>0.92</v>
      </c>
      <c r="F526" s="8">
        <v>30</v>
      </c>
      <c r="G526" t="s">
        <v>1431</v>
      </c>
      <c r="H526">
        <v>1092</v>
      </c>
      <c r="I526" s="2">
        <v>1.1869565217391305</v>
      </c>
      <c r="J526" s="37" t="s">
        <v>1959</v>
      </c>
      <c r="K526">
        <v>1348</v>
      </c>
      <c r="L526" t="s">
        <v>1470</v>
      </c>
      <c r="M526">
        <v>254</v>
      </c>
      <c r="N526" t="s">
        <v>483</v>
      </c>
      <c r="O526" t="s">
        <v>1457</v>
      </c>
      <c r="P526" t="s">
        <v>1960</v>
      </c>
    </row>
    <row r="527" spans="1:16" x14ac:dyDescent="0.2">
      <c r="A527">
        <v>5</v>
      </c>
      <c r="B527" t="s">
        <v>499</v>
      </c>
      <c r="C527">
        <v>1</v>
      </c>
      <c r="D527" s="19">
        <v>451</v>
      </c>
      <c r="E527">
        <v>0.7</v>
      </c>
      <c r="F527" s="8">
        <v>10</v>
      </c>
      <c r="G527" t="s">
        <v>1431</v>
      </c>
      <c r="H527">
        <v>364</v>
      </c>
      <c r="I527" s="2">
        <v>0.52</v>
      </c>
      <c r="J527" s="37" t="s">
        <v>1959</v>
      </c>
      <c r="K527">
        <v>1348</v>
      </c>
      <c r="L527" t="s">
        <v>1470</v>
      </c>
      <c r="M527">
        <v>254</v>
      </c>
      <c r="N527" t="s">
        <v>483</v>
      </c>
      <c r="O527" t="s">
        <v>1457</v>
      </c>
      <c r="P527" t="s">
        <v>1960</v>
      </c>
    </row>
    <row r="528" spans="1:16" x14ac:dyDescent="0.2">
      <c r="A528">
        <v>10</v>
      </c>
      <c r="B528" t="s">
        <v>1893</v>
      </c>
      <c r="D528" s="19">
        <v>453</v>
      </c>
      <c r="E528">
        <v>4.4000000000000004</v>
      </c>
      <c r="F528" s="8">
        <v>60</v>
      </c>
      <c r="G528" t="s">
        <v>1431</v>
      </c>
      <c r="H528">
        <v>2184</v>
      </c>
      <c r="I528" s="2">
        <v>0.49636363636363634</v>
      </c>
      <c r="J528" s="37" t="s">
        <v>1959</v>
      </c>
      <c r="K528">
        <v>1348</v>
      </c>
      <c r="L528" t="s">
        <v>1470</v>
      </c>
      <c r="M528">
        <v>254</v>
      </c>
      <c r="N528" t="s">
        <v>483</v>
      </c>
      <c r="O528" t="s">
        <v>1457</v>
      </c>
      <c r="P528" t="s">
        <v>1960</v>
      </c>
    </row>
    <row r="529" spans="1:16" x14ac:dyDescent="0.2">
      <c r="A529">
        <v>11</v>
      </c>
      <c r="B529" t="s">
        <v>1674</v>
      </c>
      <c r="D529" s="19" t="s">
        <v>1664</v>
      </c>
      <c r="E529">
        <v>7</v>
      </c>
      <c r="F529" s="8">
        <v>30</v>
      </c>
      <c r="G529" t="s">
        <v>1431</v>
      </c>
      <c r="H529">
        <v>1092</v>
      </c>
      <c r="I529" s="2">
        <v>0.156</v>
      </c>
      <c r="J529" s="37" t="s">
        <v>1959</v>
      </c>
      <c r="K529">
        <v>1348</v>
      </c>
      <c r="L529" t="s">
        <v>1470</v>
      </c>
      <c r="M529">
        <v>254</v>
      </c>
      <c r="N529" t="s">
        <v>483</v>
      </c>
      <c r="O529" t="s">
        <v>1457</v>
      </c>
      <c r="P529" t="s">
        <v>1960</v>
      </c>
    </row>
    <row r="530" spans="1:16" x14ac:dyDescent="0.2">
      <c r="A530">
        <v>12</v>
      </c>
      <c r="B530" t="s">
        <v>1963</v>
      </c>
      <c r="D530" s="19" t="s">
        <v>1679</v>
      </c>
      <c r="E530">
        <v>9.6999999999999993</v>
      </c>
      <c r="F530" s="8">
        <v>25</v>
      </c>
      <c r="G530" t="s">
        <v>1431</v>
      </c>
      <c r="H530">
        <v>910</v>
      </c>
      <c r="I530" s="2">
        <v>9.3814432989690735E-2</v>
      </c>
      <c r="J530" s="37" t="s">
        <v>1959</v>
      </c>
      <c r="K530">
        <v>1348</v>
      </c>
      <c r="L530" t="s">
        <v>1470</v>
      </c>
      <c r="M530">
        <v>254</v>
      </c>
      <c r="N530" t="s">
        <v>483</v>
      </c>
      <c r="O530" t="s">
        <v>1457</v>
      </c>
      <c r="P530" t="s">
        <v>1960</v>
      </c>
    </row>
    <row r="531" spans="1:16" x14ac:dyDescent="0.2">
      <c r="A531">
        <v>13</v>
      </c>
      <c r="B531" t="s">
        <v>1493</v>
      </c>
      <c r="D531" s="19" t="s">
        <v>1494</v>
      </c>
      <c r="E531">
        <v>7</v>
      </c>
      <c r="F531" s="8">
        <v>25</v>
      </c>
      <c r="G531" t="s">
        <v>1431</v>
      </c>
      <c r="H531">
        <v>910</v>
      </c>
      <c r="I531" s="2">
        <v>0.13</v>
      </c>
      <c r="J531" s="37" t="s">
        <v>1959</v>
      </c>
      <c r="K531">
        <v>1348</v>
      </c>
      <c r="L531" t="s">
        <v>1470</v>
      </c>
      <c r="M531">
        <v>254</v>
      </c>
      <c r="N531" t="s">
        <v>483</v>
      </c>
      <c r="O531" t="s">
        <v>1457</v>
      </c>
      <c r="P531" t="s">
        <v>1960</v>
      </c>
    </row>
    <row r="532" spans="1:16" x14ac:dyDescent="0.2">
      <c r="A532">
        <v>14</v>
      </c>
      <c r="B532" t="s">
        <v>420</v>
      </c>
      <c r="C532">
        <v>1</v>
      </c>
      <c r="D532" s="19">
        <v>1</v>
      </c>
      <c r="E532">
        <v>4</v>
      </c>
      <c r="F532" s="8">
        <v>25</v>
      </c>
      <c r="G532" t="s">
        <v>1431</v>
      </c>
      <c r="H532">
        <v>910</v>
      </c>
      <c r="I532" s="2">
        <v>0.22750000000000001</v>
      </c>
      <c r="J532" s="37" t="s">
        <v>1959</v>
      </c>
      <c r="K532">
        <v>1348</v>
      </c>
      <c r="L532" t="s">
        <v>1470</v>
      </c>
      <c r="M532">
        <v>254</v>
      </c>
      <c r="N532" t="s">
        <v>483</v>
      </c>
      <c r="O532" t="s">
        <v>1457</v>
      </c>
      <c r="P532" t="s">
        <v>1960</v>
      </c>
    </row>
    <row r="533" spans="1:16" x14ac:dyDescent="0.2">
      <c r="A533">
        <v>18</v>
      </c>
      <c r="B533" t="s">
        <v>1964</v>
      </c>
      <c r="D533" s="19">
        <v>431</v>
      </c>
      <c r="E533">
        <v>5.4</v>
      </c>
      <c r="F533" s="8">
        <v>25</v>
      </c>
      <c r="G533" t="s">
        <v>1431</v>
      </c>
      <c r="H533">
        <v>910</v>
      </c>
      <c r="I533" s="2">
        <v>0.16851851851851851</v>
      </c>
      <c r="J533" s="37" t="s">
        <v>1959</v>
      </c>
      <c r="K533">
        <v>1348</v>
      </c>
      <c r="L533" t="s">
        <v>1470</v>
      </c>
      <c r="M533">
        <v>254</v>
      </c>
      <c r="N533" t="s">
        <v>483</v>
      </c>
      <c r="O533" t="s">
        <v>1457</v>
      </c>
      <c r="P533" t="s">
        <v>1960</v>
      </c>
    </row>
    <row r="534" spans="1:16" x14ac:dyDescent="0.2">
      <c r="A534">
        <v>23</v>
      </c>
      <c r="B534" t="s">
        <v>242</v>
      </c>
      <c r="C534">
        <v>1</v>
      </c>
      <c r="D534" s="19">
        <v>4</v>
      </c>
      <c r="E534">
        <v>0.59</v>
      </c>
      <c r="F534" s="8">
        <v>2</v>
      </c>
      <c r="G534" t="s">
        <v>1431</v>
      </c>
      <c r="H534">
        <v>72.8</v>
      </c>
      <c r="I534" s="2">
        <v>0.12338983050847457</v>
      </c>
      <c r="J534" s="37" t="s">
        <v>1959</v>
      </c>
      <c r="K534">
        <v>1348</v>
      </c>
      <c r="L534" t="s">
        <v>1470</v>
      </c>
      <c r="M534">
        <v>254</v>
      </c>
      <c r="N534" t="s">
        <v>483</v>
      </c>
      <c r="O534" t="s">
        <v>1457</v>
      </c>
      <c r="P534" t="s">
        <v>1960</v>
      </c>
    </row>
    <row r="535" spans="1:16" x14ac:dyDescent="0.2">
      <c r="A535">
        <v>31</v>
      </c>
      <c r="B535" t="s">
        <v>1965</v>
      </c>
      <c r="C535">
        <v>1</v>
      </c>
      <c r="D535" s="19">
        <v>1</v>
      </c>
      <c r="E535">
        <v>4</v>
      </c>
      <c r="F535" s="8">
        <v>12</v>
      </c>
      <c r="G535" t="s">
        <v>1431</v>
      </c>
      <c r="H535">
        <v>436.8</v>
      </c>
      <c r="I535" s="2">
        <v>0.10919999999999999</v>
      </c>
      <c r="J535" s="37" t="s">
        <v>1959</v>
      </c>
      <c r="K535">
        <v>1348</v>
      </c>
      <c r="L535" t="s">
        <v>1470</v>
      </c>
      <c r="M535">
        <v>254</v>
      </c>
      <c r="N535" t="s">
        <v>483</v>
      </c>
      <c r="O535" t="s">
        <v>1457</v>
      </c>
      <c r="P535" t="s">
        <v>1960</v>
      </c>
    </row>
    <row r="536" spans="1:16" x14ac:dyDescent="0.2">
      <c r="A536">
        <v>1</v>
      </c>
      <c r="B536" t="s">
        <v>1893</v>
      </c>
      <c r="D536" s="19">
        <v>453</v>
      </c>
      <c r="E536">
        <v>4.4000000000000004</v>
      </c>
      <c r="F536">
        <v>22</v>
      </c>
      <c r="G536" t="s">
        <v>1431</v>
      </c>
      <c r="H536" s="20">
        <f>F536*36.4</f>
        <v>800.8</v>
      </c>
      <c r="I536" s="2">
        <f>H536/E536/1000</f>
        <v>0.18199999999999997</v>
      </c>
      <c r="J536" s="37" t="s">
        <v>1982</v>
      </c>
      <c r="K536">
        <v>1348</v>
      </c>
      <c r="L536" t="s">
        <v>1470</v>
      </c>
      <c r="M536">
        <v>228</v>
      </c>
      <c r="N536" t="s">
        <v>483</v>
      </c>
      <c r="O536" t="s">
        <v>1983</v>
      </c>
      <c r="P536" t="s">
        <v>1937</v>
      </c>
    </row>
    <row r="537" spans="1:16" x14ac:dyDescent="0.2">
      <c r="A537">
        <v>2</v>
      </c>
      <c r="B537" t="s">
        <v>1514</v>
      </c>
      <c r="D537" s="19">
        <v>420</v>
      </c>
      <c r="E537">
        <v>17.5</v>
      </c>
      <c r="F537">
        <v>31</v>
      </c>
      <c r="G537" t="s">
        <v>1431</v>
      </c>
      <c r="H537" s="20">
        <f>F537*36.4</f>
        <v>1128.3999999999999</v>
      </c>
      <c r="I537" s="2">
        <f>H537/E537/1000</f>
        <v>6.4479999999999996E-2</v>
      </c>
      <c r="J537" s="37" t="s">
        <v>1982</v>
      </c>
      <c r="K537">
        <v>1348</v>
      </c>
      <c r="L537" t="s">
        <v>1470</v>
      </c>
      <c r="M537">
        <v>228</v>
      </c>
      <c r="N537" t="s">
        <v>483</v>
      </c>
      <c r="O537" t="s">
        <v>1983</v>
      </c>
      <c r="P537" t="s">
        <v>1937</v>
      </c>
    </row>
    <row r="538" spans="1:16" x14ac:dyDescent="0.2">
      <c r="A538" s="21">
        <v>9</v>
      </c>
      <c r="B538" t="s">
        <v>440</v>
      </c>
      <c r="D538" s="19">
        <v>413</v>
      </c>
      <c r="E538">
        <v>18.399999999999999</v>
      </c>
      <c r="F538">
        <v>26</v>
      </c>
      <c r="G538" t="s">
        <v>1395</v>
      </c>
      <c r="H538">
        <v>946.4</v>
      </c>
      <c r="I538" s="2">
        <v>5.1434782608695655E-2</v>
      </c>
      <c r="J538" s="4" t="s">
        <v>441</v>
      </c>
      <c r="K538">
        <v>1349</v>
      </c>
      <c r="L538" t="s">
        <v>1456</v>
      </c>
      <c r="M538">
        <v>186</v>
      </c>
      <c r="N538" t="s">
        <v>485</v>
      </c>
      <c r="O538" t="s">
        <v>1471</v>
      </c>
      <c r="P538" t="s">
        <v>442</v>
      </c>
    </row>
    <row r="539" spans="1:16" x14ac:dyDescent="0.2">
      <c r="A539">
        <v>11</v>
      </c>
      <c r="B539" t="s">
        <v>443</v>
      </c>
      <c r="D539" s="19" t="s">
        <v>444</v>
      </c>
      <c r="E539">
        <v>3.2</v>
      </c>
      <c r="F539">
        <v>40</v>
      </c>
      <c r="G539" t="s">
        <v>1395</v>
      </c>
      <c r="H539">
        <v>1456</v>
      </c>
      <c r="I539" s="2">
        <v>0.45500000000000002</v>
      </c>
      <c r="J539" s="4" t="s">
        <v>441</v>
      </c>
      <c r="K539">
        <v>1349</v>
      </c>
      <c r="L539" t="s">
        <v>1456</v>
      </c>
      <c r="M539">
        <v>186</v>
      </c>
      <c r="N539" t="s">
        <v>485</v>
      </c>
      <c r="O539" t="s">
        <v>1471</v>
      </c>
      <c r="P539" t="s">
        <v>442</v>
      </c>
    </row>
    <row r="540" spans="1:16" x14ac:dyDescent="0.2">
      <c r="A540">
        <v>12</v>
      </c>
      <c r="B540" t="s">
        <v>2339</v>
      </c>
      <c r="D540" s="19" t="s">
        <v>1480</v>
      </c>
      <c r="E540">
        <v>3.2</v>
      </c>
      <c r="F540">
        <v>20</v>
      </c>
      <c r="G540" t="s">
        <v>1395</v>
      </c>
      <c r="H540">
        <v>728</v>
      </c>
      <c r="I540" s="2">
        <v>0.22750000000000001</v>
      </c>
      <c r="J540" s="4" t="s">
        <v>441</v>
      </c>
      <c r="K540">
        <v>1349</v>
      </c>
      <c r="L540" t="s">
        <v>1456</v>
      </c>
      <c r="M540">
        <v>186</v>
      </c>
      <c r="N540" t="s">
        <v>485</v>
      </c>
      <c r="O540" t="s">
        <v>1471</v>
      </c>
      <c r="P540" t="s">
        <v>442</v>
      </c>
    </row>
    <row r="541" spans="1:16" x14ac:dyDescent="0.2">
      <c r="A541">
        <v>13</v>
      </c>
      <c r="B541" t="s">
        <v>445</v>
      </c>
      <c r="C541">
        <v>1</v>
      </c>
      <c r="D541" s="19">
        <v>448</v>
      </c>
      <c r="E541">
        <v>0.92</v>
      </c>
      <c r="F541">
        <v>16</v>
      </c>
      <c r="G541" t="s">
        <v>1395</v>
      </c>
      <c r="H541">
        <v>582.4</v>
      </c>
      <c r="I541" s="2">
        <v>0.63304347826086949</v>
      </c>
      <c r="J541" s="4" t="s">
        <v>441</v>
      </c>
      <c r="K541">
        <v>1349</v>
      </c>
      <c r="L541" t="s">
        <v>1456</v>
      </c>
      <c r="M541">
        <v>186</v>
      </c>
      <c r="N541" t="s">
        <v>485</v>
      </c>
      <c r="O541" t="s">
        <v>1471</v>
      </c>
      <c r="P541" t="s">
        <v>442</v>
      </c>
    </row>
    <row r="542" spans="1:16" x14ac:dyDescent="0.2">
      <c r="A542">
        <v>14</v>
      </c>
      <c r="B542" t="s">
        <v>446</v>
      </c>
      <c r="C542">
        <v>1</v>
      </c>
      <c r="D542" s="19">
        <v>449</v>
      </c>
      <c r="E542">
        <v>1.6</v>
      </c>
      <c r="F542">
        <v>4</v>
      </c>
      <c r="G542" t="s">
        <v>1395</v>
      </c>
      <c r="H542">
        <v>145.6</v>
      </c>
      <c r="I542" s="2">
        <v>9.0999999999999984E-2</v>
      </c>
      <c r="J542" s="4" t="s">
        <v>441</v>
      </c>
      <c r="K542">
        <v>1349</v>
      </c>
      <c r="L542" t="s">
        <v>1456</v>
      </c>
      <c r="M542">
        <v>186</v>
      </c>
      <c r="N542" t="s">
        <v>485</v>
      </c>
      <c r="O542" t="s">
        <v>1471</v>
      </c>
      <c r="P542" t="s">
        <v>442</v>
      </c>
    </row>
    <row r="543" spans="1:16" x14ac:dyDescent="0.2">
      <c r="A543">
        <v>15</v>
      </c>
      <c r="B543" t="s">
        <v>447</v>
      </c>
      <c r="D543" s="19">
        <v>145</v>
      </c>
      <c r="E543">
        <v>1.6</v>
      </c>
      <c r="F543">
        <v>1</v>
      </c>
      <c r="G543" t="s">
        <v>1395</v>
      </c>
      <c r="H543">
        <v>36.4</v>
      </c>
      <c r="I543" s="2">
        <v>2.2749999999999996E-2</v>
      </c>
      <c r="J543" s="4" t="s">
        <v>441</v>
      </c>
      <c r="K543">
        <v>1349</v>
      </c>
      <c r="L543" t="s">
        <v>1456</v>
      </c>
      <c r="M543">
        <v>186</v>
      </c>
      <c r="N543" t="s">
        <v>485</v>
      </c>
      <c r="O543" t="s">
        <v>1471</v>
      </c>
      <c r="P543" t="s">
        <v>442</v>
      </c>
    </row>
    <row r="544" spans="1:16" x14ac:dyDescent="0.2">
      <c r="A544">
        <v>19</v>
      </c>
      <c r="B544" t="s">
        <v>448</v>
      </c>
      <c r="C544">
        <v>1</v>
      </c>
      <c r="D544" s="19">
        <v>451</v>
      </c>
      <c r="E544">
        <v>0.7</v>
      </c>
      <c r="F544">
        <v>16</v>
      </c>
      <c r="G544" t="s">
        <v>1395</v>
      </c>
      <c r="H544">
        <v>582.4</v>
      </c>
      <c r="I544" s="2">
        <v>0.83199999999999996</v>
      </c>
      <c r="J544" s="4" t="s">
        <v>441</v>
      </c>
      <c r="K544">
        <v>1349</v>
      </c>
      <c r="L544" t="s">
        <v>1456</v>
      </c>
      <c r="M544">
        <v>186</v>
      </c>
      <c r="N544" t="s">
        <v>485</v>
      </c>
      <c r="O544" t="s">
        <v>1471</v>
      </c>
      <c r="P544" t="s">
        <v>442</v>
      </c>
    </row>
    <row r="545" spans="1:16" x14ac:dyDescent="0.2">
      <c r="A545">
        <v>23</v>
      </c>
      <c r="B545" t="s">
        <v>449</v>
      </c>
      <c r="D545" s="19" t="s">
        <v>450</v>
      </c>
      <c r="E545">
        <v>2.7</v>
      </c>
      <c r="F545">
        <v>1</v>
      </c>
      <c r="G545" t="s">
        <v>1395</v>
      </c>
      <c r="H545">
        <v>36.4</v>
      </c>
      <c r="I545" s="2">
        <v>1.3481481481481481E-2</v>
      </c>
      <c r="J545" s="4" t="s">
        <v>441</v>
      </c>
      <c r="K545">
        <v>1349</v>
      </c>
      <c r="L545" t="s">
        <v>1456</v>
      </c>
      <c r="M545">
        <v>186</v>
      </c>
      <c r="N545" t="s">
        <v>485</v>
      </c>
      <c r="O545" t="s">
        <v>1471</v>
      </c>
      <c r="P545" t="s">
        <v>442</v>
      </c>
    </row>
    <row r="546" spans="1:16" x14ac:dyDescent="0.2">
      <c r="A546" s="21">
        <v>1</v>
      </c>
      <c r="B546" t="s">
        <v>454</v>
      </c>
      <c r="C546">
        <v>1</v>
      </c>
      <c r="D546" s="19">
        <v>449</v>
      </c>
      <c r="E546">
        <v>1.6</v>
      </c>
      <c r="F546">
        <v>20</v>
      </c>
      <c r="G546" t="s">
        <v>1395</v>
      </c>
      <c r="H546">
        <v>728</v>
      </c>
      <c r="I546" s="2">
        <v>0.45500000000000002</v>
      </c>
      <c r="J546" s="4" t="s">
        <v>455</v>
      </c>
      <c r="K546">
        <v>1349</v>
      </c>
      <c r="L546" t="s">
        <v>1456</v>
      </c>
      <c r="M546">
        <v>192</v>
      </c>
      <c r="N546" t="s">
        <v>485</v>
      </c>
      <c r="O546" t="s">
        <v>1457</v>
      </c>
      <c r="P546" t="s">
        <v>456</v>
      </c>
    </row>
    <row r="547" spans="1:16" x14ac:dyDescent="0.2">
      <c r="A547">
        <v>2</v>
      </c>
      <c r="B547" t="s">
        <v>457</v>
      </c>
      <c r="C547">
        <v>1</v>
      </c>
      <c r="D547" s="19">
        <v>449</v>
      </c>
      <c r="E547">
        <v>1.6</v>
      </c>
      <c r="F547">
        <v>28</v>
      </c>
      <c r="G547" t="s">
        <v>1395</v>
      </c>
      <c r="H547">
        <v>1019.2</v>
      </c>
      <c r="I547" s="2">
        <v>0.6369999999999999</v>
      </c>
      <c r="J547" s="4" t="s">
        <v>455</v>
      </c>
      <c r="K547">
        <v>1349</v>
      </c>
      <c r="L547" t="s">
        <v>1456</v>
      </c>
      <c r="M547">
        <v>192</v>
      </c>
      <c r="N547" t="s">
        <v>485</v>
      </c>
      <c r="O547" t="s">
        <v>1457</v>
      </c>
      <c r="P547" t="s">
        <v>456</v>
      </c>
    </row>
    <row r="548" spans="1:16" x14ac:dyDescent="0.2">
      <c r="A548">
        <v>3</v>
      </c>
      <c r="B548" t="s">
        <v>458</v>
      </c>
      <c r="C548">
        <v>1</v>
      </c>
      <c r="D548" s="19">
        <v>450</v>
      </c>
      <c r="E548">
        <v>0.62</v>
      </c>
      <c r="F548">
        <v>25</v>
      </c>
      <c r="G548" t="s">
        <v>1395</v>
      </c>
      <c r="H548">
        <v>910</v>
      </c>
      <c r="I548" s="2">
        <v>1.467741935483871</v>
      </c>
      <c r="J548" s="4" t="s">
        <v>455</v>
      </c>
      <c r="K548">
        <v>1349</v>
      </c>
      <c r="L548" t="s">
        <v>1456</v>
      </c>
      <c r="M548">
        <v>192</v>
      </c>
      <c r="N548" t="s">
        <v>485</v>
      </c>
      <c r="O548" t="s">
        <v>1457</v>
      </c>
      <c r="P548" t="s">
        <v>456</v>
      </c>
    </row>
    <row r="549" spans="1:16" x14ac:dyDescent="0.2">
      <c r="A549">
        <v>4</v>
      </c>
      <c r="B549" t="s">
        <v>459</v>
      </c>
      <c r="C549">
        <v>1</v>
      </c>
      <c r="D549" s="19">
        <v>451</v>
      </c>
      <c r="E549">
        <v>0.7</v>
      </c>
      <c r="F549">
        <v>5</v>
      </c>
      <c r="G549" t="s">
        <v>1395</v>
      </c>
      <c r="H549">
        <v>182</v>
      </c>
      <c r="I549" s="2">
        <v>0.26</v>
      </c>
      <c r="J549" s="4" t="s">
        <v>455</v>
      </c>
      <c r="K549">
        <v>1349</v>
      </c>
      <c r="L549" t="s">
        <v>1456</v>
      </c>
      <c r="M549">
        <v>192</v>
      </c>
      <c r="N549" t="s">
        <v>485</v>
      </c>
      <c r="O549" t="s">
        <v>1457</v>
      </c>
      <c r="P549" t="s">
        <v>456</v>
      </c>
    </row>
    <row r="550" spans="1:16" x14ac:dyDescent="0.2">
      <c r="A550">
        <v>6</v>
      </c>
      <c r="B550" t="s">
        <v>1896</v>
      </c>
      <c r="C550">
        <v>1</v>
      </c>
      <c r="D550" s="19">
        <v>1</v>
      </c>
      <c r="E550">
        <v>4</v>
      </c>
      <c r="F550">
        <v>40</v>
      </c>
      <c r="G550" t="s">
        <v>1395</v>
      </c>
      <c r="H550">
        <v>1456</v>
      </c>
      <c r="I550" s="2">
        <v>0.36399999999999999</v>
      </c>
      <c r="J550" s="4" t="s">
        <v>455</v>
      </c>
      <c r="K550">
        <v>1349</v>
      </c>
      <c r="L550" t="s">
        <v>1456</v>
      </c>
      <c r="M550">
        <v>192</v>
      </c>
      <c r="N550" t="s">
        <v>485</v>
      </c>
      <c r="O550" t="s">
        <v>1457</v>
      </c>
      <c r="P550" t="s">
        <v>456</v>
      </c>
    </row>
    <row r="551" spans="1:16" x14ac:dyDescent="0.2">
      <c r="A551">
        <v>7</v>
      </c>
      <c r="B551" t="s">
        <v>1897</v>
      </c>
      <c r="C551">
        <v>1</v>
      </c>
      <c r="D551" s="19">
        <v>1</v>
      </c>
      <c r="E551">
        <v>4</v>
      </c>
      <c r="F551">
        <v>6</v>
      </c>
      <c r="G551" t="s">
        <v>1395</v>
      </c>
      <c r="H551">
        <v>218.4</v>
      </c>
      <c r="I551" s="2">
        <v>5.4599999999999996E-2</v>
      </c>
      <c r="J551" s="4" t="s">
        <v>455</v>
      </c>
      <c r="K551">
        <v>1349</v>
      </c>
      <c r="L551" t="s">
        <v>1456</v>
      </c>
      <c r="M551">
        <v>192</v>
      </c>
      <c r="N551" t="s">
        <v>485</v>
      </c>
      <c r="O551" t="s">
        <v>1457</v>
      </c>
      <c r="P551" t="s">
        <v>456</v>
      </c>
    </row>
    <row r="552" spans="1:16" x14ac:dyDescent="0.2">
      <c r="A552">
        <v>8</v>
      </c>
      <c r="B552" t="s">
        <v>1898</v>
      </c>
      <c r="D552" s="19">
        <v>453</v>
      </c>
      <c r="E552">
        <v>4.4000000000000004</v>
      </c>
      <c r="F552">
        <v>45</v>
      </c>
      <c r="G552" t="s">
        <v>1395</v>
      </c>
      <c r="H552">
        <v>1638</v>
      </c>
      <c r="I552" s="2">
        <v>0.37227272727272726</v>
      </c>
      <c r="J552" s="4" t="s">
        <v>455</v>
      </c>
      <c r="K552">
        <v>1349</v>
      </c>
      <c r="L552" t="s">
        <v>1456</v>
      </c>
      <c r="M552">
        <v>192</v>
      </c>
      <c r="N552" t="s">
        <v>485</v>
      </c>
      <c r="O552" t="s">
        <v>1457</v>
      </c>
      <c r="P552" t="s">
        <v>456</v>
      </c>
    </row>
    <row r="553" spans="1:16" x14ac:dyDescent="0.2">
      <c r="A553">
        <v>9</v>
      </c>
      <c r="B553" t="s">
        <v>1899</v>
      </c>
      <c r="D553" s="19">
        <v>413</v>
      </c>
      <c r="E553">
        <v>18.399999999999999</v>
      </c>
      <c r="F553">
        <v>32</v>
      </c>
      <c r="G553" t="s">
        <v>1395</v>
      </c>
      <c r="H553">
        <v>1164.8</v>
      </c>
      <c r="I553" s="2">
        <v>6.330434782608696E-2</v>
      </c>
      <c r="J553" s="4" t="s">
        <v>455</v>
      </c>
      <c r="K553">
        <v>1349</v>
      </c>
      <c r="L553" t="s">
        <v>1456</v>
      </c>
      <c r="M553">
        <v>192</v>
      </c>
      <c r="N553" t="s">
        <v>485</v>
      </c>
      <c r="O553" t="s">
        <v>1457</v>
      </c>
      <c r="P553" t="s">
        <v>456</v>
      </c>
    </row>
    <row r="554" spans="1:16" x14ac:dyDescent="0.2">
      <c r="A554">
        <v>10</v>
      </c>
      <c r="B554" t="s">
        <v>1900</v>
      </c>
      <c r="D554" s="19" t="s">
        <v>1405</v>
      </c>
      <c r="E554">
        <v>5.8</v>
      </c>
      <c r="F554">
        <v>26</v>
      </c>
      <c r="G554" t="s">
        <v>1395</v>
      </c>
      <c r="H554">
        <v>946.4</v>
      </c>
      <c r="I554" s="2">
        <v>0.16317241379310346</v>
      </c>
      <c r="J554" s="4" t="s">
        <v>455</v>
      </c>
      <c r="K554">
        <v>1349</v>
      </c>
      <c r="L554" t="s">
        <v>1456</v>
      </c>
      <c r="M554">
        <v>192</v>
      </c>
      <c r="N554" t="s">
        <v>485</v>
      </c>
      <c r="O554" t="s">
        <v>1457</v>
      </c>
      <c r="P554" t="s">
        <v>456</v>
      </c>
    </row>
    <row r="555" spans="1:16" x14ac:dyDescent="0.2">
      <c r="A555">
        <v>14</v>
      </c>
      <c r="B555" t="s">
        <v>1901</v>
      </c>
      <c r="D555" s="19">
        <v>421</v>
      </c>
      <c r="E555">
        <v>7.2</v>
      </c>
      <c r="F555">
        <v>40</v>
      </c>
      <c r="G555" t="s">
        <v>1395</v>
      </c>
      <c r="H555">
        <v>1456</v>
      </c>
      <c r="I555" s="2">
        <v>0.20222222222222222</v>
      </c>
      <c r="J555" s="4" t="s">
        <v>455</v>
      </c>
      <c r="K555">
        <v>1349</v>
      </c>
      <c r="L555" t="s">
        <v>1456</v>
      </c>
      <c r="M555">
        <v>192</v>
      </c>
      <c r="N555" t="s">
        <v>485</v>
      </c>
      <c r="O555" t="s">
        <v>1457</v>
      </c>
      <c r="P555" t="s">
        <v>456</v>
      </c>
    </row>
    <row r="556" spans="1:16" x14ac:dyDescent="0.2">
      <c r="A556">
        <v>15</v>
      </c>
      <c r="B556" t="s">
        <v>1902</v>
      </c>
      <c r="D556" s="19" t="s">
        <v>1903</v>
      </c>
      <c r="E556">
        <v>8.8000000000000007</v>
      </c>
      <c r="F556">
        <v>25</v>
      </c>
      <c r="G556" t="s">
        <v>1395</v>
      </c>
      <c r="H556">
        <v>910</v>
      </c>
      <c r="I556" s="2">
        <v>0.10340909090909091</v>
      </c>
      <c r="J556" s="4" t="s">
        <v>455</v>
      </c>
      <c r="K556">
        <v>1349</v>
      </c>
      <c r="L556" t="s">
        <v>1456</v>
      </c>
      <c r="M556">
        <v>192</v>
      </c>
      <c r="N556" t="s">
        <v>485</v>
      </c>
      <c r="O556" t="s">
        <v>1457</v>
      </c>
      <c r="P556" t="s">
        <v>456</v>
      </c>
    </row>
    <row r="557" spans="1:16" x14ac:dyDescent="0.2">
      <c r="A557">
        <v>18</v>
      </c>
      <c r="B557" t="s">
        <v>1904</v>
      </c>
      <c r="D557" s="19">
        <v>243</v>
      </c>
      <c r="E557">
        <v>3.2</v>
      </c>
      <c r="F557">
        <v>18</v>
      </c>
      <c r="G557" t="s">
        <v>1395</v>
      </c>
      <c r="H557">
        <v>655.20000000000005</v>
      </c>
      <c r="I557" s="2">
        <v>0.20474999999999996</v>
      </c>
      <c r="J557" s="4" t="s">
        <v>455</v>
      </c>
      <c r="K557">
        <v>1349</v>
      </c>
      <c r="L557" t="s">
        <v>1456</v>
      </c>
      <c r="M557">
        <v>192</v>
      </c>
      <c r="N557" t="s">
        <v>485</v>
      </c>
      <c r="O557" t="s">
        <v>1457</v>
      </c>
      <c r="P557" t="s">
        <v>456</v>
      </c>
    </row>
    <row r="558" spans="1:16" x14ac:dyDescent="0.2">
      <c r="A558">
        <v>21</v>
      </c>
      <c r="B558" t="s">
        <v>1905</v>
      </c>
      <c r="D558" s="19">
        <v>243</v>
      </c>
      <c r="E558">
        <v>3.2</v>
      </c>
      <c r="F558">
        <v>7</v>
      </c>
      <c r="G558" t="s">
        <v>1395</v>
      </c>
      <c r="H558">
        <v>254.8</v>
      </c>
      <c r="I558" s="2">
        <v>7.9624999999999987E-2</v>
      </c>
      <c r="J558" s="4" t="s">
        <v>455</v>
      </c>
      <c r="K558">
        <v>1349</v>
      </c>
      <c r="L558" t="s">
        <v>1456</v>
      </c>
      <c r="M558">
        <v>192</v>
      </c>
      <c r="N558" t="s">
        <v>485</v>
      </c>
      <c r="O558" t="s">
        <v>1457</v>
      </c>
      <c r="P558" t="s">
        <v>456</v>
      </c>
    </row>
    <row r="559" spans="1:16" x14ac:dyDescent="0.2">
      <c r="A559">
        <v>24</v>
      </c>
      <c r="B559" t="s">
        <v>1906</v>
      </c>
      <c r="D559" s="19" t="s">
        <v>1405</v>
      </c>
      <c r="E559">
        <v>5.8</v>
      </c>
      <c r="F559">
        <v>18</v>
      </c>
      <c r="G559" t="s">
        <v>1395</v>
      </c>
      <c r="H559">
        <v>655.20000000000005</v>
      </c>
      <c r="I559" s="2">
        <v>0.11296551724137931</v>
      </c>
      <c r="J559" s="4" t="s">
        <v>455</v>
      </c>
      <c r="K559">
        <v>1349</v>
      </c>
      <c r="L559" t="s">
        <v>1456</v>
      </c>
      <c r="M559">
        <v>192</v>
      </c>
      <c r="N559" t="s">
        <v>485</v>
      </c>
      <c r="O559" t="s">
        <v>1457</v>
      </c>
      <c r="P559" t="s">
        <v>456</v>
      </c>
    </row>
    <row r="560" spans="1:16" x14ac:dyDescent="0.2">
      <c r="A560">
        <v>25</v>
      </c>
      <c r="B560" t="s">
        <v>1907</v>
      </c>
      <c r="D560" s="19">
        <v>431</v>
      </c>
      <c r="E560">
        <v>5.4</v>
      </c>
      <c r="F560">
        <v>6</v>
      </c>
      <c r="G560" t="s">
        <v>1395</v>
      </c>
      <c r="H560">
        <v>218.4</v>
      </c>
      <c r="I560" s="2">
        <v>4.0444444444444436E-2</v>
      </c>
      <c r="J560" s="4" t="s">
        <v>455</v>
      </c>
      <c r="K560">
        <v>1349</v>
      </c>
      <c r="L560" t="s">
        <v>1456</v>
      </c>
      <c r="M560">
        <v>192</v>
      </c>
      <c r="N560" t="s">
        <v>485</v>
      </c>
      <c r="O560" t="s">
        <v>1457</v>
      </c>
      <c r="P560" t="s">
        <v>456</v>
      </c>
    </row>
    <row r="561" spans="1:16" x14ac:dyDescent="0.2">
      <c r="A561">
        <v>26</v>
      </c>
      <c r="B561" t="s">
        <v>1908</v>
      </c>
      <c r="D561" s="19">
        <v>243</v>
      </c>
      <c r="E561">
        <v>3.2</v>
      </c>
      <c r="F561">
        <v>2</v>
      </c>
      <c r="G561" t="s">
        <v>1395</v>
      </c>
      <c r="H561">
        <v>72.8</v>
      </c>
      <c r="I561" s="2">
        <v>2.2749999999999996E-2</v>
      </c>
      <c r="J561" s="4" t="s">
        <v>455</v>
      </c>
      <c r="K561">
        <v>1349</v>
      </c>
      <c r="L561" t="s">
        <v>1456</v>
      </c>
      <c r="M561">
        <v>192</v>
      </c>
      <c r="N561" t="s">
        <v>485</v>
      </c>
      <c r="O561" t="s">
        <v>1457</v>
      </c>
      <c r="P561" t="s">
        <v>456</v>
      </c>
    </row>
    <row r="562" spans="1:16" x14ac:dyDescent="0.2">
      <c r="A562">
        <v>32</v>
      </c>
      <c r="B562" t="s">
        <v>1909</v>
      </c>
      <c r="C562">
        <v>1</v>
      </c>
      <c r="D562" s="19">
        <v>448</v>
      </c>
      <c r="E562">
        <v>0.92</v>
      </c>
      <c r="F562">
        <v>15</v>
      </c>
      <c r="G562" t="s">
        <v>1395</v>
      </c>
      <c r="H562">
        <v>546</v>
      </c>
      <c r="I562" s="2">
        <v>0.59347826086956523</v>
      </c>
      <c r="J562" s="4" t="s">
        <v>455</v>
      </c>
      <c r="K562">
        <v>1349</v>
      </c>
      <c r="L562" t="s">
        <v>1456</v>
      </c>
      <c r="M562">
        <v>192</v>
      </c>
      <c r="N562" t="s">
        <v>485</v>
      </c>
      <c r="O562" t="s">
        <v>1457</v>
      </c>
      <c r="P562" t="s">
        <v>456</v>
      </c>
    </row>
    <row r="563" spans="1:16" x14ac:dyDescent="0.2">
      <c r="A563">
        <v>33</v>
      </c>
      <c r="B563" t="s">
        <v>1910</v>
      </c>
      <c r="C563">
        <v>1</v>
      </c>
      <c r="D563" s="19">
        <v>448</v>
      </c>
      <c r="E563">
        <v>0.92</v>
      </c>
      <c r="F563">
        <v>10</v>
      </c>
      <c r="G563" t="s">
        <v>1395</v>
      </c>
      <c r="H563">
        <v>364</v>
      </c>
      <c r="I563" s="2">
        <v>0.39565217391304341</v>
      </c>
      <c r="J563" s="4" t="s">
        <v>455</v>
      </c>
      <c r="K563">
        <v>1349</v>
      </c>
      <c r="L563" t="s">
        <v>1456</v>
      </c>
      <c r="M563">
        <v>192</v>
      </c>
      <c r="N563" t="s">
        <v>485</v>
      </c>
      <c r="O563" t="s">
        <v>1457</v>
      </c>
      <c r="P563" t="s">
        <v>456</v>
      </c>
    </row>
    <row r="564" spans="1:16" x14ac:dyDescent="0.2">
      <c r="A564">
        <v>34</v>
      </c>
      <c r="B564" t="s">
        <v>1911</v>
      </c>
      <c r="D564" s="19" t="s">
        <v>1497</v>
      </c>
      <c r="E564">
        <v>7</v>
      </c>
      <c r="F564">
        <v>35</v>
      </c>
      <c r="G564" t="s">
        <v>1395</v>
      </c>
      <c r="H564">
        <v>1274</v>
      </c>
      <c r="I564" s="2">
        <v>0.182</v>
      </c>
      <c r="J564" s="4" t="s">
        <v>455</v>
      </c>
      <c r="K564">
        <v>1349</v>
      </c>
      <c r="L564" t="s">
        <v>1456</v>
      </c>
      <c r="M564">
        <v>192</v>
      </c>
      <c r="N564" t="s">
        <v>485</v>
      </c>
      <c r="O564" t="s">
        <v>1457</v>
      </c>
      <c r="P564" t="s">
        <v>456</v>
      </c>
    </row>
    <row r="565" spans="1:16" x14ac:dyDescent="0.2">
      <c r="A565">
        <v>35</v>
      </c>
      <c r="B565" t="s">
        <v>1912</v>
      </c>
      <c r="D565" s="19" t="s">
        <v>1913</v>
      </c>
      <c r="E565">
        <v>8.8000000000000007</v>
      </c>
      <c r="F565">
        <v>28</v>
      </c>
      <c r="G565" t="s">
        <v>1395</v>
      </c>
      <c r="H565">
        <v>1019.2</v>
      </c>
      <c r="I565" s="2">
        <v>0.11581818181818179</v>
      </c>
      <c r="J565" s="4" t="s">
        <v>455</v>
      </c>
      <c r="K565">
        <v>1349</v>
      </c>
      <c r="L565" t="s">
        <v>1456</v>
      </c>
      <c r="M565">
        <v>192</v>
      </c>
      <c r="N565" t="s">
        <v>485</v>
      </c>
      <c r="O565" t="s">
        <v>1457</v>
      </c>
      <c r="P565" t="s">
        <v>456</v>
      </c>
    </row>
    <row r="566" spans="1:16" x14ac:dyDescent="0.2">
      <c r="A566">
        <v>36</v>
      </c>
      <c r="B566" t="s">
        <v>1914</v>
      </c>
      <c r="D566" s="19" t="s">
        <v>1664</v>
      </c>
      <c r="E566">
        <v>7</v>
      </c>
      <c r="F566">
        <v>32</v>
      </c>
      <c r="G566" t="s">
        <v>1395</v>
      </c>
      <c r="H566">
        <v>1164.8</v>
      </c>
      <c r="I566" s="2">
        <v>0.16639999999999999</v>
      </c>
      <c r="J566" s="4" t="s">
        <v>455</v>
      </c>
      <c r="K566">
        <v>1349</v>
      </c>
      <c r="L566" t="s">
        <v>1456</v>
      </c>
      <c r="M566">
        <v>192</v>
      </c>
      <c r="N566" t="s">
        <v>485</v>
      </c>
      <c r="O566" t="s">
        <v>1457</v>
      </c>
      <c r="P566" t="s">
        <v>456</v>
      </c>
    </row>
    <row r="567" spans="1:16" x14ac:dyDescent="0.2">
      <c r="A567">
        <v>37</v>
      </c>
      <c r="B567" t="s">
        <v>1915</v>
      </c>
      <c r="D567" s="19" t="s">
        <v>1494</v>
      </c>
      <c r="E567">
        <v>7</v>
      </c>
      <c r="F567">
        <v>35</v>
      </c>
      <c r="G567" t="s">
        <v>1395</v>
      </c>
      <c r="H567">
        <v>1274</v>
      </c>
      <c r="I567" s="2">
        <v>0.182</v>
      </c>
      <c r="J567" s="4" t="s">
        <v>455</v>
      </c>
      <c r="K567">
        <v>1349</v>
      </c>
      <c r="L567" t="s">
        <v>1456</v>
      </c>
      <c r="M567">
        <v>192</v>
      </c>
      <c r="N567" t="s">
        <v>485</v>
      </c>
      <c r="O567" t="s">
        <v>1457</v>
      </c>
      <c r="P567" t="s">
        <v>456</v>
      </c>
    </row>
    <row r="568" spans="1:16" x14ac:dyDescent="0.2">
      <c r="A568">
        <v>38</v>
      </c>
      <c r="B568" t="s">
        <v>1916</v>
      </c>
      <c r="D568" s="19" t="s">
        <v>1917</v>
      </c>
      <c r="E568">
        <v>9.6999999999999993</v>
      </c>
      <c r="F568">
        <v>32</v>
      </c>
      <c r="G568" t="s">
        <v>1395</v>
      </c>
      <c r="H568">
        <v>1164.8</v>
      </c>
      <c r="I568" s="2">
        <v>0.12008247422680413</v>
      </c>
      <c r="J568" s="4" t="s">
        <v>455</v>
      </c>
      <c r="K568">
        <v>1349</v>
      </c>
      <c r="L568" t="s">
        <v>1456</v>
      </c>
      <c r="M568">
        <v>192</v>
      </c>
      <c r="N568" t="s">
        <v>485</v>
      </c>
      <c r="O568" t="s">
        <v>1457</v>
      </c>
      <c r="P568" t="s">
        <v>456</v>
      </c>
    </row>
    <row r="569" spans="1:16" x14ac:dyDescent="0.2">
      <c r="A569">
        <v>2</v>
      </c>
      <c r="B569" t="s">
        <v>420</v>
      </c>
      <c r="C569">
        <v>1</v>
      </c>
      <c r="D569" s="19">
        <v>1</v>
      </c>
      <c r="E569">
        <v>4</v>
      </c>
      <c r="F569">
        <v>14</v>
      </c>
      <c r="G569" t="s">
        <v>1966</v>
      </c>
      <c r="H569" s="20">
        <v>509.6</v>
      </c>
      <c r="I569" s="2">
        <v>0.12739999999999999</v>
      </c>
      <c r="J569" s="4" t="s">
        <v>1967</v>
      </c>
      <c r="K569">
        <v>1349</v>
      </c>
      <c r="L569" t="s">
        <v>1968</v>
      </c>
      <c r="M569">
        <v>6</v>
      </c>
      <c r="N569" t="s">
        <v>509</v>
      </c>
    </row>
    <row r="570" spans="1:16" x14ac:dyDescent="0.2">
      <c r="A570">
        <v>3</v>
      </c>
      <c r="B570" t="s">
        <v>1969</v>
      </c>
      <c r="D570" s="19">
        <v>294</v>
      </c>
      <c r="E570">
        <v>2.7</v>
      </c>
      <c r="F570">
        <v>3</v>
      </c>
      <c r="G570" t="s">
        <v>1966</v>
      </c>
      <c r="H570" s="20">
        <v>109.2</v>
      </c>
      <c r="I570" s="2">
        <v>4.0444444444444436E-2</v>
      </c>
      <c r="J570" s="4" t="s">
        <v>1967</v>
      </c>
      <c r="K570">
        <v>1349</v>
      </c>
      <c r="L570" t="s">
        <v>1968</v>
      </c>
      <c r="M570">
        <v>6</v>
      </c>
      <c r="N570" t="s">
        <v>509</v>
      </c>
    </row>
    <row r="571" spans="1:16" x14ac:dyDescent="0.2">
      <c r="A571">
        <v>8</v>
      </c>
      <c r="B571" t="s">
        <v>1970</v>
      </c>
      <c r="D571" s="19">
        <v>438</v>
      </c>
      <c r="E571">
        <v>0.84</v>
      </c>
      <c r="F571">
        <v>1</v>
      </c>
      <c r="G571" t="s">
        <v>1966</v>
      </c>
      <c r="H571" s="20">
        <v>36.4</v>
      </c>
      <c r="I571" s="2">
        <v>4.3333333333333335E-2</v>
      </c>
      <c r="J571" s="4" t="s">
        <v>1967</v>
      </c>
      <c r="K571">
        <v>1349</v>
      </c>
      <c r="L571" t="s">
        <v>1968</v>
      </c>
      <c r="M571">
        <v>6</v>
      </c>
      <c r="N571" t="s">
        <v>509</v>
      </c>
    </row>
    <row r="572" spans="1:16" x14ac:dyDescent="0.2">
      <c r="A572">
        <v>18</v>
      </c>
      <c r="B572" t="s">
        <v>1971</v>
      </c>
      <c r="D572" s="19">
        <v>445</v>
      </c>
      <c r="E572">
        <v>1.6</v>
      </c>
      <c r="F572">
        <v>2</v>
      </c>
      <c r="G572" t="s">
        <v>1966</v>
      </c>
      <c r="H572" s="20">
        <v>72.8</v>
      </c>
      <c r="I572" s="2">
        <v>4.5499999999999992E-2</v>
      </c>
      <c r="J572" s="4" t="s">
        <v>1967</v>
      </c>
      <c r="K572">
        <v>1349</v>
      </c>
      <c r="L572" t="s">
        <v>1968</v>
      </c>
      <c r="M572">
        <v>6</v>
      </c>
      <c r="N572" t="s">
        <v>509</v>
      </c>
    </row>
    <row r="573" spans="1:16" x14ac:dyDescent="0.2">
      <c r="B573" t="s">
        <v>1972</v>
      </c>
      <c r="C573">
        <v>1</v>
      </c>
      <c r="D573" s="19">
        <v>4</v>
      </c>
      <c r="E573">
        <v>0.92</v>
      </c>
      <c r="F573">
        <v>960</v>
      </c>
      <c r="G573" t="s">
        <v>955</v>
      </c>
      <c r="H573" s="20">
        <v>1149.5999999999999</v>
      </c>
      <c r="I573" s="2">
        <v>1.2495652173913043</v>
      </c>
      <c r="J573" s="4" t="s">
        <v>1973</v>
      </c>
      <c r="K573">
        <v>1349</v>
      </c>
      <c r="L573" t="s">
        <v>957</v>
      </c>
      <c r="M573">
        <v>908</v>
      </c>
      <c r="N573" t="s">
        <v>563</v>
      </c>
      <c r="O573" t="s">
        <v>1974</v>
      </c>
      <c r="P573" t="s">
        <v>966</v>
      </c>
    </row>
    <row r="574" spans="1:16" x14ac:dyDescent="0.2">
      <c r="B574" t="s">
        <v>1975</v>
      </c>
      <c r="C574">
        <v>1</v>
      </c>
      <c r="D574" s="19">
        <v>449</v>
      </c>
      <c r="E574">
        <v>1.6</v>
      </c>
      <c r="F574">
        <v>960</v>
      </c>
      <c r="G574" t="s">
        <v>955</v>
      </c>
      <c r="H574" s="20">
        <v>1149.5999999999999</v>
      </c>
      <c r="I574" s="2">
        <v>0.71849999999999992</v>
      </c>
      <c r="J574" s="4" t="s">
        <v>1973</v>
      </c>
      <c r="K574">
        <v>1349</v>
      </c>
      <c r="L574" t="s">
        <v>957</v>
      </c>
      <c r="M574">
        <v>908</v>
      </c>
      <c r="N574" t="s">
        <v>563</v>
      </c>
      <c r="O574" t="s">
        <v>1974</v>
      </c>
      <c r="P574" t="s">
        <v>966</v>
      </c>
    </row>
    <row r="575" spans="1:16" x14ac:dyDescent="0.2">
      <c r="B575" t="s">
        <v>1976</v>
      </c>
      <c r="D575" s="19">
        <v>453</v>
      </c>
      <c r="E575">
        <v>4.4000000000000004</v>
      </c>
      <c r="F575">
        <v>480</v>
      </c>
      <c r="G575" t="s">
        <v>955</v>
      </c>
      <c r="H575" s="20">
        <v>574.79999999999995</v>
      </c>
      <c r="I575" s="2">
        <v>0.13063636363636363</v>
      </c>
      <c r="J575" s="4" t="s">
        <v>1973</v>
      </c>
      <c r="K575">
        <v>1349</v>
      </c>
      <c r="L575" t="s">
        <v>957</v>
      </c>
      <c r="M575">
        <v>909</v>
      </c>
      <c r="N575" t="s">
        <v>563</v>
      </c>
      <c r="O575" t="s">
        <v>1974</v>
      </c>
      <c r="P575" t="s">
        <v>966</v>
      </c>
    </row>
    <row r="576" spans="1:16" x14ac:dyDescent="0.2">
      <c r="B576" t="s">
        <v>1977</v>
      </c>
      <c r="D576" s="19">
        <v>454</v>
      </c>
      <c r="E576">
        <v>5.0999999999999996</v>
      </c>
      <c r="F576">
        <v>280</v>
      </c>
      <c r="G576" t="s">
        <v>955</v>
      </c>
      <c r="H576" s="20">
        <v>335.3</v>
      </c>
      <c r="I576" s="2">
        <v>6.5745098039215688E-2</v>
      </c>
      <c r="J576" s="4" t="s">
        <v>1973</v>
      </c>
      <c r="K576">
        <v>1349</v>
      </c>
      <c r="L576" t="s">
        <v>957</v>
      </c>
      <c r="M576">
        <v>909</v>
      </c>
      <c r="N576" t="s">
        <v>563</v>
      </c>
      <c r="O576" t="s">
        <v>1974</v>
      </c>
      <c r="P576" t="s">
        <v>966</v>
      </c>
    </row>
    <row r="577" spans="1:16" x14ac:dyDescent="0.2">
      <c r="B577" t="s">
        <v>1978</v>
      </c>
      <c r="C577">
        <v>1</v>
      </c>
      <c r="D577" s="19">
        <v>1</v>
      </c>
      <c r="E577">
        <v>4</v>
      </c>
      <c r="F577">
        <v>480</v>
      </c>
      <c r="G577" t="s">
        <v>955</v>
      </c>
      <c r="H577" s="20">
        <v>574.79999999999995</v>
      </c>
      <c r="I577" s="2">
        <v>0.14369999999999999</v>
      </c>
      <c r="J577" s="4" t="s">
        <v>1973</v>
      </c>
      <c r="K577">
        <v>1349</v>
      </c>
      <c r="L577" t="s">
        <v>957</v>
      </c>
      <c r="M577">
        <v>909</v>
      </c>
      <c r="N577" t="s">
        <v>563</v>
      </c>
      <c r="O577" t="s">
        <v>1974</v>
      </c>
      <c r="P577" t="s">
        <v>966</v>
      </c>
    </row>
    <row r="578" spans="1:16" x14ac:dyDescent="0.2">
      <c r="B578" t="s">
        <v>1979</v>
      </c>
      <c r="D578" s="19">
        <v>454</v>
      </c>
      <c r="E578">
        <v>10.199999999999999</v>
      </c>
      <c r="F578">
        <v>520</v>
      </c>
      <c r="G578" t="s">
        <v>955</v>
      </c>
      <c r="H578" s="20">
        <v>622.70000000000005</v>
      </c>
      <c r="I578" s="2">
        <v>6.1049019607843133E-2</v>
      </c>
      <c r="J578" s="4" t="s">
        <v>1973</v>
      </c>
      <c r="K578">
        <v>1349</v>
      </c>
      <c r="L578" t="s">
        <v>957</v>
      </c>
      <c r="M578">
        <v>909</v>
      </c>
      <c r="N578" t="s">
        <v>563</v>
      </c>
      <c r="O578" t="s">
        <v>1974</v>
      </c>
      <c r="P578" t="s">
        <v>966</v>
      </c>
    </row>
    <row r="579" spans="1:16" x14ac:dyDescent="0.2">
      <c r="B579" t="s">
        <v>1980</v>
      </c>
      <c r="C579">
        <v>1</v>
      </c>
      <c r="D579" s="19">
        <v>449</v>
      </c>
      <c r="E579">
        <v>1.6</v>
      </c>
      <c r="F579">
        <v>480</v>
      </c>
      <c r="G579" t="s">
        <v>955</v>
      </c>
      <c r="H579" s="20">
        <v>574.79999999999995</v>
      </c>
      <c r="I579" s="2">
        <v>0.35924999999999996</v>
      </c>
      <c r="J579" s="4" t="s">
        <v>1973</v>
      </c>
      <c r="K579">
        <v>1349</v>
      </c>
      <c r="L579" t="s">
        <v>957</v>
      </c>
      <c r="M579">
        <v>909</v>
      </c>
      <c r="N579" t="s">
        <v>563</v>
      </c>
      <c r="O579" t="s">
        <v>1974</v>
      </c>
      <c r="P579" t="s">
        <v>966</v>
      </c>
    </row>
    <row r="580" spans="1:16" x14ac:dyDescent="0.2">
      <c r="B580" t="s">
        <v>1981</v>
      </c>
      <c r="C580">
        <v>1</v>
      </c>
      <c r="D580" s="19">
        <v>1</v>
      </c>
      <c r="E580">
        <v>4</v>
      </c>
      <c r="F580">
        <v>1200</v>
      </c>
      <c r="G580" t="s">
        <v>955</v>
      </c>
      <c r="H580" s="20">
        <v>1437</v>
      </c>
      <c r="I580" s="2">
        <v>0.35925000000000001</v>
      </c>
      <c r="J580" s="4" t="s">
        <v>1973</v>
      </c>
      <c r="K580">
        <v>1349</v>
      </c>
      <c r="L580" t="s">
        <v>957</v>
      </c>
      <c r="M580">
        <v>909</v>
      </c>
      <c r="N580" t="s">
        <v>563</v>
      </c>
      <c r="O580" t="s">
        <v>1974</v>
      </c>
      <c r="P580" t="s">
        <v>966</v>
      </c>
    </row>
    <row r="581" spans="1:16" x14ac:dyDescent="0.2">
      <c r="A581">
        <v>27</v>
      </c>
      <c r="B581" t="s">
        <v>420</v>
      </c>
      <c r="C581">
        <v>1</v>
      </c>
      <c r="D581" s="19">
        <v>1</v>
      </c>
      <c r="E581">
        <v>4</v>
      </c>
      <c r="F581">
        <v>12</v>
      </c>
      <c r="G581" t="s">
        <v>1395</v>
      </c>
      <c r="H581">
        <v>394.8</v>
      </c>
      <c r="I581" s="2">
        <v>9.8699999999999982E-2</v>
      </c>
      <c r="J581" s="4" t="s">
        <v>441</v>
      </c>
      <c r="K581">
        <v>1350</v>
      </c>
      <c r="L581" t="s">
        <v>1456</v>
      </c>
      <c r="M581">
        <v>186</v>
      </c>
      <c r="N581" t="s">
        <v>485</v>
      </c>
      <c r="O581" t="s">
        <v>1471</v>
      </c>
      <c r="P581" t="s">
        <v>442</v>
      </c>
    </row>
    <row r="582" spans="1:16" x14ac:dyDescent="0.2">
      <c r="A582">
        <v>28</v>
      </c>
      <c r="B582" t="s">
        <v>451</v>
      </c>
      <c r="D582" s="19">
        <v>187</v>
      </c>
      <c r="E582">
        <v>5.8</v>
      </c>
      <c r="F582">
        <v>15</v>
      </c>
      <c r="G582" t="s">
        <v>1395</v>
      </c>
      <c r="H582">
        <v>493.5</v>
      </c>
      <c r="I582" s="2">
        <v>8.5086206896551733E-2</v>
      </c>
      <c r="J582" s="4" t="s">
        <v>441</v>
      </c>
      <c r="K582">
        <v>1350</v>
      </c>
      <c r="L582" t="s">
        <v>1456</v>
      </c>
      <c r="M582">
        <v>186</v>
      </c>
      <c r="N582" t="s">
        <v>485</v>
      </c>
      <c r="O582" t="s">
        <v>1471</v>
      </c>
      <c r="P582" t="s">
        <v>442</v>
      </c>
    </row>
    <row r="583" spans="1:16" x14ac:dyDescent="0.2">
      <c r="A583">
        <v>29</v>
      </c>
      <c r="B583" t="s">
        <v>452</v>
      </c>
      <c r="D583" s="19">
        <v>243</v>
      </c>
      <c r="E583">
        <v>3.2</v>
      </c>
      <c r="F583">
        <v>4</v>
      </c>
      <c r="G583" t="s">
        <v>1395</v>
      </c>
      <c r="H583">
        <v>131.6</v>
      </c>
      <c r="I583" s="2">
        <v>4.1124999999999995E-2</v>
      </c>
      <c r="J583" s="4" t="s">
        <v>441</v>
      </c>
      <c r="K583">
        <v>1350</v>
      </c>
      <c r="L583" t="s">
        <v>1456</v>
      </c>
      <c r="M583">
        <v>186</v>
      </c>
      <c r="N583" t="s">
        <v>485</v>
      </c>
      <c r="O583" t="s">
        <v>1471</v>
      </c>
      <c r="P583" t="s">
        <v>442</v>
      </c>
    </row>
    <row r="584" spans="1:16" x14ac:dyDescent="0.2">
      <c r="A584">
        <v>33</v>
      </c>
      <c r="B584" t="s">
        <v>453</v>
      </c>
      <c r="D584" s="19">
        <v>75</v>
      </c>
      <c r="E584">
        <v>1.9</v>
      </c>
      <c r="F584">
        <v>2</v>
      </c>
      <c r="G584" t="s">
        <v>1395</v>
      </c>
      <c r="H584">
        <v>65.8</v>
      </c>
      <c r="I584" s="2">
        <v>3.4631578947368416E-2</v>
      </c>
      <c r="J584" s="4" t="s">
        <v>441</v>
      </c>
      <c r="K584">
        <v>1350</v>
      </c>
      <c r="L584" t="s">
        <v>1456</v>
      </c>
      <c r="M584">
        <v>186</v>
      </c>
      <c r="N584" t="s">
        <v>485</v>
      </c>
      <c r="O584" t="s">
        <v>1471</v>
      </c>
      <c r="P584" t="s">
        <v>442</v>
      </c>
    </row>
    <row r="585" spans="1:16" x14ac:dyDescent="0.2">
      <c r="A585">
        <v>1</v>
      </c>
      <c r="B585" t="s">
        <v>1563</v>
      </c>
      <c r="D585" s="19" t="s">
        <v>1913</v>
      </c>
      <c r="E585">
        <v>8.8000000000000007</v>
      </c>
      <c r="F585">
        <v>30</v>
      </c>
      <c r="G585" t="s">
        <v>1395</v>
      </c>
      <c r="H585">
        <v>987</v>
      </c>
      <c r="I585" s="2">
        <v>0.1121590909090909</v>
      </c>
      <c r="J585" s="4" t="s">
        <v>1918</v>
      </c>
      <c r="K585">
        <v>1350</v>
      </c>
      <c r="L585" t="s">
        <v>1456</v>
      </c>
      <c r="M585">
        <v>194</v>
      </c>
      <c r="N585" t="s">
        <v>1919</v>
      </c>
      <c r="O585" t="s">
        <v>1457</v>
      </c>
      <c r="P585" t="s">
        <v>1920</v>
      </c>
    </row>
    <row r="586" spans="1:16" x14ac:dyDescent="0.2">
      <c r="A586" s="21">
        <v>2</v>
      </c>
      <c r="B586" t="s">
        <v>1921</v>
      </c>
      <c r="D586" s="19" t="s">
        <v>1922</v>
      </c>
      <c r="E586">
        <v>5.8</v>
      </c>
      <c r="F586">
        <v>25</v>
      </c>
      <c r="G586" t="s">
        <v>1395</v>
      </c>
      <c r="H586">
        <v>822.5</v>
      </c>
      <c r="I586" s="2">
        <v>0.14181034482758623</v>
      </c>
      <c r="J586" s="4" t="s">
        <v>1918</v>
      </c>
      <c r="K586">
        <v>1350</v>
      </c>
      <c r="L586" t="s">
        <v>1456</v>
      </c>
      <c r="M586">
        <v>194</v>
      </c>
      <c r="N586" t="s">
        <v>1919</v>
      </c>
      <c r="O586" t="s">
        <v>1457</v>
      </c>
      <c r="P586" t="s">
        <v>1920</v>
      </c>
    </row>
    <row r="587" spans="1:16" x14ac:dyDescent="0.2">
      <c r="A587">
        <v>3</v>
      </c>
      <c r="B587" t="s">
        <v>1893</v>
      </c>
      <c r="D587" s="19">
        <v>453</v>
      </c>
      <c r="E587">
        <v>4.4000000000000004</v>
      </c>
      <c r="F587">
        <v>60</v>
      </c>
      <c r="G587" t="s">
        <v>1395</v>
      </c>
      <c r="H587">
        <v>1974</v>
      </c>
      <c r="I587" s="2">
        <v>0.44863636363636361</v>
      </c>
      <c r="J587" s="4" t="s">
        <v>1918</v>
      </c>
      <c r="K587">
        <v>1350</v>
      </c>
      <c r="L587" t="s">
        <v>1456</v>
      </c>
      <c r="M587">
        <v>194</v>
      </c>
      <c r="N587" t="s">
        <v>1919</v>
      </c>
      <c r="O587" t="s">
        <v>1457</v>
      </c>
      <c r="P587" t="s">
        <v>1920</v>
      </c>
    </row>
    <row r="588" spans="1:16" x14ac:dyDescent="0.2">
      <c r="A588">
        <v>5</v>
      </c>
      <c r="B588" t="s">
        <v>1365</v>
      </c>
      <c r="D588" s="19">
        <v>454</v>
      </c>
      <c r="E588">
        <v>5.0999999999999996</v>
      </c>
      <c r="F588">
        <v>10</v>
      </c>
      <c r="G588" t="s">
        <v>1395</v>
      </c>
      <c r="H588">
        <v>329</v>
      </c>
      <c r="I588" s="2">
        <v>6.4509803921568631E-2</v>
      </c>
      <c r="J588" s="4" t="s">
        <v>1918</v>
      </c>
      <c r="K588">
        <v>1350</v>
      </c>
      <c r="L588" t="s">
        <v>1456</v>
      </c>
      <c r="M588">
        <v>194</v>
      </c>
      <c r="N588" t="s">
        <v>1919</v>
      </c>
      <c r="O588" t="s">
        <v>1457</v>
      </c>
      <c r="P588" t="s">
        <v>1920</v>
      </c>
    </row>
    <row r="589" spans="1:16" x14ac:dyDescent="0.2">
      <c r="A589">
        <v>7</v>
      </c>
      <c r="B589" t="s">
        <v>1923</v>
      </c>
      <c r="D589" s="19">
        <v>119</v>
      </c>
      <c r="E589">
        <v>1.7</v>
      </c>
      <c r="F589">
        <v>14</v>
      </c>
      <c r="G589" t="s">
        <v>1395</v>
      </c>
      <c r="H589">
        <v>460.6</v>
      </c>
      <c r="I589" s="2">
        <v>0.27094117647058824</v>
      </c>
      <c r="J589" s="4" t="s">
        <v>1918</v>
      </c>
      <c r="K589">
        <v>1350</v>
      </c>
      <c r="L589" t="s">
        <v>1456</v>
      </c>
      <c r="M589">
        <v>194</v>
      </c>
      <c r="N589" t="s">
        <v>1919</v>
      </c>
      <c r="O589" t="s">
        <v>1457</v>
      </c>
      <c r="P589" t="s">
        <v>1920</v>
      </c>
    </row>
    <row r="590" spans="1:16" x14ac:dyDescent="0.2">
      <c r="A590">
        <v>8</v>
      </c>
      <c r="B590" t="s">
        <v>1924</v>
      </c>
      <c r="D590" s="19">
        <v>145</v>
      </c>
      <c r="E590">
        <v>1.6</v>
      </c>
      <c r="F590">
        <v>3</v>
      </c>
      <c r="G590" t="s">
        <v>1395</v>
      </c>
      <c r="H590">
        <v>98.7</v>
      </c>
      <c r="I590" s="2">
        <v>6.1687499999999992E-2</v>
      </c>
      <c r="J590" s="4" t="s">
        <v>1918</v>
      </c>
      <c r="K590">
        <v>1350</v>
      </c>
      <c r="L590" t="s">
        <v>1456</v>
      </c>
      <c r="M590">
        <v>194</v>
      </c>
      <c r="N590" t="s">
        <v>1919</v>
      </c>
      <c r="O590" t="s">
        <v>1457</v>
      </c>
      <c r="P590" t="s">
        <v>1920</v>
      </c>
    </row>
    <row r="591" spans="1:16" x14ac:dyDescent="0.2">
      <c r="A591">
        <v>13</v>
      </c>
      <c r="B591" t="s">
        <v>1925</v>
      </c>
      <c r="D591" s="19">
        <v>243</v>
      </c>
      <c r="E591">
        <v>3.2</v>
      </c>
      <c r="F591">
        <v>4</v>
      </c>
      <c r="G591" t="s">
        <v>1395</v>
      </c>
      <c r="H591">
        <v>131.6</v>
      </c>
      <c r="I591" s="2">
        <v>4.1124999999999995E-2</v>
      </c>
      <c r="J591" s="4" t="s">
        <v>1918</v>
      </c>
      <c r="K591">
        <v>1350</v>
      </c>
      <c r="L591" t="s">
        <v>1456</v>
      </c>
      <c r="M591">
        <v>194</v>
      </c>
      <c r="N591" t="s">
        <v>1919</v>
      </c>
      <c r="O591" t="s">
        <v>1457</v>
      </c>
      <c r="P591" t="s">
        <v>1920</v>
      </c>
    </row>
    <row r="592" spans="1:16" x14ac:dyDescent="0.2">
      <c r="A592">
        <v>2</v>
      </c>
      <c r="B592" t="s">
        <v>1926</v>
      </c>
      <c r="D592" s="19">
        <v>454</v>
      </c>
      <c r="E592">
        <v>5.0999999999999996</v>
      </c>
      <c r="F592">
        <v>25</v>
      </c>
      <c r="G592" t="s">
        <v>1395</v>
      </c>
      <c r="H592">
        <v>822.5</v>
      </c>
      <c r="I592" s="2">
        <v>0.16127450980392158</v>
      </c>
      <c r="J592" s="4" t="s">
        <v>1927</v>
      </c>
      <c r="K592">
        <v>1351</v>
      </c>
      <c r="L592" t="s">
        <v>1456</v>
      </c>
      <c r="M592">
        <v>195</v>
      </c>
      <c r="N592" t="s">
        <v>1919</v>
      </c>
      <c r="O592" t="s">
        <v>1471</v>
      </c>
      <c r="P592" t="s">
        <v>1928</v>
      </c>
    </row>
    <row r="593" spans="1:16" x14ac:dyDescent="0.2">
      <c r="A593" s="21">
        <v>3</v>
      </c>
      <c r="B593" t="s">
        <v>1929</v>
      </c>
      <c r="D593" s="19" t="s">
        <v>1922</v>
      </c>
      <c r="E593">
        <v>5.8</v>
      </c>
      <c r="F593">
        <v>25</v>
      </c>
      <c r="G593" t="s">
        <v>1395</v>
      </c>
      <c r="H593">
        <v>822.5</v>
      </c>
      <c r="I593" s="2">
        <v>0.14181034482758623</v>
      </c>
      <c r="J593" s="4" t="s">
        <v>1927</v>
      </c>
      <c r="K593">
        <v>1351</v>
      </c>
      <c r="L593" t="s">
        <v>1456</v>
      </c>
      <c r="M593">
        <v>195</v>
      </c>
      <c r="N593" t="s">
        <v>1919</v>
      </c>
      <c r="O593" t="s">
        <v>1471</v>
      </c>
      <c r="P593" t="s">
        <v>1928</v>
      </c>
    </row>
    <row r="594" spans="1:16" x14ac:dyDescent="0.2">
      <c r="A594" s="21">
        <v>4</v>
      </c>
      <c r="B594" t="s">
        <v>1930</v>
      </c>
      <c r="D594" s="19">
        <v>243</v>
      </c>
      <c r="E594">
        <v>3.2</v>
      </c>
      <c r="F594">
        <v>8</v>
      </c>
      <c r="G594" t="s">
        <v>1395</v>
      </c>
      <c r="H594">
        <v>263.2</v>
      </c>
      <c r="I594" s="2">
        <v>8.224999999999999E-2</v>
      </c>
      <c r="J594" s="4" t="s">
        <v>1927</v>
      </c>
      <c r="K594">
        <v>1351</v>
      </c>
      <c r="L594" t="s">
        <v>1456</v>
      </c>
      <c r="M594">
        <v>195</v>
      </c>
      <c r="N594" t="s">
        <v>1919</v>
      </c>
      <c r="O594" t="s">
        <v>1471</v>
      </c>
      <c r="P594" t="s">
        <v>1928</v>
      </c>
    </row>
    <row r="595" spans="1:16" x14ac:dyDescent="0.2">
      <c r="A595">
        <v>5</v>
      </c>
      <c r="B595" t="s">
        <v>1931</v>
      </c>
      <c r="D595" s="19" t="s">
        <v>1480</v>
      </c>
      <c r="E595">
        <v>3.2</v>
      </c>
      <c r="F595">
        <v>15</v>
      </c>
      <c r="G595" t="s">
        <v>1395</v>
      </c>
      <c r="H595">
        <v>493.5</v>
      </c>
      <c r="I595" s="2">
        <v>0.15421874999999999</v>
      </c>
      <c r="J595" s="4" t="s">
        <v>1927</v>
      </c>
      <c r="K595">
        <v>1351</v>
      </c>
      <c r="L595" t="s">
        <v>1456</v>
      </c>
      <c r="M595">
        <v>195</v>
      </c>
      <c r="N595" t="s">
        <v>1919</v>
      </c>
      <c r="O595" t="s">
        <v>1471</v>
      </c>
      <c r="P595" t="s">
        <v>1928</v>
      </c>
    </row>
    <row r="596" spans="1:16" x14ac:dyDescent="0.2">
      <c r="A596">
        <v>7</v>
      </c>
      <c r="B596" t="s">
        <v>1932</v>
      </c>
      <c r="D596" s="19" t="s">
        <v>1933</v>
      </c>
      <c r="E596">
        <v>2.2000000000000002</v>
      </c>
      <c r="F596">
        <v>2</v>
      </c>
      <c r="G596" t="s">
        <v>1395</v>
      </c>
      <c r="H596">
        <v>65.8</v>
      </c>
      <c r="I596" s="2">
        <v>2.9909090909090906E-2</v>
      </c>
      <c r="J596" s="4" t="s">
        <v>1927</v>
      </c>
      <c r="K596">
        <v>1351</v>
      </c>
      <c r="L596" t="s">
        <v>1456</v>
      </c>
      <c r="M596">
        <v>195</v>
      </c>
      <c r="N596" t="s">
        <v>1919</v>
      </c>
      <c r="O596" t="s">
        <v>1471</v>
      </c>
      <c r="P596" t="s">
        <v>1928</v>
      </c>
    </row>
    <row r="597" spans="1:16" x14ac:dyDescent="0.2">
      <c r="A597">
        <v>5</v>
      </c>
      <c r="B597" t="s">
        <v>1492</v>
      </c>
      <c r="D597" s="19">
        <v>376</v>
      </c>
      <c r="E597">
        <v>5.3</v>
      </c>
      <c r="F597">
        <v>15</v>
      </c>
      <c r="G597" t="s">
        <v>1395</v>
      </c>
      <c r="H597">
        <v>493.5</v>
      </c>
      <c r="I597" s="2">
        <v>9.3113207547169827E-2</v>
      </c>
      <c r="J597" s="4" t="s">
        <v>441</v>
      </c>
      <c r="K597">
        <v>1352</v>
      </c>
      <c r="L597" t="s">
        <v>1456</v>
      </c>
      <c r="M597">
        <v>186</v>
      </c>
      <c r="N597" t="s">
        <v>485</v>
      </c>
      <c r="O597" t="s">
        <v>1471</v>
      </c>
      <c r="P597" t="s">
        <v>442</v>
      </c>
    </row>
    <row r="598" spans="1:16" x14ac:dyDescent="0.2">
      <c r="A598">
        <v>6</v>
      </c>
      <c r="B598" t="s">
        <v>1493</v>
      </c>
      <c r="D598" s="19">
        <v>378</v>
      </c>
      <c r="E598">
        <v>3.5</v>
      </c>
      <c r="F598">
        <v>8</v>
      </c>
      <c r="G598" t="s">
        <v>1395</v>
      </c>
      <c r="H598">
        <v>263.2</v>
      </c>
      <c r="I598" s="2">
        <v>7.5200000000000003E-2</v>
      </c>
      <c r="J598" s="4" t="s">
        <v>441</v>
      </c>
      <c r="K598">
        <v>1352</v>
      </c>
      <c r="L598" t="s">
        <v>1456</v>
      </c>
      <c r="M598">
        <v>186</v>
      </c>
      <c r="N598" t="s">
        <v>485</v>
      </c>
      <c r="O598" t="s">
        <v>1471</v>
      </c>
      <c r="P598" t="s">
        <v>442</v>
      </c>
    </row>
    <row r="599" spans="1:16" x14ac:dyDescent="0.2">
      <c r="A599">
        <v>7</v>
      </c>
      <c r="B599" t="s">
        <v>1562</v>
      </c>
      <c r="D599" s="19">
        <v>380</v>
      </c>
      <c r="E599">
        <v>3.5</v>
      </c>
      <c r="F599">
        <v>10</v>
      </c>
      <c r="G599" t="s">
        <v>1395</v>
      </c>
      <c r="H599">
        <v>329</v>
      </c>
      <c r="I599" s="2">
        <v>9.4E-2</v>
      </c>
      <c r="J599" s="4" t="s">
        <v>441</v>
      </c>
      <c r="K599">
        <v>1352</v>
      </c>
      <c r="L599" t="s">
        <v>1456</v>
      </c>
      <c r="M599">
        <v>186</v>
      </c>
      <c r="N599" t="s">
        <v>485</v>
      </c>
      <c r="O599" t="s">
        <v>1471</v>
      </c>
      <c r="P599" t="s">
        <v>442</v>
      </c>
    </row>
    <row r="600" spans="1:16" x14ac:dyDescent="0.2">
      <c r="B600" t="s">
        <v>182</v>
      </c>
      <c r="D600" s="19">
        <v>459</v>
      </c>
      <c r="E600">
        <v>5.0999999999999996</v>
      </c>
      <c r="F600">
        <v>720</v>
      </c>
      <c r="G600" t="s">
        <v>955</v>
      </c>
      <c r="H600" s="20">
        <v>764.4</v>
      </c>
      <c r="I600" s="2">
        <v>0.14988235294117649</v>
      </c>
      <c r="J600" s="4" t="s">
        <v>183</v>
      </c>
      <c r="K600">
        <v>1352</v>
      </c>
      <c r="L600" t="s">
        <v>957</v>
      </c>
      <c r="M600">
        <v>129</v>
      </c>
      <c r="N600" t="s">
        <v>563</v>
      </c>
      <c r="O600" t="s">
        <v>297</v>
      </c>
      <c r="P600" t="s">
        <v>184</v>
      </c>
    </row>
    <row r="601" spans="1:16" x14ac:dyDescent="0.2">
      <c r="B601" t="s">
        <v>185</v>
      </c>
      <c r="D601" s="19">
        <v>176</v>
      </c>
      <c r="E601">
        <v>2.7</v>
      </c>
      <c r="F601">
        <v>120</v>
      </c>
      <c r="G601" t="s">
        <v>955</v>
      </c>
      <c r="H601" s="20">
        <v>127.4</v>
      </c>
      <c r="I601" s="2">
        <v>4.7185185185185184E-2</v>
      </c>
      <c r="J601" s="4" t="s">
        <v>183</v>
      </c>
      <c r="K601">
        <v>1352</v>
      </c>
      <c r="L601" t="s">
        <v>957</v>
      </c>
      <c r="M601">
        <v>129</v>
      </c>
      <c r="N601" t="s">
        <v>563</v>
      </c>
      <c r="O601" t="s">
        <v>297</v>
      </c>
      <c r="P601" t="s">
        <v>184</v>
      </c>
    </row>
    <row r="602" spans="1:16" x14ac:dyDescent="0.2">
      <c r="B602" t="s">
        <v>186</v>
      </c>
      <c r="D602" s="19">
        <v>86</v>
      </c>
      <c r="E602">
        <v>2.2000000000000002</v>
      </c>
      <c r="F602">
        <v>96</v>
      </c>
      <c r="G602" t="s">
        <v>955</v>
      </c>
      <c r="H602" s="20">
        <v>101.92</v>
      </c>
      <c r="I602" s="2">
        <v>4.6327272727272731E-2</v>
      </c>
      <c r="J602" s="4" t="s">
        <v>183</v>
      </c>
      <c r="K602">
        <v>1352</v>
      </c>
      <c r="L602" t="s">
        <v>957</v>
      </c>
      <c r="M602">
        <v>129</v>
      </c>
      <c r="N602" t="s">
        <v>563</v>
      </c>
      <c r="O602" t="s">
        <v>297</v>
      </c>
      <c r="P602" t="s">
        <v>184</v>
      </c>
    </row>
    <row r="603" spans="1:16" x14ac:dyDescent="0.2">
      <c r="B603" t="s">
        <v>187</v>
      </c>
      <c r="D603" s="19">
        <v>239</v>
      </c>
      <c r="E603">
        <v>4.2</v>
      </c>
      <c r="F603">
        <v>300</v>
      </c>
      <c r="G603" t="s">
        <v>955</v>
      </c>
      <c r="H603" s="20">
        <v>318.5</v>
      </c>
      <c r="I603" s="2">
        <v>7.5833333333333322E-2</v>
      </c>
      <c r="J603" s="4" t="s">
        <v>183</v>
      </c>
      <c r="K603">
        <v>1352</v>
      </c>
      <c r="L603" t="s">
        <v>957</v>
      </c>
      <c r="M603">
        <v>129</v>
      </c>
      <c r="N603" t="s">
        <v>563</v>
      </c>
      <c r="O603" t="s">
        <v>297</v>
      </c>
      <c r="P603" t="s">
        <v>184</v>
      </c>
    </row>
    <row r="604" spans="1:16" x14ac:dyDescent="0.2">
      <c r="B604" t="s">
        <v>188</v>
      </c>
      <c r="D604" s="19">
        <v>340</v>
      </c>
      <c r="E604">
        <v>3.1</v>
      </c>
      <c r="F604">
        <v>120</v>
      </c>
      <c r="G604" t="s">
        <v>955</v>
      </c>
      <c r="H604" s="20">
        <v>127.4</v>
      </c>
      <c r="I604" s="2">
        <v>4.1096774193548381E-2</v>
      </c>
      <c r="J604" s="4" t="s">
        <v>183</v>
      </c>
      <c r="K604">
        <v>1352</v>
      </c>
      <c r="L604" t="s">
        <v>957</v>
      </c>
      <c r="M604">
        <v>129</v>
      </c>
      <c r="N604" t="s">
        <v>563</v>
      </c>
      <c r="O604" t="s">
        <v>297</v>
      </c>
      <c r="P604" t="s">
        <v>184</v>
      </c>
    </row>
    <row r="605" spans="1:16" x14ac:dyDescent="0.2">
      <c r="A605" s="21">
        <v>1</v>
      </c>
      <c r="B605" t="s">
        <v>494</v>
      </c>
      <c r="C605">
        <v>1</v>
      </c>
      <c r="D605" s="19">
        <v>448</v>
      </c>
      <c r="E605">
        <v>0.92</v>
      </c>
      <c r="F605">
        <v>25</v>
      </c>
      <c r="G605" t="s">
        <v>134</v>
      </c>
      <c r="H605">
        <v>253.07692307692307</v>
      </c>
      <c r="I605" s="2">
        <v>0.27508361204013376</v>
      </c>
      <c r="J605" s="4" t="s">
        <v>135</v>
      </c>
      <c r="K605">
        <v>1355</v>
      </c>
      <c r="L605" t="s">
        <v>1456</v>
      </c>
      <c r="M605">
        <v>200</v>
      </c>
      <c r="N605" t="s">
        <v>24</v>
      </c>
      <c r="O605" t="s">
        <v>136</v>
      </c>
      <c r="P605" t="s">
        <v>26</v>
      </c>
    </row>
    <row r="606" spans="1:16" x14ac:dyDescent="0.2">
      <c r="A606">
        <v>2</v>
      </c>
      <c r="B606" t="s">
        <v>494</v>
      </c>
      <c r="C606">
        <v>1</v>
      </c>
      <c r="D606" s="19">
        <v>448</v>
      </c>
      <c r="E606">
        <v>0.92</v>
      </c>
      <c r="F606">
        <v>25</v>
      </c>
      <c r="G606" t="s">
        <v>134</v>
      </c>
      <c r="H606">
        <v>253.07692307692307</v>
      </c>
      <c r="I606" s="2">
        <v>0.27508361204013376</v>
      </c>
      <c r="J606" s="4" t="s">
        <v>135</v>
      </c>
      <c r="K606">
        <v>1355</v>
      </c>
      <c r="L606" t="s">
        <v>1456</v>
      </c>
      <c r="M606">
        <v>200</v>
      </c>
      <c r="N606" t="s">
        <v>24</v>
      </c>
      <c r="O606" t="s">
        <v>136</v>
      </c>
      <c r="P606" t="s">
        <v>26</v>
      </c>
    </row>
    <row r="607" spans="1:16" x14ac:dyDescent="0.2">
      <c r="A607">
        <v>4</v>
      </c>
      <c r="B607" t="s">
        <v>1733</v>
      </c>
      <c r="D607" s="19">
        <v>454</v>
      </c>
      <c r="E607">
        <v>5.0999999999999996</v>
      </c>
      <c r="F607">
        <v>120</v>
      </c>
      <c r="G607" t="s">
        <v>134</v>
      </c>
      <c r="H607">
        <v>1214.7692307692307</v>
      </c>
      <c r="I607" s="2">
        <v>0.23819004524886878</v>
      </c>
      <c r="J607" s="4" t="s">
        <v>135</v>
      </c>
      <c r="K607">
        <v>1355</v>
      </c>
      <c r="L607" t="s">
        <v>1456</v>
      </c>
      <c r="M607">
        <v>200</v>
      </c>
      <c r="N607" t="s">
        <v>24</v>
      </c>
      <c r="O607" t="s">
        <v>136</v>
      </c>
      <c r="P607" t="s">
        <v>26</v>
      </c>
    </row>
    <row r="608" spans="1:16" x14ac:dyDescent="0.2">
      <c r="A608">
        <v>5</v>
      </c>
      <c r="B608" t="s">
        <v>137</v>
      </c>
      <c r="D608" s="19">
        <v>187</v>
      </c>
      <c r="E608">
        <v>5.8</v>
      </c>
      <c r="F608">
        <v>50</v>
      </c>
      <c r="G608" t="s">
        <v>134</v>
      </c>
      <c r="H608">
        <v>506.15384615384613</v>
      </c>
      <c r="I608" s="2">
        <v>8.7267904509283817E-2</v>
      </c>
      <c r="J608" s="4" t="s">
        <v>135</v>
      </c>
      <c r="K608">
        <v>1355</v>
      </c>
      <c r="L608" t="s">
        <v>1456</v>
      </c>
      <c r="M608">
        <v>200</v>
      </c>
      <c r="N608" t="s">
        <v>24</v>
      </c>
      <c r="O608" t="s">
        <v>136</v>
      </c>
      <c r="P608" t="s">
        <v>26</v>
      </c>
    </row>
    <row r="609" spans="1:16" x14ac:dyDescent="0.2">
      <c r="A609">
        <v>6</v>
      </c>
      <c r="B609" t="s">
        <v>138</v>
      </c>
      <c r="D609" s="19">
        <v>454</v>
      </c>
      <c r="E609">
        <v>5.0999999999999996</v>
      </c>
      <c r="F609">
        <v>30</v>
      </c>
      <c r="G609" t="s">
        <v>134</v>
      </c>
      <c r="H609">
        <v>303.69230769230768</v>
      </c>
      <c r="I609" s="2">
        <v>5.9547511312217194E-2</v>
      </c>
      <c r="J609" s="4" t="s">
        <v>135</v>
      </c>
      <c r="K609">
        <v>1355</v>
      </c>
      <c r="L609" t="s">
        <v>1456</v>
      </c>
      <c r="M609">
        <v>200</v>
      </c>
      <c r="N609" t="s">
        <v>24</v>
      </c>
      <c r="O609" t="s">
        <v>136</v>
      </c>
      <c r="P609" t="s">
        <v>26</v>
      </c>
    </row>
    <row r="610" spans="1:16" x14ac:dyDescent="0.2">
      <c r="A610">
        <v>11</v>
      </c>
      <c r="B610" t="s">
        <v>139</v>
      </c>
      <c r="D610" s="19" t="s">
        <v>140</v>
      </c>
      <c r="E610">
        <v>1.8</v>
      </c>
      <c r="F610">
        <v>6</v>
      </c>
      <c r="G610" t="s">
        <v>134</v>
      </c>
      <c r="H610">
        <v>60.738461538461536</v>
      </c>
      <c r="I610" s="2">
        <v>3.3743589743589743E-2</v>
      </c>
      <c r="J610" s="4" t="s">
        <v>135</v>
      </c>
      <c r="K610">
        <v>1355</v>
      </c>
      <c r="L610" t="s">
        <v>1456</v>
      </c>
      <c r="M610">
        <v>200</v>
      </c>
      <c r="N610" t="s">
        <v>24</v>
      </c>
      <c r="O610" t="s">
        <v>136</v>
      </c>
      <c r="P610" t="s">
        <v>26</v>
      </c>
    </row>
    <row r="611" spans="1:16" x14ac:dyDescent="0.2">
      <c r="A611">
        <v>12</v>
      </c>
      <c r="B611" t="s">
        <v>141</v>
      </c>
      <c r="D611" s="19">
        <v>431</v>
      </c>
      <c r="E611">
        <v>5.4</v>
      </c>
      <c r="F611">
        <v>25</v>
      </c>
      <c r="G611" t="s">
        <v>134</v>
      </c>
      <c r="H611">
        <v>253.07692307692307</v>
      </c>
      <c r="I611" s="2">
        <v>4.6866096866096864E-2</v>
      </c>
      <c r="J611" s="4" t="s">
        <v>135</v>
      </c>
      <c r="K611">
        <v>1355</v>
      </c>
      <c r="L611" t="s">
        <v>1456</v>
      </c>
      <c r="M611">
        <v>200</v>
      </c>
      <c r="N611" t="s">
        <v>24</v>
      </c>
      <c r="O611" t="s">
        <v>136</v>
      </c>
      <c r="P611" t="s">
        <v>26</v>
      </c>
    </row>
    <row r="612" spans="1:16" x14ac:dyDescent="0.2">
      <c r="A612">
        <v>13</v>
      </c>
      <c r="B612" t="s">
        <v>142</v>
      </c>
      <c r="D612" s="19">
        <v>431</v>
      </c>
      <c r="E612">
        <v>5.4</v>
      </c>
      <c r="F612">
        <v>1</v>
      </c>
      <c r="G612" t="s">
        <v>134</v>
      </c>
      <c r="H612">
        <v>10.123076923076923</v>
      </c>
      <c r="I612" s="2">
        <v>1.8746438746438745E-3</v>
      </c>
      <c r="J612" s="4" t="s">
        <v>135</v>
      </c>
      <c r="K612">
        <v>1355</v>
      </c>
      <c r="L612" t="s">
        <v>1456</v>
      </c>
      <c r="M612">
        <v>200</v>
      </c>
      <c r="N612" t="s">
        <v>24</v>
      </c>
      <c r="O612" t="s">
        <v>136</v>
      </c>
      <c r="P612" t="s">
        <v>26</v>
      </c>
    </row>
    <row r="613" spans="1:16" x14ac:dyDescent="0.2">
      <c r="A613">
        <v>14</v>
      </c>
      <c r="B613" t="s">
        <v>143</v>
      </c>
      <c r="D613" s="19">
        <v>176</v>
      </c>
      <c r="E613">
        <v>2.7</v>
      </c>
      <c r="F613">
        <v>20</v>
      </c>
      <c r="G613" t="s">
        <v>134</v>
      </c>
      <c r="H613">
        <v>202.46153846153845</v>
      </c>
      <c r="I613" s="2">
        <v>7.4985754985754979E-2</v>
      </c>
      <c r="J613" s="4" t="s">
        <v>135</v>
      </c>
      <c r="K613">
        <v>1355</v>
      </c>
      <c r="L613" t="s">
        <v>1456</v>
      </c>
      <c r="M613">
        <v>200</v>
      </c>
      <c r="N613" t="s">
        <v>24</v>
      </c>
      <c r="O613" t="s">
        <v>136</v>
      </c>
      <c r="P613" t="s">
        <v>26</v>
      </c>
    </row>
    <row r="614" spans="1:16" x14ac:dyDescent="0.2">
      <c r="A614">
        <v>16</v>
      </c>
      <c r="B614" t="s">
        <v>144</v>
      </c>
      <c r="D614" s="19">
        <v>187</v>
      </c>
      <c r="E614">
        <v>5.8</v>
      </c>
      <c r="F614">
        <v>1</v>
      </c>
      <c r="G614" t="s">
        <v>134</v>
      </c>
      <c r="H614">
        <v>10.123076923076923</v>
      </c>
      <c r="I614" s="2">
        <v>1.7453580901856764E-3</v>
      </c>
      <c r="J614" s="4" t="s">
        <v>135</v>
      </c>
      <c r="K614">
        <v>1355</v>
      </c>
      <c r="L614" t="s">
        <v>1456</v>
      </c>
      <c r="M614">
        <v>200</v>
      </c>
      <c r="N614" t="s">
        <v>24</v>
      </c>
      <c r="O614" t="s">
        <v>136</v>
      </c>
      <c r="P614" t="s">
        <v>26</v>
      </c>
    </row>
    <row r="615" spans="1:16" x14ac:dyDescent="0.2">
      <c r="A615">
        <v>17</v>
      </c>
      <c r="B615" t="s">
        <v>1514</v>
      </c>
      <c r="D615" s="19">
        <v>421</v>
      </c>
      <c r="E615">
        <v>7.2</v>
      </c>
      <c r="F615">
        <v>35</v>
      </c>
      <c r="G615" t="s">
        <v>134</v>
      </c>
      <c r="H615">
        <v>354.30769230769232</v>
      </c>
      <c r="I615" s="2">
        <v>4.9209401709401711E-2</v>
      </c>
      <c r="J615" s="4" t="s">
        <v>135</v>
      </c>
      <c r="K615">
        <v>1355</v>
      </c>
      <c r="L615" t="s">
        <v>1456</v>
      </c>
      <c r="M615">
        <v>200</v>
      </c>
      <c r="N615" t="s">
        <v>24</v>
      </c>
      <c r="O615" t="s">
        <v>136</v>
      </c>
      <c r="P615" t="s">
        <v>26</v>
      </c>
    </row>
    <row r="616" spans="1:16" x14ac:dyDescent="0.2">
      <c r="A616">
        <v>18</v>
      </c>
      <c r="B616" t="s">
        <v>1733</v>
      </c>
      <c r="D616" s="19">
        <v>454</v>
      </c>
      <c r="E616">
        <v>5.0999999999999996</v>
      </c>
      <c r="F616">
        <v>100</v>
      </c>
      <c r="G616" t="s">
        <v>134</v>
      </c>
      <c r="H616">
        <v>1012.3076923076923</v>
      </c>
      <c r="I616" s="2">
        <v>0.19849170437405733</v>
      </c>
      <c r="J616" s="4" t="s">
        <v>135</v>
      </c>
      <c r="K616">
        <v>1355</v>
      </c>
      <c r="L616" t="s">
        <v>1456</v>
      </c>
      <c r="M616">
        <v>200</v>
      </c>
      <c r="N616" t="s">
        <v>24</v>
      </c>
      <c r="O616" t="s">
        <v>136</v>
      </c>
      <c r="P616" t="s">
        <v>26</v>
      </c>
    </row>
    <row r="617" spans="1:16" x14ac:dyDescent="0.2">
      <c r="A617">
        <v>19</v>
      </c>
      <c r="B617" t="s">
        <v>626</v>
      </c>
      <c r="C617">
        <v>1</v>
      </c>
      <c r="D617" s="19">
        <v>1</v>
      </c>
      <c r="E617">
        <v>4</v>
      </c>
      <c r="F617">
        <v>100</v>
      </c>
      <c r="G617" t="s">
        <v>134</v>
      </c>
      <c r="H617">
        <v>1012.3076923076923</v>
      </c>
      <c r="I617" s="2">
        <v>0.25307692307692309</v>
      </c>
      <c r="J617" s="4" t="s">
        <v>135</v>
      </c>
      <c r="K617">
        <v>1355</v>
      </c>
      <c r="L617" t="s">
        <v>1456</v>
      </c>
      <c r="M617">
        <v>200</v>
      </c>
      <c r="N617" t="s">
        <v>24</v>
      </c>
      <c r="O617" t="s">
        <v>136</v>
      </c>
      <c r="P617" t="s">
        <v>26</v>
      </c>
    </row>
    <row r="618" spans="1:16" x14ac:dyDescent="0.2">
      <c r="A618">
        <v>20</v>
      </c>
      <c r="B618" t="s">
        <v>145</v>
      </c>
      <c r="D618" s="19">
        <v>431</v>
      </c>
      <c r="E618">
        <v>5.4</v>
      </c>
      <c r="F618">
        <v>40</v>
      </c>
      <c r="G618" t="s">
        <v>134</v>
      </c>
      <c r="H618">
        <v>404.92307692307691</v>
      </c>
      <c r="I618" s="2">
        <v>7.4985754985754979E-2</v>
      </c>
      <c r="J618" s="4" t="s">
        <v>135</v>
      </c>
      <c r="K618">
        <v>1355</v>
      </c>
      <c r="L618" t="s">
        <v>1456</v>
      </c>
      <c r="M618">
        <v>200</v>
      </c>
      <c r="N618" t="s">
        <v>24</v>
      </c>
      <c r="O618" t="s">
        <v>136</v>
      </c>
      <c r="P618" t="s">
        <v>26</v>
      </c>
    </row>
    <row r="619" spans="1:16" x14ac:dyDescent="0.2">
      <c r="A619">
        <v>25</v>
      </c>
      <c r="B619" t="s">
        <v>146</v>
      </c>
      <c r="D619" s="19">
        <v>350</v>
      </c>
      <c r="E619">
        <v>3.8</v>
      </c>
      <c r="F619">
        <v>20</v>
      </c>
      <c r="G619" t="s">
        <v>134</v>
      </c>
      <c r="H619">
        <v>202.46153846153845</v>
      </c>
      <c r="I619" s="2">
        <v>5.3279352226720644E-2</v>
      </c>
      <c r="J619" s="4" t="s">
        <v>135</v>
      </c>
      <c r="K619">
        <v>1355</v>
      </c>
      <c r="L619" t="s">
        <v>1456</v>
      </c>
      <c r="M619">
        <v>200</v>
      </c>
      <c r="N619" t="s">
        <v>24</v>
      </c>
      <c r="O619" t="s">
        <v>136</v>
      </c>
      <c r="P619" t="s">
        <v>26</v>
      </c>
    </row>
    <row r="620" spans="1:16" x14ac:dyDescent="0.2">
      <c r="A620">
        <v>26</v>
      </c>
      <c r="B620" t="s">
        <v>147</v>
      </c>
      <c r="C620">
        <v>1</v>
      </c>
      <c r="D620" s="19">
        <v>4</v>
      </c>
      <c r="E620">
        <v>0.59</v>
      </c>
      <c r="F620">
        <v>15</v>
      </c>
      <c r="G620" t="s">
        <v>134</v>
      </c>
      <c r="H620">
        <v>151.84615384615384</v>
      </c>
      <c r="I620" s="2">
        <v>0.25736636245110822</v>
      </c>
      <c r="J620" s="4" t="s">
        <v>135</v>
      </c>
      <c r="K620">
        <v>1355</v>
      </c>
      <c r="L620" t="s">
        <v>1456</v>
      </c>
      <c r="M620">
        <v>200</v>
      </c>
      <c r="N620" t="s">
        <v>24</v>
      </c>
      <c r="O620" t="s">
        <v>136</v>
      </c>
      <c r="P620" t="s">
        <v>26</v>
      </c>
    </row>
    <row r="621" spans="1:16" x14ac:dyDescent="0.2">
      <c r="A621">
        <v>31</v>
      </c>
      <c r="B621" t="s">
        <v>148</v>
      </c>
      <c r="D621" s="19">
        <v>51</v>
      </c>
      <c r="E621">
        <v>1.9</v>
      </c>
      <c r="F621">
        <v>20</v>
      </c>
      <c r="G621" t="s">
        <v>134</v>
      </c>
      <c r="H621">
        <v>202.46153846153845</v>
      </c>
      <c r="I621" s="2">
        <v>0.10655870445344129</v>
      </c>
      <c r="J621" s="4" t="s">
        <v>135</v>
      </c>
      <c r="K621">
        <v>1355</v>
      </c>
      <c r="L621" t="s">
        <v>1456</v>
      </c>
      <c r="M621">
        <v>200</v>
      </c>
      <c r="N621" t="s">
        <v>24</v>
      </c>
      <c r="O621" t="s">
        <v>136</v>
      </c>
      <c r="P621" t="s">
        <v>26</v>
      </c>
    </row>
    <row r="622" spans="1:16" x14ac:dyDescent="0.2">
      <c r="A622">
        <v>34</v>
      </c>
      <c r="B622" t="s">
        <v>149</v>
      </c>
      <c r="D622" s="19" t="s">
        <v>85</v>
      </c>
      <c r="E622">
        <v>2.6</v>
      </c>
      <c r="F622">
        <v>6</v>
      </c>
      <c r="G622" t="s">
        <v>134</v>
      </c>
      <c r="H622">
        <v>60.738461538461536</v>
      </c>
      <c r="I622" s="2">
        <v>2.3360946745562126E-2</v>
      </c>
      <c r="J622" s="4" t="s">
        <v>135</v>
      </c>
      <c r="K622">
        <v>1355</v>
      </c>
      <c r="L622" t="s">
        <v>1456</v>
      </c>
      <c r="M622">
        <v>200</v>
      </c>
      <c r="N622" t="s">
        <v>24</v>
      </c>
      <c r="O622" t="s">
        <v>136</v>
      </c>
      <c r="P622" t="s">
        <v>26</v>
      </c>
    </row>
    <row r="623" spans="1:16" x14ac:dyDescent="0.2">
      <c r="A623">
        <v>39</v>
      </c>
      <c r="B623" t="s">
        <v>1565</v>
      </c>
      <c r="D623" s="19">
        <v>138</v>
      </c>
      <c r="E623">
        <v>0.5</v>
      </c>
      <c r="F623">
        <v>40</v>
      </c>
      <c r="G623" t="s">
        <v>134</v>
      </c>
      <c r="H623">
        <v>404.92307692307691</v>
      </c>
      <c r="I623" s="2">
        <v>0.80984615384615377</v>
      </c>
      <c r="J623" s="4" t="s">
        <v>135</v>
      </c>
      <c r="K623">
        <v>1355</v>
      </c>
      <c r="L623" t="s">
        <v>1456</v>
      </c>
      <c r="M623">
        <v>200</v>
      </c>
      <c r="N623" t="s">
        <v>24</v>
      </c>
      <c r="O623" t="s">
        <v>136</v>
      </c>
      <c r="P623" t="s">
        <v>26</v>
      </c>
    </row>
    <row r="624" spans="1:16" x14ac:dyDescent="0.2">
      <c r="A624">
        <v>43</v>
      </c>
      <c r="B624" t="s">
        <v>150</v>
      </c>
      <c r="D624" s="19" t="s">
        <v>151</v>
      </c>
      <c r="E624">
        <v>3</v>
      </c>
      <c r="F624">
        <v>20</v>
      </c>
      <c r="G624" t="s">
        <v>134</v>
      </c>
      <c r="H624">
        <v>202.46153846153845</v>
      </c>
      <c r="I624" s="2">
        <v>6.7487179487179486E-2</v>
      </c>
      <c r="J624" s="4" t="s">
        <v>135</v>
      </c>
      <c r="K624">
        <v>1355</v>
      </c>
      <c r="L624" t="s">
        <v>1456</v>
      </c>
      <c r="M624">
        <v>200</v>
      </c>
      <c r="N624" t="s">
        <v>24</v>
      </c>
      <c r="O624" t="s">
        <v>136</v>
      </c>
      <c r="P624" t="s">
        <v>26</v>
      </c>
    </row>
    <row r="625" spans="1:16" x14ac:dyDescent="0.2">
      <c r="A625">
        <v>56</v>
      </c>
      <c r="B625" t="s">
        <v>1661</v>
      </c>
      <c r="D625" s="19" t="s">
        <v>1582</v>
      </c>
      <c r="E625">
        <v>8.8000000000000007</v>
      </c>
      <c r="F625">
        <v>100</v>
      </c>
      <c r="G625" t="s">
        <v>134</v>
      </c>
      <c r="H625">
        <v>1012.3076923076923</v>
      </c>
      <c r="I625" s="2">
        <v>0.11503496503496502</v>
      </c>
      <c r="J625" s="4" t="s">
        <v>135</v>
      </c>
      <c r="K625">
        <v>1355</v>
      </c>
      <c r="L625" t="s">
        <v>1456</v>
      </c>
      <c r="M625">
        <v>200</v>
      </c>
      <c r="N625" t="s">
        <v>24</v>
      </c>
      <c r="O625" t="s">
        <v>136</v>
      </c>
      <c r="P625" t="s">
        <v>26</v>
      </c>
    </row>
    <row r="626" spans="1:16" x14ac:dyDescent="0.2">
      <c r="A626">
        <v>57</v>
      </c>
      <c r="B626" t="s">
        <v>1666</v>
      </c>
      <c r="D626" s="19" t="s">
        <v>1494</v>
      </c>
      <c r="E626">
        <v>7</v>
      </c>
      <c r="F626">
        <v>100</v>
      </c>
      <c r="G626" t="s">
        <v>134</v>
      </c>
      <c r="H626">
        <v>1012.3076923076923</v>
      </c>
      <c r="I626" s="2">
        <v>0.14461538461538462</v>
      </c>
      <c r="J626" s="4" t="s">
        <v>135</v>
      </c>
      <c r="K626">
        <v>1355</v>
      </c>
      <c r="L626" t="s">
        <v>1456</v>
      </c>
      <c r="M626">
        <v>200</v>
      </c>
      <c r="N626" t="s">
        <v>24</v>
      </c>
      <c r="O626" t="s">
        <v>136</v>
      </c>
      <c r="P626" t="s">
        <v>26</v>
      </c>
    </row>
    <row r="627" spans="1:16" x14ac:dyDescent="0.2">
      <c r="A627">
        <v>58</v>
      </c>
      <c r="B627" t="s">
        <v>1663</v>
      </c>
      <c r="D627" s="19" t="s">
        <v>152</v>
      </c>
      <c r="E627">
        <v>7</v>
      </c>
      <c r="F627">
        <v>80</v>
      </c>
      <c r="G627" t="s">
        <v>134</v>
      </c>
      <c r="H627">
        <v>809.84615384615381</v>
      </c>
      <c r="I627" s="2">
        <v>0.11569230769230769</v>
      </c>
      <c r="J627" s="4" t="s">
        <v>135</v>
      </c>
      <c r="K627">
        <v>1355</v>
      </c>
      <c r="L627" t="s">
        <v>1456</v>
      </c>
      <c r="M627">
        <v>200</v>
      </c>
      <c r="N627" t="s">
        <v>24</v>
      </c>
      <c r="O627" t="s">
        <v>136</v>
      </c>
      <c r="P627" t="s">
        <v>26</v>
      </c>
    </row>
    <row r="628" spans="1:16" x14ac:dyDescent="0.2">
      <c r="A628">
        <v>1</v>
      </c>
      <c r="B628" t="s">
        <v>2381</v>
      </c>
      <c r="D628" s="19">
        <v>393</v>
      </c>
      <c r="E628">
        <v>1.8</v>
      </c>
      <c r="F628">
        <v>480</v>
      </c>
      <c r="G628" t="s">
        <v>955</v>
      </c>
      <c r="H628" s="20">
        <v>509.6</v>
      </c>
      <c r="I628" s="2">
        <v>0.28311111111111115</v>
      </c>
      <c r="J628" s="4" t="s">
        <v>2382</v>
      </c>
      <c r="K628">
        <v>1355</v>
      </c>
      <c r="L628" t="s">
        <v>2383</v>
      </c>
      <c r="M628">
        <v>52</v>
      </c>
      <c r="N628" t="s">
        <v>563</v>
      </c>
      <c r="P628" t="s">
        <v>2384</v>
      </c>
    </row>
    <row r="629" spans="1:16" x14ac:dyDescent="0.2">
      <c r="A629">
        <v>2</v>
      </c>
      <c r="B629" t="s">
        <v>2381</v>
      </c>
      <c r="D629" s="19">
        <v>393</v>
      </c>
      <c r="E629">
        <v>1.8</v>
      </c>
      <c r="F629">
        <v>216</v>
      </c>
      <c r="G629" t="s">
        <v>955</v>
      </c>
      <c r="H629" s="20">
        <v>229.32</v>
      </c>
      <c r="I629" s="2">
        <v>0.12740000000000001</v>
      </c>
      <c r="J629" s="4" t="s">
        <v>2382</v>
      </c>
      <c r="K629">
        <v>1355</v>
      </c>
      <c r="L629" t="s">
        <v>2383</v>
      </c>
      <c r="M629">
        <v>52</v>
      </c>
      <c r="N629" t="s">
        <v>563</v>
      </c>
      <c r="P629" t="s">
        <v>2384</v>
      </c>
    </row>
    <row r="630" spans="1:16" x14ac:dyDescent="0.2">
      <c r="A630">
        <v>3</v>
      </c>
      <c r="B630" t="s">
        <v>2381</v>
      </c>
      <c r="D630" s="19">
        <v>393</v>
      </c>
      <c r="E630">
        <v>1.8</v>
      </c>
      <c r="F630">
        <v>240</v>
      </c>
      <c r="G630" t="s">
        <v>955</v>
      </c>
      <c r="H630" s="20">
        <v>254.8</v>
      </c>
      <c r="I630" s="2">
        <v>0.14155555555555557</v>
      </c>
      <c r="J630" s="4" t="s">
        <v>2382</v>
      </c>
      <c r="K630">
        <v>1355</v>
      </c>
      <c r="L630" t="s">
        <v>2383</v>
      </c>
      <c r="M630">
        <v>52</v>
      </c>
      <c r="N630" t="s">
        <v>563</v>
      </c>
      <c r="P630" t="s">
        <v>2384</v>
      </c>
    </row>
    <row r="631" spans="1:16" x14ac:dyDescent="0.2">
      <c r="A631">
        <v>4</v>
      </c>
      <c r="B631" t="s">
        <v>2381</v>
      </c>
      <c r="D631" s="19">
        <v>393</v>
      </c>
      <c r="E631">
        <v>1.8</v>
      </c>
      <c r="F631">
        <v>96</v>
      </c>
      <c r="G631" t="s">
        <v>955</v>
      </c>
      <c r="H631" s="20">
        <v>101.92</v>
      </c>
      <c r="I631" s="2">
        <v>5.6622222222222227E-2</v>
      </c>
      <c r="J631" s="4" t="s">
        <v>2382</v>
      </c>
      <c r="K631">
        <v>1355</v>
      </c>
      <c r="L631" t="s">
        <v>2383</v>
      </c>
      <c r="M631">
        <v>52</v>
      </c>
      <c r="N631" t="s">
        <v>563</v>
      </c>
      <c r="P631" t="s">
        <v>2384</v>
      </c>
    </row>
    <row r="632" spans="1:16" x14ac:dyDescent="0.2">
      <c r="A632">
        <v>5</v>
      </c>
      <c r="B632" t="s">
        <v>2381</v>
      </c>
      <c r="D632" s="19">
        <v>393</v>
      </c>
      <c r="E632">
        <v>1.8</v>
      </c>
      <c r="F632">
        <v>240</v>
      </c>
      <c r="G632" t="s">
        <v>955</v>
      </c>
      <c r="H632" s="20">
        <v>254.8</v>
      </c>
      <c r="I632" s="2">
        <v>0.14155555555555557</v>
      </c>
      <c r="J632" s="4" t="s">
        <v>2382</v>
      </c>
      <c r="K632">
        <v>1355</v>
      </c>
      <c r="L632" t="s">
        <v>2383</v>
      </c>
      <c r="M632">
        <v>52</v>
      </c>
      <c r="N632" t="s">
        <v>563</v>
      </c>
      <c r="P632" t="s">
        <v>2384</v>
      </c>
    </row>
    <row r="633" spans="1:16" x14ac:dyDescent="0.2">
      <c r="A633">
        <v>7</v>
      </c>
      <c r="B633" t="s">
        <v>2381</v>
      </c>
      <c r="D633" s="19">
        <v>393</v>
      </c>
      <c r="E633">
        <v>1.8</v>
      </c>
      <c r="F633">
        <v>160</v>
      </c>
      <c r="G633" t="s">
        <v>955</v>
      </c>
      <c r="H633" s="20">
        <v>169.86666666666667</v>
      </c>
      <c r="I633" s="2">
        <v>9.4370370370370368E-2</v>
      </c>
      <c r="J633" s="4" t="s">
        <v>2382</v>
      </c>
      <c r="K633">
        <v>1355</v>
      </c>
      <c r="L633" t="s">
        <v>2383</v>
      </c>
      <c r="M633">
        <v>52</v>
      </c>
      <c r="N633" t="s">
        <v>563</v>
      </c>
      <c r="P633" t="s">
        <v>2384</v>
      </c>
    </row>
    <row r="634" spans="1:16" x14ac:dyDescent="0.2">
      <c r="A634">
        <v>8</v>
      </c>
      <c r="B634" t="s">
        <v>2381</v>
      </c>
      <c r="D634" s="19">
        <v>393</v>
      </c>
      <c r="E634">
        <v>1.8</v>
      </c>
      <c r="F634">
        <v>160</v>
      </c>
      <c r="G634" t="s">
        <v>955</v>
      </c>
      <c r="H634" s="20">
        <v>169.86666666666667</v>
      </c>
      <c r="I634" s="2">
        <v>9.4370370370370368E-2</v>
      </c>
      <c r="J634" s="4" t="s">
        <v>2382</v>
      </c>
      <c r="K634">
        <v>1355</v>
      </c>
      <c r="L634" t="s">
        <v>2383</v>
      </c>
      <c r="M634">
        <v>52</v>
      </c>
      <c r="N634" t="s">
        <v>563</v>
      </c>
      <c r="P634" t="s">
        <v>2384</v>
      </c>
    </row>
    <row r="635" spans="1:16" x14ac:dyDescent="0.2">
      <c r="A635">
        <v>77</v>
      </c>
      <c r="B635" t="s">
        <v>2385</v>
      </c>
      <c r="D635" s="19">
        <v>405</v>
      </c>
      <c r="E635">
        <v>6.1</v>
      </c>
      <c r="F635">
        <v>72</v>
      </c>
      <c r="G635" t="s">
        <v>955</v>
      </c>
      <c r="H635" s="20">
        <v>76.44</v>
      </c>
      <c r="I635" s="2">
        <v>1.2531147540983606E-2</v>
      </c>
      <c r="J635" s="4" t="s">
        <v>2382</v>
      </c>
      <c r="K635">
        <v>1355</v>
      </c>
      <c r="L635" t="s">
        <v>2383</v>
      </c>
      <c r="M635">
        <v>54</v>
      </c>
      <c r="N635" t="s">
        <v>563</v>
      </c>
      <c r="P635" t="s">
        <v>2384</v>
      </c>
    </row>
    <row r="636" spans="1:16" x14ac:dyDescent="0.2">
      <c r="A636">
        <v>81</v>
      </c>
      <c r="B636" t="s">
        <v>2385</v>
      </c>
      <c r="D636" s="19">
        <v>405</v>
      </c>
      <c r="E636">
        <v>6.1</v>
      </c>
      <c r="F636">
        <v>800</v>
      </c>
      <c r="G636" t="s">
        <v>955</v>
      </c>
      <c r="H636" s="20">
        <v>849.33333333333337</v>
      </c>
      <c r="I636" s="2">
        <v>0.13923497267759563</v>
      </c>
      <c r="J636" s="4" t="s">
        <v>2382</v>
      </c>
      <c r="K636">
        <v>1355</v>
      </c>
      <c r="L636" t="s">
        <v>2383</v>
      </c>
      <c r="M636">
        <v>54</v>
      </c>
      <c r="N636" t="s">
        <v>563</v>
      </c>
      <c r="P636" t="s">
        <v>2384</v>
      </c>
    </row>
    <row r="637" spans="1:16" x14ac:dyDescent="0.2">
      <c r="A637">
        <v>67</v>
      </c>
      <c r="B637" t="s">
        <v>2385</v>
      </c>
      <c r="D637" s="19">
        <v>405</v>
      </c>
      <c r="E637">
        <v>6.1</v>
      </c>
      <c r="F637">
        <v>360</v>
      </c>
      <c r="G637" t="s">
        <v>955</v>
      </c>
      <c r="H637" s="20">
        <v>382.2</v>
      </c>
      <c r="I637" s="2">
        <v>6.2655737704918044E-2</v>
      </c>
      <c r="J637" s="4" t="s">
        <v>2382</v>
      </c>
      <c r="K637">
        <v>1355</v>
      </c>
      <c r="L637" t="s">
        <v>2383</v>
      </c>
      <c r="M637">
        <v>54</v>
      </c>
      <c r="N637" t="s">
        <v>563</v>
      </c>
      <c r="P637" t="s">
        <v>2384</v>
      </c>
    </row>
    <row r="638" spans="1:16" x14ac:dyDescent="0.2">
      <c r="A638">
        <v>48</v>
      </c>
      <c r="B638" t="s">
        <v>311</v>
      </c>
      <c r="D638" s="19">
        <v>407</v>
      </c>
      <c r="E638">
        <v>1.7</v>
      </c>
      <c r="F638">
        <v>160</v>
      </c>
      <c r="G638" t="s">
        <v>955</v>
      </c>
      <c r="H638" s="20">
        <v>169.86666666666667</v>
      </c>
      <c r="I638" s="2">
        <v>9.9921568627450982E-2</v>
      </c>
      <c r="J638" s="4" t="s">
        <v>2382</v>
      </c>
      <c r="K638">
        <v>1355</v>
      </c>
      <c r="L638" t="s">
        <v>2383</v>
      </c>
      <c r="M638">
        <v>53</v>
      </c>
      <c r="N638" t="s">
        <v>563</v>
      </c>
      <c r="P638" t="s">
        <v>2384</v>
      </c>
    </row>
    <row r="639" spans="1:16" x14ac:dyDescent="0.2">
      <c r="A639">
        <v>55</v>
      </c>
      <c r="B639" t="s">
        <v>311</v>
      </c>
      <c r="D639" s="19">
        <v>407</v>
      </c>
      <c r="E639">
        <v>1.7</v>
      </c>
      <c r="F639">
        <v>144</v>
      </c>
      <c r="G639" t="s">
        <v>955</v>
      </c>
      <c r="H639" s="20">
        <v>152.88</v>
      </c>
      <c r="I639" s="2">
        <v>8.9929411764705869E-2</v>
      </c>
      <c r="J639" s="4" t="s">
        <v>2382</v>
      </c>
      <c r="K639">
        <v>1355</v>
      </c>
      <c r="L639" t="s">
        <v>2383</v>
      </c>
      <c r="M639">
        <v>54</v>
      </c>
      <c r="N639" t="s">
        <v>563</v>
      </c>
      <c r="P639" t="s">
        <v>2384</v>
      </c>
    </row>
    <row r="640" spans="1:16" x14ac:dyDescent="0.2">
      <c r="A640">
        <v>56</v>
      </c>
      <c r="B640" t="s">
        <v>311</v>
      </c>
      <c r="D640" s="19">
        <v>407</v>
      </c>
      <c r="E640">
        <v>1.7</v>
      </c>
      <c r="F640">
        <v>120</v>
      </c>
      <c r="G640" t="s">
        <v>955</v>
      </c>
      <c r="H640" s="20">
        <v>127.4</v>
      </c>
      <c r="I640" s="2">
        <v>7.4941176470588247E-2</v>
      </c>
      <c r="J640" s="4" t="s">
        <v>2382</v>
      </c>
      <c r="K640">
        <v>1355</v>
      </c>
      <c r="L640" t="s">
        <v>2383</v>
      </c>
      <c r="M640">
        <v>54</v>
      </c>
      <c r="N640" t="s">
        <v>563</v>
      </c>
      <c r="P640" t="s">
        <v>2384</v>
      </c>
    </row>
    <row r="641" spans="1:16" x14ac:dyDescent="0.2">
      <c r="A641">
        <v>69</v>
      </c>
      <c r="B641" t="s">
        <v>311</v>
      </c>
      <c r="D641" s="19">
        <v>407</v>
      </c>
      <c r="E641">
        <v>1.7</v>
      </c>
      <c r="F641">
        <v>160</v>
      </c>
      <c r="G641" t="s">
        <v>955</v>
      </c>
      <c r="H641" s="20">
        <v>169.86666666666667</v>
      </c>
      <c r="I641" s="2">
        <v>9.9921568627450982E-2</v>
      </c>
      <c r="J641" s="4" t="s">
        <v>2382</v>
      </c>
      <c r="K641">
        <v>1355</v>
      </c>
      <c r="L641" t="s">
        <v>2383</v>
      </c>
      <c r="M641">
        <v>54</v>
      </c>
      <c r="N641" t="s">
        <v>563</v>
      </c>
      <c r="P641" t="s">
        <v>2384</v>
      </c>
    </row>
    <row r="642" spans="1:16" x14ac:dyDescent="0.2">
      <c r="A642">
        <v>73</v>
      </c>
      <c r="B642" t="s">
        <v>311</v>
      </c>
      <c r="D642" s="19">
        <v>407</v>
      </c>
      <c r="E642">
        <v>1.7</v>
      </c>
      <c r="F642">
        <v>180</v>
      </c>
      <c r="G642" t="s">
        <v>955</v>
      </c>
      <c r="H642" s="20">
        <v>191.1</v>
      </c>
      <c r="I642" s="2">
        <v>0.11241176470588238</v>
      </c>
      <c r="J642" s="4" t="s">
        <v>2382</v>
      </c>
      <c r="K642">
        <v>1355</v>
      </c>
      <c r="L642" t="s">
        <v>2383</v>
      </c>
      <c r="M642">
        <v>54</v>
      </c>
      <c r="N642" t="s">
        <v>563</v>
      </c>
      <c r="P642" t="s">
        <v>2384</v>
      </c>
    </row>
    <row r="643" spans="1:16" x14ac:dyDescent="0.2">
      <c r="A643">
        <v>84</v>
      </c>
      <c r="B643" t="s">
        <v>311</v>
      </c>
      <c r="D643" s="19">
        <v>407</v>
      </c>
      <c r="E643">
        <v>1.7</v>
      </c>
      <c r="F643">
        <v>120</v>
      </c>
      <c r="G643" t="s">
        <v>955</v>
      </c>
      <c r="H643" s="20">
        <v>127.4</v>
      </c>
      <c r="I643" s="2">
        <v>7.4941176470588247E-2</v>
      </c>
      <c r="J643" s="4" t="s">
        <v>2382</v>
      </c>
      <c r="K643">
        <v>1355</v>
      </c>
      <c r="L643" t="s">
        <v>2383</v>
      </c>
      <c r="M643">
        <v>54</v>
      </c>
      <c r="N643" t="s">
        <v>563</v>
      </c>
      <c r="P643" t="s">
        <v>2384</v>
      </c>
    </row>
    <row r="644" spans="1:16" x14ac:dyDescent="0.2">
      <c r="A644">
        <v>85</v>
      </c>
      <c r="B644" t="s">
        <v>311</v>
      </c>
      <c r="D644" s="19">
        <v>407</v>
      </c>
      <c r="E644">
        <v>1.7</v>
      </c>
      <c r="F644">
        <v>240</v>
      </c>
      <c r="G644" t="s">
        <v>955</v>
      </c>
      <c r="H644" s="20">
        <v>254.8</v>
      </c>
      <c r="I644" s="2">
        <v>0.14988235294117649</v>
      </c>
      <c r="J644" s="4" t="s">
        <v>2382</v>
      </c>
      <c r="K644">
        <v>1355</v>
      </c>
      <c r="L644" t="s">
        <v>2383</v>
      </c>
      <c r="M644">
        <v>54</v>
      </c>
      <c r="N644" t="s">
        <v>563</v>
      </c>
      <c r="P644" t="s">
        <v>2384</v>
      </c>
    </row>
    <row r="645" spans="1:16" x14ac:dyDescent="0.2">
      <c r="A645">
        <v>88</v>
      </c>
      <c r="B645" t="s">
        <v>2386</v>
      </c>
      <c r="D645" s="19">
        <v>290</v>
      </c>
      <c r="E645">
        <v>2.6</v>
      </c>
      <c r="F645">
        <v>144</v>
      </c>
      <c r="G645" t="s">
        <v>955</v>
      </c>
      <c r="H645" s="20">
        <v>152.88</v>
      </c>
      <c r="I645" s="2">
        <v>5.8799999999999998E-2</v>
      </c>
      <c r="J645" s="4" t="s">
        <v>2382</v>
      </c>
      <c r="K645">
        <v>1355</v>
      </c>
      <c r="L645" t="s">
        <v>2383</v>
      </c>
      <c r="M645">
        <v>54</v>
      </c>
      <c r="N645" t="s">
        <v>563</v>
      </c>
      <c r="P645" t="s">
        <v>2384</v>
      </c>
    </row>
    <row r="646" spans="1:16" x14ac:dyDescent="0.2">
      <c r="A646">
        <v>89</v>
      </c>
      <c r="B646" t="s">
        <v>2386</v>
      </c>
      <c r="D646" s="19">
        <v>290</v>
      </c>
      <c r="E646">
        <v>2.6</v>
      </c>
      <c r="F646">
        <v>96</v>
      </c>
      <c r="G646" t="s">
        <v>955</v>
      </c>
      <c r="H646" s="20">
        <v>101.92</v>
      </c>
      <c r="I646" s="2">
        <v>3.9200000000000006E-2</v>
      </c>
      <c r="J646" s="4" t="s">
        <v>2382</v>
      </c>
      <c r="K646">
        <v>1355</v>
      </c>
      <c r="L646" t="s">
        <v>2383</v>
      </c>
      <c r="M646">
        <v>54</v>
      </c>
      <c r="N646" t="s">
        <v>563</v>
      </c>
      <c r="P646" t="s">
        <v>2384</v>
      </c>
    </row>
    <row r="647" spans="1:16" x14ac:dyDescent="0.2">
      <c r="A647">
        <v>90</v>
      </c>
      <c r="B647" t="s">
        <v>2386</v>
      </c>
      <c r="D647" s="19">
        <v>290</v>
      </c>
      <c r="E647">
        <v>2.6</v>
      </c>
      <c r="F647">
        <v>60</v>
      </c>
      <c r="G647" t="s">
        <v>955</v>
      </c>
      <c r="H647" s="20">
        <v>63.7</v>
      </c>
      <c r="I647" s="2">
        <v>2.4500000000000001E-2</v>
      </c>
      <c r="J647" s="4" t="s">
        <v>2382</v>
      </c>
      <c r="K647">
        <v>1355</v>
      </c>
      <c r="L647" t="s">
        <v>2383</v>
      </c>
      <c r="M647">
        <v>55</v>
      </c>
      <c r="N647" t="s">
        <v>563</v>
      </c>
      <c r="P647" t="s">
        <v>2384</v>
      </c>
    </row>
    <row r="648" spans="1:16" x14ac:dyDescent="0.2">
      <c r="A648">
        <v>91</v>
      </c>
      <c r="B648" t="s">
        <v>2386</v>
      </c>
      <c r="D648" s="19">
        <v>290</v>
      </c>
      <c r="E648">
        <v>2.6</v>
      </c>
      <c r="F648">
        <v>240</v>
      </c>
      <c r="G648" t="s">
        <v>955</v>
      </c>
      <c r="H648" s="20">
        <v>254.8</v>
      </c>
      <c r="I648" s="2">
        <v>9.8000000000000004E-2</v>
      </c>
      <c r="J648" s="4" t="s">
        <v>2382</v>
      </c>
      <c r="K648">
        <v>1355</v>
      </c>
      <c r="L648" t="s">
        <v>2383</v>
      </c>
      <c r="M648">
        <v>55</v>
      </c>
      <c r="N648" t="s">
        <v>563</v>
      </c>
      <c r="P648" t="s">
        <v>2384</v>
      </c>
    </row>
    <row r="649" spans="1:16" x14ac:dyDescent="0.2">
      <c r="A649">
        <v>92</v>
      </c>
      <c r="B649" t="s">
        <v>2386</v>
      </c>
      <c r="D649" s="19">
        <v>290</v>
      </c>
      <c r="E649">
        <v>2.6</v>
      </c>
      <c r="F649">
        <v>144</v>
      </c>
      <c r="G649" t="s">
        <v>955</v>
      </c>
      <c r="H649" s="20">
        <v>152.88</v>
      </c>
      <c r="I649" s="2">
        <v>5.8799999999999998E-2</v>
      </c>
      <c r="J649" s="4" t="s">
        <v>2382</v>
      </c>
      <c r="K649">
        <v>1355</v>
      </c>
      <c r="L649" t="s">
        <v>2383</v>
      </c>
      <c r="M649">
        <v>55</v>
      </c>
      <c r="N649" t="s">
        <v>563</v>
      </c>
      <c r="P649" t="s">
        <v>2384</v>
      </c>
    </row>
    <row r="650" spans="1:16" x14ac:dyDescent="0.2">
      <c r="A650">
        <v>93</v>
      </c>
      <c r="B650" t="s">
        <v>2386</v>
      </c>
      <c r="D650" s="19">
        <v>290</v>
      </c>
      <c r="E650">
        <v>2.6</v>
      </c>
      <c r="F650">
        <v>240</v>
      </c>
      <c r="G650" t="s">
        <v>955</v>
      </c>
      <c r="H650" s="20">
        <v>254.8</v>
      </c>
      <c r="I650" s="2">
        <v>9.8000000000000004E-2</v>
      </c>
      <c r="J650" s="4" t="s">
        <v>2382</v>
      </c>
      <c r="K650">
        <v>1355</v>
      </c>
      <c r="L650" t="s">
        <v>2383</v>
      </c>
      <c r="M650">
        <v>55</v>
      </c>
      <c r="N650" t="s">
        <v>563</v>
      </c>
      <c r="P650" t="s">
        <v>2384</v>
      </c>
    </row>
    <row r="651" spans="1:16" x14ac:dyDescent="0.2">
      <c r="A651">
        <v>94</v>
      </c>
      <c r="B651" t="s">
        <v>2386</v>
      </c>
      <c r="D651" s="19">
        <v>290</v>
      </c>
      <c r="E651">
        <v>2.6</v>
      </c>
      <c r="F651">
        <v>120</v>
      </c>
      <c r="G651" t="s">
        <v>955</v>
      </c>
      <c r="H651" s="20">
        <v>127.4</v>
      </c>
      <c r="I651" s="2">
        <v>4.9000000000000002E-2</v>
      </c>
      <c r="J651" s="4" t="s">
        <v>2382</v>
      </c>
      <c r="K651">
        <v>1355</v>
      </c>
      <c r="L651" t="s">
        <v>2383</v>
      </c>
      <c r="M651">
        <v>55</v>
      </c>
      <c r="N651" t="s">
        <v>563</v>
      </c>
      <c r="P651" t="s">
        <v>2384</v>
      </c>
    </row>
    <row r="652" spans="1:16" x14ac:dyDescent="0.2">
      <c r="A652">
        <v>95</v>
      </c>
      <c r="B652" t="s">
        <v>2386</v>
      </c>
      <c r="D652" s="19">
        <v>290</v>
      </c>
      <c r="E652">
        <v>2.6</v>
      </c>
      <c r="F652">
        <v>144</v>
      </c>
      <c r="G652" t="s">
        <v>955</v>
      </c>
      <c r="H652" s="20">
        <v>152.88</v>
      </c>
      <c r="I652" s="2">
        <v>5.8799999999999998E-2</v>
      </c>
      <c r="J652" s="4" t="s">
        <v>2382</v>
      </c>
      <c r="K652">
        <v>1355</v>
      </c>
      <c r="L652" t="s">
        <v>2383</v>
      </c>
      <c r="M652">
        <v>55</v>
      </c>
      <c r="N652" t="s">
        <v>563</v>
      </c>
      <c r="P652" t="s">
        <v>2384</v>
      </c>
    </row>
    <row r="653" spans="1:16" x14ac:dyDescent="0.2">
      <c r="A653">
        <v>96</v>
      </c>
      <c r="B653" t="s">
        <v>2386</v>
      </c>
      <c r="D653" s="19">
        <v>290</v>
      </c>
      <c r="E653">
        <v>2.6</v>
      </c>
      <c r="F653">
        <v>120</v>
      </c>
      <c r="G653" t="s">
        <v>955</v>
      </c>
      <c r="H653" s="20">
        <v>127.4</v>
      </c>
      <c r="I653" s="2">
        <v>4.9000000000000002E-2</v>
      </c>
      <c r="J653" s="4" t="s">
        <v>2382</v>
      </c>
      <c r="K653">
        <v>1355</v>
      </c>
      <c r="L653" t="s">
        <v>2383</v>
      </c>
      <c r="M653">
        <v>55</v>
      </c>
      <c r="N653" t="s">
        <v>563</v>
      </c>
      <c r="P653" t="s">
        <v>2384</v>
      </c>
    </row>
    <row r="654" spans="1:16" x14ac:dyDescent="0.2">
      <c r="A654">
        <v>97</v>
      </c>
      <c r="B654" t="s">
        <v>2386</v>
      </c>
      <c r="D654" s="19">
        <v>290</v>
      </c>
      <c r="E654">
        <v>2.6</v>
      </c>
      <c r="F654">
        <v>96</v>
      </c>
      <c r="G654" t="s">
        <v>955</v>
      </c>
      <c r="H654" s="20">
        <v>101.92</v>
      </c>
      <c r="I654" s="2">
        <v>3.9200000000000006E-2</v>
      </c>
      <c r="J654" s="4" t="s">
        <v>2382</v>
      </c>
      <c r="K654">
        <v>1355</v>
      </c>
      <c r="L654" t="s">
        <v>2383</v>
      </c>
      <c r="M654">
        <v>55</v>
      </c>
      <c r="N654" t="s">
        <v>563</v>
      </c>
      <c r="P654" t="s">
        <v>2384</v>
      </c>
    </row>
    <row r="655" spans="1:16" x14ac:dyDescent="0.2">
      <c r="A655">
        <v>98</v>
      </c>
      <c r="B655" t="s">
        <v>2386</v>
      </c>
      <c r="D655" s="19">
        <v>290</v>
      </c>
      <c r="E655">
        <v>2.6</v>
      </c>
      <c r="F655">
        <v>240</v>
      </c>
      <c r="G655" t="s">
        <v>955</v>
      </c>
      <c r="H655" s="20">
        <v>254.8</v>
      </c>
      <c r="I655" s="2">
        <v>9.8000000000000004E-2</v>
      </c>
      <c r="J655" s="4" t="s">
        <v>2382</v>
      </c>
      <c r="K655">
        <v>1355</v>
      </c>
      <c r="L655" t="s">
        <v>2383</v>
      </c>
      <c r="M655">
        <v>55</v>
      </c>
      <c r="N655" t="s">
        <v>563</v>
      </c>
      <c r="P655" t="s">
        <v>2384</v>
      </c>
    </row>
    <row r="656" spans="1:16" x14ac:dyDescent="0.2">
      <c r="A656">
        <v>99</v>
      </c>
      <c r="B656" t="s">
        <v>2386</v>
      </c>
      <c r="D656" s="19">
        <v>290</v>
      </c>
      <c r="E656">
        <v>2.6</v>
      </c>
      <c r="F656">
        <v>320</v>
      </c>
      <c r="G656" t="s">
        <v>955</v>
      </c>
      <c r="H656" s="20">
        <v>339.73333333333335</v>
      </c>
      <c r="I656" s="2">
        <v>0.13066666666666665</v>
      </c>
      <c r="J656" s="4" t="s">
        <v>2382</v>
      </c>
      <c r="K656">
        <v>1355</v>
      </c>
      <c r="L656" t="s">
        <v>2383</v>
      </c>
      <c r="M656">
        <v>55</v>
      </c>
      <c r="N656" t="s">
        <v>563</v>
      </c>
      <c r="P656" t="s">
        <v>2384</v>
      </c>
    </row>
    <row r="657" spans="1:16" x14ac:dyDescent="0.2">
      <c r="A657">
        <v>100</v>
      </c>
      <c r="B657" t="s">
        <v>2386</v>
      </c>
      <c r="D657" s="19">
        <v>290</v>
      </c>
      <c r="E657">
        <v>2.6</v>
      </c>
      <c r="F657">
        <v>156</v>
      </c>
      <c r="G657" t="s">
        <v>955</v>
      </c>
      <c r="H657" s="20">
        <v>165.62</v>
      </c>
      <c r="I657" s="2">
        <v>6.3700000000000007E-2</v>
      </c>
      <c r="J657" s="4" t="s">
        <v>2382</v>
      </c>
      <c r="K657">
        <v>1355</v>
      </c>
      <c r="L657" t="s">
        <v>2383</v>
      </c>
      <c r="M657">
        <v>55</v>
      </c>
      <c r="N657" t="s">
        <v>563</v>
      </c>
      <c r="P657" t="s">
        <v>2384</v>
      </c>
    </row>
    <row r="658" spans="1:16" x14ac:dyDescent="0.2">
      <c r="A658">
        <v>101</v>
      </c>
      <c r="B658" t="s">
        <v>2386</v>
      </c>
      <c r="D658" s="19">
        <v>290</v>
      </c>
      <c r="E658">
        <v>2.6</v>
      </c>
      <c r="F658">
        <v>120</v>
      </c>
      <c r="G658" t="s">
        <v>955</v>
      </c>
      <c r="H658" s="20">
        <v>127.4</v>
      </c>
      <c r="I658" s="2">
        <v>4.9000000000000002E-2</v>
      </c>
      <c r="J658" s="4" t="s">
        <v>2382</v>
      </c>
      <c r="K658">
        <v>1355</v>
      </c>
      <c r="L658" t="s">
        <v>2383</v>
      </c>
      <c r="M658">
        <v>55</v>
      </c>
      <c r="N658" t="s">
        <v>563</v>
      </c>
      <c r="P658" t="s">
        <v>2384</v>
      </c>
    </row>
    <row r="659" spans="1:16" x14ac:dyDescent="0.2">
      <c r="A659">
        <v>102</v>
      </c>
      <c r="B659" t="s">
        <v>2386</v>
      </c>
      <c r="D659" s="19">
        <v>290</v>
      </c>
      <c r="E659">
        <v>2.6</v>
      </c>
      <c r="F659">
        <v>312</v>
      </c>
      <c r="G659" t="s">
        <v>955</v>
      </c>
      <c r="H659" s="20">
        <v>331.24</v>
      </c>
      <c r="I659" s="2">
        <v>0.12740000000000001</v>
      </c>
      <c r="J659" s="4" t="s">
        <v>2382</v>
      </c>
      <c r="K659">
        <v>1355</v>
      </c>
      <c r="L659" t="s">
        <v>2383</v>
      </c>
      <c r="M659">
        <v>55</v>
      </c>
      <c r="N659" t="s">
        <v>563</v>
      </c>
      <c r="P659" t="s">
        <v>2384</v>
      </c>
    </row>
    <row r="660" spans="1:16" x14ac:dyDescent="0.2">
      <c r="A660">
        <v>105</v>
      </c>
      <c r="B660" t="s">
        <v>2387</v>
      </c>
      <c r="D660" s="19">
        <v>346</v>
      </c>
      <c r="E660">
        <v>2.8</v>
      </c>
      <c r="F660">
        <v>120</v>
      </c>
      <c r="G660" t="s">
        <v>955</v>
      </c>
      <c r="H660" s="20">
        <v>127.4</v>
      </c>
      <c r="I660" s="2">
        <v>4.5500000000000006E-2</v>
      </c>
      <c r="J660" s="4" t="s">
        <v>2382</v>
      </c>
      <c r="K660">
        <v>1355</v>
      </c>
      <c r="L660" t="s">
        <v>2383</v>
      </c>
      <c r="M660">
        <v>55</v>
      </c>
      <c r="N660" t="s">
        <v>563</v>
      </c>
      <c r="P660" t="s">
        <v>2384</v>
      </c>
    </row>
    <row r="661" spans="1:16" x14ac:dyDescent="0.2">
      <c r="A661">
        <v>106</v>
      </c>
      <c r="B661" t="s">
        <v>2387</v>
      </c>
      <c r="D661" s="19">
        <v>346</v>
      </c>
      <c r="E661">
        <v>2.8</v>
      </c>
      <c r="F661">
        <v>160</v>
      </c>
      <c r="G661" t="s">
        <v>955</v>
      </c>
      <c r="H661" s="20">
        <v>169.86666666666667</v>
      </c>
      <c r="I661" s="2">
        <v>6.0666666666666674E-2</v>
      </c>
      <c r="J661" s="4" t="s">
        <v>2382</v>
      </c>
      <c r="K661">
        <v>1355</v>
      </c>
      <c r="L661" t="s">
        <v>2383</v>
      </c>
      <c r="M661">
        <v>55</v>
      </c>
      <c r="N661" t="s">
        <v>563</v>
      </c>
      <c r="P661" t="s">
        <v>2384</v>
      </c>
    </row>
    <row r="662" spans="1:16" x14ac:dyDescent="0.2">
      <c r="A662">
        <v>116</v>
      </c>
      <c r="B662" t="s">
        <v>2387</v>
      </c>
      <c r="D662" s="19">
        <v>346</v>
      </c>
      <c r="E662">
        <v>2.8</v>
      </c>
      <c r="F662">
        <v>180</v>
      </c>
      <c r="G662" t="s">
        <v>955</v>
      </c>
      <c r="H662" s="20">
        <v>191.1</v>
      </c>
      <c r="I662" s="2">
        <v>6.8250000000000019E-2</v>
      </c>
      <c r="J662" s="4" t="s">
        <v>2382</v>
      </c>
      <c r="K662">
        <v>1355</v>
      </c>
      <c r="L662" t="s">
        <v>2383</v>
      </c>
      <c r="M662">
        <v>55</v>
      </c>
      <c r="N662" t="s">
        <v>563</v>
      </c>
      <c r="P662" t="s">
        <v>2384</v>
      </c>
    </row>
    <row r="663" spans="1:16" x14ac:dyDescent="0.2">
      <c r="A663">
        <v>113</v>
      </c>
      <c r="B663" t="s">
        <v>1524</v>
      </c>
      <c r="D663" s="19">
        <v>350</v>
      </c>
      <c r="E663">
        <v>3.8</v>
      </c>
      <c r="F663">
        <v>240</v>
      </c>
      <c r="G663" t="s">
        <v>955</v>
      </c>
      <c r="H663" s="20">
        <v>254.8</v>
      </c>
      <c r="I663" s="2">
        <v>6.7052631578947364E-2</v>
      </c>
      <c r="J663" s="4" t="s">
        <v>2382</v>
      </c>
      <c r="K663">
        <v>1355</v>
      </c>
      <c r="L663" t="s">
        <v>2383</v>
      </c>
      <c r="M663">
        <v>55</v>
      </c>
      <c r="N663" t="s">
        <v>563</v>
      </c>
      <c r="P663" t="s">
        <v>2384</v>
      </c>
    </row>
    <row r="664" spans="1:16" x14ac:dyDescent="0.2">
      <c r="A664">
        <v>117</v>
      </c>
      <c r="B664" t="s">
        <v>1524</v>
      </c>
      <c r="D664" s="19">
        <v>350</v>
      </c>
      <c r="E664">
        <v>3.8</v>
      </c>
      <c r="F664">
        <v>240</v>
      </c>
      <c r="G664" t="s">
        <v>955</v>
      </c>
      <c r="H664" s="20">
        <v>254.8</v>
      </c>
      <c r="I664" s="2">
        <v>6.7052631578947364E-2</v>
      </c>
      <c r="J664" s="4" t="s">
        <v>2382</v>
      </c>
      <c r="K664">
        <v>1355</v>
      </c>
      <c r="L664" t="s">
        <v>2383</v>
      </c>
      <c r="M664">
        <v>55</v>
      </c>
      <c r="N664" t="s">
        <v>563</v>
      </c>
      <c r="P664" t="s">
        <v>2384</v>
      </c>
    </row>
    <row r="665" spans="1:16" x14ac:dyDescent="0.2">
      <c r="A665">
        <v>115</v>
      </c>
      <c r="B665" t="s">
        <v>2388</v>
      </c>
      <c r="D665" s="19">
        <v>344</v>
      </c>
      <c r="E665">
        <v>2.6</v>
      </c>
      <c r="F665">
        <v>192</v>
      </c>
      <c r="G665" t="s">
        <v>955</v>
      </c>
      <c r="H665" s="20">
        <v>203.84</v>
      </c>
      <c r="I665" s="2">
        <v>7.8400000000000011E-2</v>
      </c>
      <c r="J665" s="4" t="s">
        <v>2382</v>
      </c>
      <c r="K665">
        <v>1355</v>
      </c>
      <c r="L665" t="s">
        <v>2383</v>
      </c>
      <c r="M665">
        <v>55</v>
      </c>
      <c r="N665" t="s">
        <v>563</v>
      </c>
      <c r="P665" t="s">
        <v>2384</v>
      </c>
    </row>
    <row r="666" spans="1:16" x14ac:dyDescent="0.2">
      <c r="A666">
        <v>146</v>
      </c>
      <c r="B666" t="s">
        <v>2388</v>
      </c>
      <c r="D666" s="19">
        <v>344</v>
      </c>
      <c r="E666">
        <v>2.6</v>
      </c>
      <c r="F666">
        <v>120</v>
      </c>
      <c r="G666" t="s">
        <v>955</v>
      </c>
      <c r="H666" s="20">
        <v>127.4</v>
      </c>
      <c r="I666" s="2">
        <v>4.9000000000000002E-2</v>
      </c>
      <c r="J666" s="4" t="s">
        <v>2382</v>
      </c>
      <c r="K666">
        <v>1355</v>
      </c>
      <c r="L666" t="s">
        <v>2383</v>
      </c>
      <c r="M666">
        <v>56</v>
      </c>
      <c r="N666" t="s">
        <v>563</v>
      </c>
      <c r="P666" t="s">
        <v>2384</v>
      </c>
    </row>
    <row r="667" spans="1:16" x14ac:dyDescent="0.2">
      <c r="A667">
        <v>153</v>
      </c>
      <c r="B667" t="s">
        <v>2388</v>
      </c>
      <c r="D667" s="19">
        <v>344</v>
      </c>
      <c r="E667">
        <v>2.6</v>
      </c>
      <c r="F667">
        <v>156</v>
      </c>
      <c r="G667" t="s">
        <v>955</v>
      </c>
      <c r="H667" s="20">
        <v>165.62</v>
      </c>
      <c r="I667" s="2">
        <v>6.3700000000000007E-2</v>
      </c>
      <c r="J667" s="4" t="s">
        <v>2382</v>
      </c>
      <c r="K667">
        <v>1355</v>
      </c>
      <c r="L667" t="s">
        <v>2383</v>
      </c>
      <c r="M667">
        <v>56</v>
      </c>
      <c r="N667" t="s">
        <v>563</v>
      </c>
      <c r="P667" t="s">
        <v>2384</v>
      </c>
    </row>
    <row r="668" spans="1:16" x14ac:dyDescent="0.2">
      <c r="A668">
        <v>149</v>
      </c>
      <c r="B668" t="s">
        <v>2388</v>
      </c>
      <c r="D668" s="19">
        <v>344</v>
      </c>
      <c r="E668">
        <v>2.6</v>
      </c>
      <c r="F668">
        <v>160</v>
      </c>
      <c r="G668" t="s">
        <v>955</v>
      </c>
      <c r="H668" s="20">
        <v>169.86666666666667</v>
      </c>
      <c r="I668" s="2">
        <v>6.5333333333333327E-2</v>
      </c>
      <c r="J668" s="4" t="s">
        <v>2382</v>
      </c>
      <c r="K668">
        <v>1355</v>
      </c>
      <c r="L668" t="s">
        <v>2383</v>
      </c>
      <c r="M668">
        <v>56</v>
      </c>
      <c r="N668" t="s">
        <v>563</v>
      </c>
      <c r="P668" t="s">
        <v>2384</v>
      </c>
    </row>
    <row r="669" spans="1:16" x14ac:dyDescent="0.2">
      <c r="A669">
        <v>107</v>
      </c>
      <c r="B669" t="s">
        <v>2389</v>
      </c>
      <c r="D669" s="19">
        <v>360</v>
      </c>
      <c r="E669">
        <v>2.2999999999999998</v>
      </c>
      <c r="F669">
        <v>96</v>
      </c>
      <c r="G669" t="s">
        <v>955</v>
      </c>
      <c r="H669" s="20">
        <v>101.92</v>
      </c>
      <c r="I669" s="2">
        <v>4.4313043478260879E-2</v>
      </c>
      <c r="J669" s="4" t="s">
        <v>2382</v>
      </c>
      <c r="K669">
        <v>1355</v>
      </c>
      <c r="L669" t="s">
        <v>2383</v>
      </c>
      <c r="M669">
        <v>55</v>
      </c>
      <c r="N669" t="s">
        <v>563</v>
      </c>
      <c r="P669" t="s">
        <v>2384</v>
      </c>
    </row>
    <row r="670" spans="1:16" x14ac:dyDescent="0.2">
      <c r="A670">
        <v>108</v>
      </c>
      <c r="B670" t="s">
        <v>2389</v>
      </c>
      <c r="D670" s="19">
        <v>360</v>
      </c>
      <c r="E670">
        <v>2.2999999999999998</v>
      </c>
      <c r="F670">
        <v>120</v>
      </c>
      <c r="G670" t="s">
        <v>955</v>
      </c>
      <c r="H670" s="20">
        <v>127.4</v>
      </c>
      <c r="I670" s="2">
        <v>5.539130434782609E-2</v>
      </c>
      <c r="J670" s="4" t="s">
        <v>2382</v>
      </c>
      <c r="K670">
        <v>1355</v>
      </c>
      <c r="L670" t="s">
        <v>2383</v>
      </c>
      <c r="M670">
        <v>55</v>
      </c>
      <c r="N670" t="s">
        <v>563</v>
      </c>
      <c r="P670" t="s">
        <v>2384</v>
      </c>
    </row>
    <row r="671" spans="1:16" x14ac:dyDescent="0.2">
      <c r="A671">
        <v>109</v>
      </c>
      <c r="B671" t="s">
        <v>2390</v>
      </c>
      <c r="D671" s="19">
        <v>363</v>
      </c>
      <c r="E671">
        <v>3.8</v>
      </c>
      <c r="F671">
        <v>320</v>
      </c>
      <c r="G671" t="s">
        <v>955</v>
      </c>
      <c r="H671" s="20">
        <v>339.73333333333335</v>
      </c>
      <c r="I671" s="2">
        <v>8.9403508771929832E-2</v>
      </c>
      <c r="J671" s="4" t="s">
        <v>2382</v>
      </c>
      <c r="K671">
        <v>1355</v>
      </c>
      <c r="L671" t="s">
        <v>2383</v>
      </c>
      <c r="M671">
        <v>55</v>
      </c>
      <c r="N671" t="s">
        <v>563</v>
      </c>
      <c r="P671" t="s">
        <v>2384</v>
      </c>
    </row>
    <row r="672" spans="1:16" x14ac:dyDescent="0.2">
      <c r="A672">
        <v>110</v>
      </c>
      <c r="B672" t="s">
        <v>2390</v>
      </c>
      <c r="D672" s="19">
        <v>363</v>
      </c>
      <c r="E672">
        <v>3.8</v>
      </c>
      <c r="F672">
        <v>240</v>
      </c>
      <c r="G672" t="s">
        <v>955</v>
      </c>
      <c r="H672" s="20">
        <v>254.8</v>
      </c>
      <c r="I672" s="2">
        <v>6.7052631578947364E-2</v>
      </c>
      <c r="J672" s="4" t="s">
        <v>2382</v>
      </c>
      <c r="K672">
        <v>1355</v>
      </c>
      <c r="L672" t="s">
        <v>2383</v>
      </c>
      <c r="M672">
        <v>55</v>
      </c>
      <c r="N672" t="s">
        <v>563</v>
      </c>
      <c r="P672" t="s">
        <v>2384</v>
      </c>
    </row>
    <row r="673" spans="1:16" x14ac:dyDescent="0.2">
      <c r="A673">
        <v>111</v>
      </c>
      <c r="B673" t="s">
        <v>2390</v>
      </c>
      <c r="D673" s="19">
        <v>363</v>
      </c>
      <c r="E673">
        <v>3.8</v>
      </c>
      <c r="F673">
        <v>320</v>
      </c>
      <c r="G673" t="s">
        <v>955</v>
      </c>
      <c r="H673" s="20">
        <v>339.73333333333335</v>
      </c>
      <c r="I673" s="2">
        <v>8.9403508771929832E-2</v>
      </c>
      <c r="J673" s="4" t="s">
        <v>2382</v>
      </c>
      <c r="K673">
        <v>1355</v>
      </c>
      <c r="L673" t="s">
        <v>2383</v>
      </c>
      <c r="M673">
        <v>55</v>
      </c>
      <c r="N673" t="s">
        <v>563</v>
      </c>
      <c r="P673" t="s">
        <v>2384</v>
      </c>
    </row>
    <row r="674" spans="1:16" x14ac:dyDescent="0.2">
      <c r="A674">
        <v>112</v>
      </c>
      <c r="B674" t="s">
        <v>2390</v>
      </c>
      <c r="D674" s="19">
        <v>363</v>
      </c>
      <c r="E674">
        <v>3.8</v>
      </c>
      <c r="F674">
        <v>160</v>
      </c>
      <c r="G674" t="s">
        <v>955</v>
      </c>
      <c r="H674" s="20">
        <v>169.86666666666667</v>
      </c>
      <c r="I674" s="2">
        <v>4.4701754385964916E-2</v>
      </c>
      <c r="J674" s="4" t="s">
        <v>2382</v>
      </c>
      <c r="K674">
        <v>1355</v>
      </c>
      <c r="L674" t="s">
        <v>2383</v>
      </c>
      <c r="M674">
        <v>55</v>
      </c>
      <c r="N674" t="s">
        <v>563</v>
      </c>
      <c r="P674" t="s">
        <v>2384</v>
      </c>
    </row>
    <row r="675" spans="1:16" x14ac:dyDescent="0.2">
      <c r="A675">
        <v>114</v>
      </c>
      <c r="B675" t="s">
        <v>2390</v>
      </c>
      <c r="D675" s="19">
        <v>363</v>
      </c>
      <c r="E675">
        <v>3.8</v>
      </c>
      <c r="F675">
        <v>180</v>
      </c>
      <c r="G675" t="s">
        <v>955</v>
      </c>
      <c r="H675" s="20">
        <v>191.1</v>
      </c>
      <c r="I675" s="2">
        <v>5.0289473684210537E-2</v>
      </c>
      <c r="J675" s="4" t="s">
        <v>2382</v>
      </c>
      <c r="K675">
        <v>1355</v>
      </c>
      <c r="L675" t="s">
        <v>2383</v>
      </c>
      <c r="M675">
        <v>55</v>
      </c>
      <c r="N675" t="s">
        <v>563</v>
      </c>
      <c r="P675" t="s">
        <v>2384</v>
      </c>
    </row>
    <row r="676" spans="1:16" x14ac:dyDescent="0.2">
      <c r="A676">
        <v>131</v>
      </c>
      <c r="B676" t="s">
        <v>2391</v>
      </c>
      <c r="D676" s="19">
        <v>285</v>
      </c>
      <c r="E676">
        <v>1.6</v>
      </c>
      <c r="F676">
        <v>60</v>
      </c>
      <c r="G676" t="s">
        <v>955</v>
      </c>
      <c r="H676" s="20">
        <v>63.7</v>
      </c>
      <c r="I676" s="2">
        <v>3.9812500000000001E-2</v>
      </c>
      <c r="J676" s="4" t="s">
        <v>2382</v>
      </c>
      <c r="K676">
        <v>1355</v>
      </c>
      <c r="L676" t="s">
        <v>2383</v>
      </c>
      <c r="M676">
        <v>56</v>
      </c>
      <c r="N676" t="s">
        <v>563</v>
      </c>
      <c r="P676" t="s">
        <v>2384</v>
      </c>
    </row>
    <row r="677" spans="1:16" x14ac:dyDescent="0.2">
      <c r="A677">
        <v>132</v>
      </c>
      <c r="B677" t="s">
        <v>2392</v>
      </c>
      <c r="D677" s="19">
        <v>286</v>
      </c>
      <c r="E677">
        <v>1.7</v>
      </c>
      <c r="F677">
        <v>48</v>
      </c>
      <c r="G677" t="s">
        <v>955</v>
      </c>
      <c r="H677" s="20">
        <v>50.96</v>
      </c>
      <c r="I677" s="2">
        <v>2.9976470588235302E-2</v>
      </c>
      <c r="J677" s="4" t="s">
        <v>2382</v>
      </c>
      <c r="K677">
        <v>1355</v>
      </c>
      <c r="L677" t="s">
        <v>2383</v>
      </c>
      <c r="M677">
        <v>56</v>
      </c>
      <c r="N677" t="s">
        <v>563</v>
      </c>
      <c r="P677" t="s">
        <v>2384</v>
      </c>
    </row>
    <row r="678" spans="1:16" x14ac:dyDescent="0.2">
      <c r="A678">
        <v>145</v>
      </c>
      <c r="B678" t="s">
        <v>2393</v>
      </c>
      <c r="D678" s="19">
        <v>288</v>
      </c>
      <c r="E678">
        <v>2.2000000000000002</v>
      </c>
      <c r="F678">
        <v>60</v>
      </c>
      <c r="G678" t="s">
        <v>955</v>
      </c>
      <c r="H678" s="20">
        <v>63.7</v>
      </c>
      <c r="I678" s="2">
        <v>2.8954545454545452E-2</v>
      </c>
      <c r="J678" s="4" t="s">
        <v>2382</v>
      </c>
      <c r="K678">
        <v>1355</v>
      </c>
      <c r="L678" t="s">
        <v>2383</v>
      </c>
      <c r="M678">
        <v>56</v>
      </c>
      <c r="N678" t="s">
        <v>563</v>
      </c>
      <c r="P678" t="s">
        <v>2384</v>
      </c>
    </row>
    <row r="679" spans="1:16" x14ac:dyDescent="0.2">
      <c r="A679">
        <v>148</v>
      </c>
      <c r="B679" t="s">
        <v>2394</v>
      </c>
      <c r="D679" s="19">
        <v>352</v>
      </c>
      <c r="E679">
        <v>2.7</v>
      </c>
      <c r="F679">
        <v>160</v>
      </c>
      <c r="G679" t="s">
        <v>955</v>
      </c>
      <c r="H679" s="20">
        <v>169.86666666666667</v>
      </c>
      <c r="I679" s="2">
        <v>6.291358024691357E-2</v>
      </c>
      <c r="J679" s="4" t="s">
        <v>2382</v>
      </c>
      <c r="K679">
        <v>1355</v>
      </c>
      <c r="L679" t="s">
        <v>2383</v>
      </c>
      <c r="M679">
        <v>56</v>
      </c>
      <c r="N679" t="s">
        <v>563</v>
      </c>
      <c r="P679" t="s">
        <v>2384</v>
      </c>
    </row>
    <row r="680" spans="1:16" x14ac:dyDescent="0.2">
      <c r="A680">
        <v>150</v>
      </c>
      <c r="B680" t="s">
        <v>2394</v>
      </c>
      <c r="D680" s="19">
        <v>352</v>
      </c>
      <c r="E680">
        <v>2.7</v>
      </c>
      <c r="F680">
        <v>160</v>
      </c>
      <c r="G680" t="s">
        <v>955</v>
      </c>
      <c r="H680" s="20">
        <v>169.86666666666667</v>
      </c>
      <c r="I680" s="2">
        <v>6.291358024691357E-2</v>
      </c>
      <c r="J680" s="4" t="s">
        <v>2382</v>
      </c>
      <c r="K680">
        <v>1355</v>
      </c>
      <c r="L680" t="s">
        <v>2383</v>
      </c>
      <c r="M680">
        <v>56</v>
      </c>
      <c r="N680" t="s">
        <v>563</v>
      </c>
      <c r="P680" t="s">
        <v>2384</v>
      </c>
    </row>
    <row r="681" spans="1:16" x14ac:dyDescent="0.2">
      <c r="A681">
        <v>157</v>
      </c>
      <c r="B681" t="s">
        <v>2394</v>
      </c>
      <c r="D681" s="19">
        <v>352</v>
      </c>
      <c r="E681">
        <v>2.7</v>
      </c>
      <c r="F681">
        <v>96</v>
      </c>
      <c r="G681" t="s">
        <v>955</v>
      </c>
      <c r="H681" s="20">
        <v>101.92</v>
      </c>
      <c r="I681" s="2">
        <v>3.7748148148148156E-2</v>
      </c>
      <c r="J681" s="4" t="s">
        <v>2382</v>
      </c>
      <c r="K681">
        <v>1355</v>
      </c>
      <c r="L681" t="s">
        <v>2383</v>
      </c>
      <c r="M681">
        <v>56</v>
      </c>
      <c r="N681" t="s">
        <v>563</v>
      </c>
      <c r="P681" t="s">
        <v>2384</v>
      </c>
    </row>
    <row r="682" spans="1:16" x14ac:dyDescent="0.2">
      <c r="A682">
        <v>152</v>
      </c>
      <c r="B682" t="s">
        <v>209</v>
      </c>
      <c r="D682" s="19">
        <v>340</v>
      </c>
      <c r="E682">
        <v>3.1</v>
      </c>
      <c r="F682">
        <v>120</v>
      </c>
      <c r="G682" t="s">
        <v>955</v>
      </c>
      <c r="H682" s="20">
        <v>127.4</v>
      </c>
      <c r="I682" s="2">
        <v>4.1096774193548381E-2</v>
      </c>
      <c r="J682" s="4" t="s">
        <v>2382</v>
      </c>
      <c r="K682">
        <v>1355</v>
      </c>
      <c r="L682" t="s">
        <v>2383</v>
      </c>
      <c r="M682">
        <v>56</v>
      </c>
      <c r="N682" t="s">
        <v>563</v>
      </c>
      <c r="P682" t="s">
        <v>2384</v>
      </c>
    </row>
    <row r="683" spans="1:16" x14ac:dyDescent="0.2">
      <c r="A683">
        <v>155</v>
      </c>
      <c r="B683" t="s">
        <v>209</v>
      </c>
      <c r="D683" s="19">
        <v>340</v>
      </c>
      <c r="E683">
        <v>3.1</v>
      </c>
      <c r="F683">
        <v>120</v>
      </c>
      <c r="G683" t="s">
        <v>955</v>
      </c>
      <c r="H683" s="20">
        <v>127.4</v>
      </c>
      <c r="I683" s="2">
        <v>4.1096774193548381E-2</v>
      </c>
      <c r="J683" s="4" t="s">
        <v>2382</v>
      </c>
      <c r="K683">
        <v>1355</v>
      </c>
      <c r="L683" t="s">
        <v>2383</v>
      </c>
      <c r="M683">
        <v>56</v>
      </c>
      <c r="N683" t="s">
        <v>563</v>
      </c>
      <c r="P683" t="s">
        <v>2384</v>
      </c>
    </row>
    <row r="684" spans="1:16" x14ac:dyDescent="0.2">
      <c r="A684">
        <v>156</v>
      </c>
      <c r="B684" t="s">
        <v>209</v>
      </c>
      <c r="D684" s="19">
        <v>340</v>
      </c>
      <c r="E684">
        <v>3.1</v>
      </c>
      <c r="F684">
        <v>72</v>
      </c>
      <c r="G684" t="s">
        <v>955</v>
      </c>
      <c r="H684" s="20">
        <v>76.44</v>
      </c>
      <c r="I684" s="2">
        <v>2.4658064516129032E-2</v>
      </c>
      <c r="J684" s="4" t="s">
        <v>2382</v>
      </c>
      <c r="K684">
        <v>1355</v>
      </c>
      <c r="L684" t="s">
        <v>2383</v>
      </c>
      <c r="M684">
        <v>56</v>
      </c>
      <c r="N684" t="s">
        <v>563</v>
      </c>
      <c r="P684" t="s">
        <v>2384</v>
      </c>
    </row>
    <row r="685" spans="1:16" x14ac:dyDescent="0.2">
      <c r="A685">
        <v>159</v>
      </c>
      <c r="B685" t="s">
        <v>1475</v>
      </c>
      <c r="D685" s="19">
        <v>51</v>
      </c>
      <c r="E685">
        <v>1.9</v>
      </c>
      <c r="F685">
        <v>60</v>
      </c>
      <c r="G685" t="s">
        <v>955</v>
      </c>
      <c r="H685" s="20">
        <v>63.7</v>
      </c>
      <c r="I685" s="2">
        <v>3.3526315789473682E-2</v>
      </c>
      <c r="J685" s="4" t="s">
        <v>2382</v>
      </c>
      <c r="K685">
        <v>1355</v>
      </c>
      <c r="L685" t="s">
        <v>2383</v>
      </c>
      <c r="M685">
        <v>57</v>
      </c>
      <c r="N685" t="s">
        <v>563</v>
      </c>
      <c r="P685" t="s">
        <v>2384</v>
      </c>
    </row>
    <row r="686" spans="1:16" x14ac:dyDescent="0.2">
      <c r="A686">
        <v>159</v>
      </c>
      <c r="B686" t="s">
        <v>1475</v>
      </c>
      <c r="D686" s="19">
        <v>51</v>
      </c>
      <c r="E686">
        <v>1.9</v>
      </c>
      <c r="F686">
        <v>240</v>
      </c>
      <c r="G686" t="s">
        <v>955</v>
      </c>
      <c r="H686" s="20">
        <v>254.8</v>
      </c>
      <c r="I686" s="2">
        <v>0.13410526315789473</v>
      </c>
      <c r="J686" s="4" t="s">
        <v>2382</v>
      </c>
      <c r="K686">
        <v>1355</v>
      </c>
      <c r="L686" t="s">
        <v>2383</v>
      </c>
      <c r="M686">
        <v>57</v>
      </c>
      <c r="N686" t="s">
        <v>563</v>
      </c>
      <c r="P686" t="s">
        <v>2384</v>
      </c>
    </row>
    <row r="687" spans="1:16" x14ac:dyDescent="0.2">
      <c r="A687">
        <v>159</v>
      </c>
      <c r="B687" t="s">
        <v>1475</v>
      </c>
      <c r="D687" s="19">
        <v>51</v>
      </c>
      <c r="E687">
        <v>1.9</v>
      </c>
      <c r="F687">
        <v>192</v>
      </c>
      <c r="G687" t="s">
        <v>955</v>
      </c>
      <c r="H687" s="20">
        <v>203.84</v>
      </c>
      <c r="I687" s="2">
        <v>0.10728421052631582</v>
      </c>
      <c r="J687" s="4" t="s">
        <v>2382</v>
      </c>
      <c r="K687">
        <v>1355</v>
      </c>
      <c r="L687" t="s">
        <v>2383</v>
      </c>
      <c r="M687">
        <v>57</v>
      </c>
      <c r="N687" t="s">
        <v>563</v>
      </c>
      <c r="P687" t="s">
        <v>2384</v>
      </c>
    </row>
    <row r="688" spans="1:16" x14ac:dyDescent="0.2">
      <c r="A688">
        <v>159</v>
      </c>
      <c r="B688" t="s">
        <v>1475</v>
      </c>
      <c r="D688" s="19">
        <v>51</v>
      </c>
      <c r="E688">
        <v>1.9</v>
      </c>
      <c r="F688">
        <v>480</v>
      </c>
      <c r="G688" t="s">
        <v>955</v>
      </c>
      <c r="H688" s="20">
        <v>509.6</v>
      </c>
      <c r="I688" s="2">
        <v>0.26821052631578945</v>
      </c>
      <c r="J688" s="4" t="s">
        <v>2382</v>
      </c>
      <c r="K688">
        <v>1355</v>
      </c>
      <c r="L688" t="s">
        <v>2383</v>
      </c>
      <c r="M688">
        <v>57</v>
      </c>
      <c r="N688" t="s">
        <v>563</v>
      </c>
      <c r="P688" t="s">
        <v>2384</v>
      </c>
    </row>
    <row r="689" spans="1:16" x14ac:dyDescent="0.2">
      <c r="A689">
        <v>159</v>
      </c>
      <c r="B689" t="s">
        <v>2395</v>
      </c>
      <c r="D689" s="19">
        <v>52</v>
      </c>
      <c r="E689">
        <v>2.2000000000000002</v>
      </c>
      <c r="F689">
        <v>120</v>
      </c>
      <c r="G689" t="s">
        <v>955</v>
      </c>
      <c r="H689" s="20">
        <v>127.4</v>
      </c>
      <c r="I689" s="2">
        <v>5.7909090909090903E-2</v>
      </c>
      <c r="J689" s="4" t="s">
        <v>2382</v>
      </c>
      <c r="K689">
        <v>1355</v>
      </c>
      <c r="L689" t="s">
        <v>2383</v>
      </c>
      <c r="M689">
        <v>57</v>
      </c>
      <c r="N689" t="s">
        <v>563</v>
      </c>
      <c r="P689" t="s">
        <v>2384</v>
      </c>
    </row>
    <row r="690" spans="1:16" x14ac:dyDescent="0.2">
      <c r="A690">
        <v>159</v>
      </c>
      <c r="B690" t="s">
        <v>2395</v>
      </c>
      <c r="D690" s="19">
        <v>52</v>
      </c>
      <c r="E690">
        <v>2.2000000000000002</v>
      </c>
      <c r="F690">
        <v>96</v>
      </c>
      <c r="G690" t="s">
        <v>955</v>
      </c>
      <c r="H690" s="20">
        <v>101.92</v>
      </c>
      <c r="I690" s="2">
        <v>4.6327272727272731E-2</v>
      </c>
      <c r="J690" s="4" t="s">
        <v>2382</v>
      </c>
      <c r="K690">
        <v>1355</v>
      </c>
      <c r="L690" t="s">
        <v>2383</v>
      </c>
      <c r="M690">
        <v>57</v>
      </c>
      <c r="N690" t="s">
        <v>563</v>
      </c>
      <c r="P690" t="s">
        <v>2384</v>
      </c>
    </row>
    <row r="691" spans="1:16" x14ac:dyDescent="0.2">
      <c r="A691">
        <v>159</v>
      </c>
      <c r="B691" t="s">
        <v>2395</v>
      </c>
      <c r="D691" s="19">
        <v>52</v>
      </c>
      <c r="E691">
        <v>2.2000000000000002</v>
      </c>
      <c r="F691">
        <v>96</v>
      </c>
      <c r="G691" t="s">
        <v>955</v>
      </c>
      <c r="H691" s="20">
        <v>101.92</v>
      </c>
      <c r="I691" s="2">
        <v>4.6327272727272731E-2</v>
      </c>
      <c r="J691" s="4" t="s">
        <v>2382</v>
      </c>
      <c r="K691">
        <v>1355</v>
      </c>
      <c r="L691" t="s">
        <v>2383</v>
      </c>
      <c r="M691">
        <v>57</v>
      </c>
      <c r="N691" t="s">
        <v>563</v>
      </c>
      <c r="P691" t="s">
        <v>2384</v>
      </c>
    </row>
    <row r="692" spans="1:16" x14ac:dyDescent="0.2">
      <c r="A692">
        <v>159</v>
      </c>
      <c r="B692" t="s">
        <v>2395</v>
      </c>
      <c r="D692" s="19">
        <v>52</v>
      </c>
      <c r="E692">
        <v>2.2000000000000002</v>
      </c>
      <c r="F692">
        <v>240</v>
      </c>
      <c r="G692" t="s">
        <v>955</v>
      </c>
      <c r="H692" s="20">
        <v>254.8</v>
      </c>
      <c r="I692" s="2">
        <v>0.11581818181818181</v>
      </c>
      <c r="J692" s="4" t="s">
        <v>2382</v>
      </c>
      <c r="K692">
        <v>1355</v>
      </c>
      <c r="L692" t="s">
        <v>2383</v>
      </c>
      <c r="M692">
        <v>57</v>
      </c>
      <c r="N692" t="s">
        <v>563</v>
      </c>
      <c r="P692" t="s">
        <v>2384</v>
      </c>
    </row>
    <row r="693" spans="1:16" x14ac:dyDescent="0.2">
      <c r="A693">
        <v>206</v>
      </c>
      <c r="B693" t="s">
        <v>2396</v>
      </c>
      <c r="D693" s="19">
        <v>157</v>
      </c>
      <c r="E693">
        <v>4.7</v>
      </c>
      <c r="F693">
        <v>720</v>
      </c>
      <c r="G693" t="s">
        <v>955</v>
      </c>
      <c r="H693" s="20">
        <v>764.4</v>
      </c>
      <c r="I693" s="2">
        <v>0.16263829787234044</v>
      </c>
      <c r="J693" s="4" t="s">
        <v>2382</v>
      </c>
      <c r="K693">
        <v>1355</v>
      </c>
      <c r="L693" t="s">
        <v>2383</v>
      </c>
      <c r="M693">
        <v>58</v>
      </c>
      <c r="N693" t="s">
        <v>563</v>
      </c>
      <c r="P693" t="s">
        <v>2384</v>
      </c>
    </row>
    <row r="694" spans="1:16" x14ac:dyDescent="0.2">
      <c r="A694">
        <v>270</v>
      </c>
      <c r="B694" t="s">
        <v>2396</v>
      </c>
      <c r="D694" s="19">
        <v>157</v>
      </c>
      <c r="E694">
        <v>4.7</v>
      </c>
      <c r="F694">
        <v>480</v>
      </c>
      <c r="G694" t="s">
        <v>955</v>
      </c>
      <c r="H694" s="20">
        <v>509.6</v>
      </c>
      <c r="I694" s="2">
        <v>0.10842553191489361</v>
      </c>
      <c r="J694" s="4" t="s">
        <v>2382</v>
      </c>
      <c r="K694">
        <v>1355</v>
      </c>
      <c r="L694" t="s">
        <v>2383</v>
      </c>
      <c r="M694">
        <v>58</v>
      </c>
      <c r="N694" t="s">
        <v>563</v>
      </c>
      <c r="P694" t="s">
        <v>2384</v>
      </c>
    </row>
    <row r="695" spans="1:16" x14ac:dyDescent="0.2">
      <c r="A695">
        <v>208</v>
      </c>
      <c r="B695" t="s">
        <v>2396</v>
      </c>
      <c r="D695" s="19">
        <v>157</v>
      </c>
      <c r="E695">
        <v>4.7</v>
      </c>
      <c r="F695">
        <v>240</v>
      </c>
      <c r="G695" t="s">
        <v>955</v>
      </c>
      <c r="H695" s="20">
        <v>254.8</v>
      </c>
      <c r="I695" s="2">
        <v>5.4212765957446805E-2</v>
      </c>
      <c r="J695" s="4" t="s">
        <v>2382</v>
      </c>
      <c r="K695">
        <v>1355</v>
      </c>
      <c r="L695" t="s">
        <v>2383</v>
      </c>
      <c r="M695">
        <v>58</v>
      </c>
      <c r="N695" t="s">
        <v>563</v>
      </c>
      <c r="P695" t="s">
        <v>2384</v>
      </c>
    </row>
    <row r="696" spans="1:16" x14ac:dyDescent="0.2">
      <c r="A696">
        <v>237</v>
      </c>
      <c r="B696" t="s">
        <v>2397</v>
      </c>
      <c r="D696" s="19">
        <v>230</v>
      </c>
      <c r="E696">
        <v>1.9</v>
      </c>
      <c r="F696">
        <v>240</v>
      </c>
      <c r="G696" t="s">
        <v>955</v>
      </c>
      <c r="H696" s="20">
        <v>254.8</v>
      </c>
      <c r="I696" s="2">
        <v>0.13410526315789473</v>
      </c>
      <c r="J696" s="4" t="s">
        <v>2382</v>
      </c>
      <c r="K696">
        <v>1355</v>
      </c>
      <c r="L696" t="s">
        <v>2383</v>
      </c>
      <c r="M696">
        <v>59</v>
      </c>
      <c r="N696" t="s">
        <v>563</v>
      </c>
      <c r="P696" t="s">
        <v>2384</v>
      </c>
    </row>
    <row r="697" spans="1:16" x14ac:dyDescent="0.2">
      <c r="A697">
        <v>238</v>
      </c>
      <c r="B697" t="s">
        <v>2397</v>
      </c>
      <c r="D697" s="19">
        <v>230</v>
      </c>
      <c r="E697">
        <v>1.9</v>
      </c>
      <c r="F697">
        <v>156</v>
      </c>
      <c r="G697" t="s">
        <v>955</v>
      </c>
      <c r="H697" s="20">
        <v>165.62</v>
      </c>
      <c r="I697" s="2">
        <v>8.7168421052631589E-2</v>
      </c>
      <c r="J697" s="4" t="s">
        <v>2382</v>
      </c>
      <c r="K697">
        <v>1355</v>
      </c>
      <c r="L697" t="s">
        <v>2383</v>
      </c>
      <c r="M697">
        <v>59</v>
      </c>
      <c r="N697" t="s">
        <v>563</v>
      </c>
      <c r="P697" t="s">
        <v>2384</v>
      </c>
    </row>
    <row r="698" spans="1:16" x14ac:dyDescent="0.2">
      <c r="A698">
        <v>248</v>
      </c>
      <c r="B698" t="s">
        <v>2398</v>
      </c>
      <c r="D698" s="19">
        <v>70</v>
      </c>
      <c r="E698">
        <v>4.8</v>
      </c>
      <c r="F698">
        <v>360</v>
      </c>
      <c r="G698" t="s">
        <v>955</v>
      </c>
      <c r="H698" s="20">
        <v>382.2</v>
      </c>
      <c r="I698" s="2">
        <v>7.9625000000000015E-2</v>
      </c>
      <c r="J698" s="4" t="s">
        <v>2382</v>
      </c>
      <c r="K698">
        <v>1355</v>
      </c>
      <c r="L698" t="s">
        <v>2383</v>
      </c>
      <c r="M698">
        <v>60</v>
      </c>
      <c r="N698" t="s">
        <v>563</v>
      </c>
      <c r="P698" t="s">
        <v>2384</v>
      </c>
    </row>
    <row r="699" spans="1:16" x14ac:dyDescent="0.2">
      <c r="A699">
        <v>3</v>
      </c>
      <c r="B699" t="s">
        <v>33</v>
      </c>
      <c r="D699" s="19">
        <v>1</v>
      </c>
      <c r="E699">
        <v>4</v>
      </c>
      <c r="F699">
        <v>13</v>
      </c>
      <c r="G699" t="s">
        <v>1468</v>
      </c>
      <c r="H699" s="20">
        <v>122.2</v>
      </c>
      <c r="I699" s="2">
        <f>H699/E699/1000</f>
        <v>3.0550000000000001E-2</v>
      </c>
      <c r="J699" s="37" t="s">
        <v>34</v>
      </c>
      <c r="K699">
        <v>1356</v>
      </c>
      <c r="L699" t="s">
        <v>1470</v>
      </c>
      <c r="M699">
        <v>315</v>
      </c>
      <c r="N699" t="s">
        <v>24</v>
      </c>
      <c r="O699" t="s">
        <v>1457</v>
      </c>
      <c r="P699" t="s">
        <v>26</v>
      </c>
    </row>
    <row r="700" spans="1:16" x14ac:dyDescent="0.2">
      <c r="A700">
        <v>4</v>
      </c>
      <c r="B700" t="s">
        <v>35</v>
      </c>
      <c r="D700" s="19" t="s">
        <v>36</v>
      </c>
      <c r="E700">
        <v>18.399999999999999</v>
      </c>
      <c r="F700">
        <v>40</v>
      </c>
      <c r="G700" t="s">
        <v>1468</v>
      </c>
      <c r="H700" s="20">
        <v>376</v>
      </c>
      <c r="I700" s="2">
        <v>2.0434782608695651E-2</v>
      </c>
      <c r="J700" s="37" t="s">
        <v>34</v>
      </c>
      <c r="K700">
        <v>1356</v>
      </c>
      <c r="L700" t="s">
        <v>1470</v>
      </c>
      <c r="M700">
        <v>315</v>
      </c>
      <c r="N700" t="s">
        <v>24</v>
      </c>
      <c r="O700" t="s">
        <v>1457</v>
      </c>
      <c r="P700" t="s">
        <v>26</v>
      </c>
    </row>
    <row r="701" spans="1:16" x14ac:dyDescent="0.2">
      <c r="A701">
        <v>7</v>
      </c>
      <c r="B701" t="s">
        <v>37</v>
      </c>
      <c r="C701">
        <v>1</v>
      </c>
      <c r="D701" s="19">
        <v>448</v>
      </c>
      <c r="E701">
        <v>0.92</v>
      </c>
      <c r="F701">
        <v>50</v>
      </c>
      <c r="G701" t="s">
        <v>1468</v>
      </c>
      <c r="H701" s="20">
        <v>470</v>
      </c>
      <c r="I701" s="2">
        <v>0.51086956521739124</v>
      </c>
      <c r="J701" s="37" t="s">
        <v>34</v>
      </c>
      <c r="K701">
        <v>1356</v>
      </c>
      <c r="L701" t="s">
        <v>1470</v>
      </c>
      <c r="M701">
        <v>315</v>
      </c>
      <c r="N701" t="s">
        <v>24</v>
      </c>
      <c r="O701" t="s">
        <v>1457</v>
      </c>
      <c r="P701" t="s">
        <v>26</v>
      </c>
    </row>
    <row r="702" spans="1:16" x14ac:dyDescent="0.2">
      <c r="A702">
        <v>1</v>
      </c>
      <c r="B702" t="s">
        <v>1365</v>
      </c>
      <c r="D702" s="19">
        <v>454</v>
      </c>
      <c r="E702">
        <v>5.0999999999999996</v>
      </c>
      <c r="F702">
        <v>70</v>
      </c>
      <c r="G702" t="s">
        <v>1468</v>
      </c>
      <c r="H702" s="20">
        <v>658</v>
      </c>
      <c r="I702" s="2">
        <v>0.12901960784313726</v>
      </c>
      <c r="J702" s="37" t="s">
        <v>34</v>
      </c>
      <c r="K702">
        <v>1356</v>
      </c>
      <c r="L702" t="s">
        <v>1470</v>
      </c>
      <c r="M702">
        <v>315</v>
      </c>
      <c r="N702" t="s">
        <v>24</v>
      </c>
      <c r="O702" t="s">
        <v>1457</v>
      </c>
      <c r="P702" t="s">
        <v>26</v>
      </c>
    </row>
    <row r="703" spans="1:16" x14ac:dyDescent="0.2">
      <c r="A703">
        <v>4</v>
      </c>
      <c r="B703" t="s">
        <v>38</v>
      </c>
      <c r="D703" s="19">
        <v>243</v>
      </c>
      <c r="E703">
        <v>3.2</v>
      </c>
      <c r="F703">
        <v>25</v>
      </c>
      <c r="G703" t="s">
        <v>1468</v>
      </c>
      <c r="H703" s="20">
        <v>235</v>
      </c>
      <c r="I703" s="2">
        <v>7.3437500000000003E-2</v>
      </c>
      <c r="J703" s="37" t="s">
        <v>34</v>
      </c>
      <c r="K703">
        <v>1356</v>
      </c>
      <c r="L703" t="s">
        <v>1470</v>
      </c>
      <c r="M703">
        <v>315</v>
      </c>
      <c r="N703" t="s">
        <v>24</v>
      </c>
      <c r="O703" t="s">
        <v>1457</v>
      </c>
      <c r="P703" t="s">
        <v>26</v>
      </c>
    </row>
    <row r="704" spans="1:16" x14ac:dyDescent="0.2">
      <c r="A704">
        <v>16</v>
      </c>
      <c r="B704" t="s">
        <v>39</v>
      </c>
      <c r="C704">
        <v>1</v>
      </c>
      <c r="D704" s="19">
        <v>448</v>
      </c>
      <c r="E704">
        <v>0.92</v>
      </c>
      <c r="F704">
        <v>30</v>
      </c>
      <c r="G704" t="s">
        <v>1468</v>
      </c>
      <c r="H704" s="20">
        <v>282</v>
      </c>
      <c r="I704" s="2">
        <v>0.30652173913043473</v>
      </c>
      <c r="J704" s="37" t="s">
        <v>34</v>
      </c>
      <c r="K704">
        <v>1356</v>
      </c>
      <c r="L704" t="s">
        <v>1470</v>
      </c>
      <c r="M704">
        <v>315</v>
      </c>
      <c r="N704" t="s">
        <v>24</v>
      </c>
      <c r="O704" t="s">
        <v>1457</v>
      </c>
      <c r="P704" t="s">
        <v>26</v>
      </c>
    </row>
    <row r="705" spans="1:16" x14ac:dyDescent="0.2">
      <c r="A705">
        <v>17</v>
      </c>
      <c r="B705" t="s">
        <v>1555</v>
      </c>
      <c r="C705">
        <v>1</v>
      </c>
      <c r="D705" s="19">
        <v>449</v>
      </c>
      <c r="E705">
        <v>1.6</v>
      </c>
      <c r="F705">
        <v>24</v>
      </c>
      <c r="G705" t="s">
        <v>1468</v>
      </c>
      <c r="H705" s="20">
        <v>225.6</v>
      </c>
      <c r="I705" s="2">
        <v>0.14099999999999996</v>
      </c>
      <c r="J705" s="37" t="s">
        <v>34</v>
      </c>
      <c r="K705">
        <v>1356</v>
      </c>
      <c r="L705" t="s">
        <v>1470</v>
      </c>
      <c r="M705">
        <v>315</v>
      </c>
      <c r="N705" t="s">
        <v>24</v>
      </c>
      <c r="O705" t="s">
        <v>1457</v>
      </c>
      <c r="P705" t="s">
        <v>26</v>
      </c>
    </row>
    <row r="706" spans="1:16" x14ac:dyDescent="0.2">
      <c r="A706">
        <v>1</v>
      </c>
      <c r="B706" t="s">
        <v>40</v>
      </c>
      <c r="C706">
        <v>1</v>
      </c>
      <c r="D706" s="19">
        <v>451</v>
      </c>
      <c r="E706">
        <v>0.7</v>
      </c>
      <c r="F706">
        <v>8</v>
      </c>
      <c r="G706" t="s">
        <v>1468</v>
      </c>
      <c r="H706" s="20">
        <v>75.2</v>
      </c>
      <c r="I706" s="2">
        <v>0.10742857142857141</v>
      </c>
      <c r="J706" s="37" t="s">
        <v>34</v>
      </c>
      <c r="K706">
        <v>1356</v>
      </c>
      <c r="L706" t="s">
        <v>1470</v>
      </c>
      <c r="M706">
        <v>315</v>
      </c>
      <c r="N706" t="s">
        <v>24</v>
      </c>
      <c r="O706" t="s">
        <v>1457</v>
      </c>
      <c r="P706" t="s">
        <v>26</v>
      </c>
    </row>
    <row r="707" spans="1:16" x14ac:dyDescent="0.2">
      <c r="A707">
        <v>3</v>
      </c>
      <c r="B707" t="s">
        <v>41</v>
      </c>
      <c r="C707">
        <v>1</v>
      </c>
      <c r="D707" s="19">
        <v>449</v>
      </c>
      <c r="E707">
        <v>1.6</v>
      </c>
      <c r="F707">
        <v>20</v>
      </c>
      <c r="G707" t="s">
        <v>1468</v>
      </c>
      <c r="H707" s="20">
        <v>188</v>
      </c>
      <c r="I707" s="2">
        <v>0.11749999999999999</v>
      </c>
      <c r="J707" s="37" t="s">
        <v>34</v>
      </c>
      <c r="K707">
        <v>1356</v>
      </c>
      <c r="L707" t="s">
        <v>1470</v>
      </c>
      <c r="M707">
        <v>315</v>
      </c>
      <c r="N707" t="s">
        <v>24</v>
      </c>
      <c r="O707" t="s">
        <v>1457</v>
      </c>
      <c r="P707" t="s">
        <v>26</v>
      </c>
    </row>
    <row r="708" spans="1:16" x14ac:dyDescent="0.2">
      <c r="A708">
        <v>6</v>
      </c>
      <c r="B708" t="s">
        <v>42</v>
      </c>
      <c r="C708">
        <v>1</v>
      </c>
      <c r="D708" s="19">
        <v>450</v>
      </c>
      <c r="E708">
        <v>0.62</v>
      </c>
      <c r="F708">
        <v>3</v>
      </c>
      <c r="G708" t="s">
        <v>1468</v>
      </c>
      <c r="H708" s="20">
        <v>28.2</v>
      </c>
      <c r="I708" s="2">
        <v>4.5483870967741931E-2</v>
      </c>
      <c r="J708" s="37" t="s">
        <v>34</v>
      </c>
      <c r="K708">
        <v>1356</v>
      </c>
      <c r="L708" t="s">
        <v>1470</v>
      </c>
      <c r="M708">
        <v>315</v>
      </c>
      <c r="N708" t="s">
        <v>24</v>
      </c>
      <c r="O708" t="s">
        <v>1457</v>
      </c>
      <c r="P708" t="s">
        <v>26</v>
      </c>
    </row>
    <row r="709" spans="1:16" x14ac:dyDescent="0.2">
      <c r="A709">
        <v>7</v>
      </c>
      <c r="B709" t="s">
        <v>43</v>
      </c>
      <c r="C709">
        <v>1</v>
      </c>
      <c r="D709" s="19">
        <v>450</v>
      </c>
      <c r="E709">
        <v>0.62</v>
      </c>
      <c r="F709">
        <v>4</v>
      </c>
      <c r="G709" t="s">
        <v>1468</v>
      </c>
      <c r="H709" s="20">
        <v>37.6</v>
      </c>
      <c r="I709" s="2">
        <v>6.0645161290322568E-2</v>
      </c>
      <c r="J709" s="37" t="s">
        <v>34</v>
      </c>
      <c r="K709">
        <v>1356</v>
      </c>
      <c r="L709" t="s">
        <v>1470</v>
      </c>
      <c r="M709">
        <v>315</v>
      </c>
      <c r="N709" t="s">
        <v>24</v>
      </c>
      <c r="O709" t="s">
        <v>1457</v>
      </c>
      <c r="P709" t="s">
        <v>26</v>
      </c>
    </row>
    <row r="710" spans="1:16" x14ac:dyDescent="0.2">
      <c r="B710" t="s">
        <v>189</v>
      </c>
      <c r="C710">
        <v>1</v>
      </c>
      <c r="D710" s="19">
        <v>449</v>
      </c>
      <c r="E710">
        <v>4.8</v>
      </c>
      <c r="F710">
        <v>1680</v>
      </c>
      <c r="G710" t="s">
        <v>955</v>
      </c>
      <c r="H710" s="20">
        <v>1783.6</v>
      </c>
      <c r="I710" s="2">
        <v>0.37158333333333338</v>
      </c>
      <c r="J710" s="4" t="s">
        <v>190</v>
      </c>
      <c r="K710">
        <v>1358</v>
      </c>
      <c r="L710" t="s">
        <v>957</v>
      </c>
      <c r="M710">
        <v>465</v>
      </c>
      <c r="N710" t="s">
        <v>563</v>
      </c>
      <c r="O710" t="s">
        <v>191</v>
      </c>
      <c r="P710" t="s">
        <v>966</v>
      </c>
    </row>
    <row r="711" spans="1:16" x14ac:dyDescent="0.2">
      <c r="B711" t="s">
        <v>189</v>
      </c>
      <c r="C711">
        <v>1</v>
      </c>
      <c r="D711" s="19">
        <v>449</v>
      </c>
      <c r="E711">
        <v>4.8</v>
      </c>
      <c r="F711">
        <v>1680</v>
      </c>
      <c r="G711" t="s">
        <v>955</v>
      </c>
      <c r="H711" s="20">
        <v>1783.6</v>
      </c>
      <c r="I711" s="2">
        <v>0.37158333333333338</v>
      </c>
      <c r="J711" s="4" t="s">
        <v>190</v>
      </c>
      <c r="K711">
        <v>1358</v>
      </c>
      <c r="L711" t="s">
        <v>957</v>
      </c>
      <c r="M711">
        <v>465</v>
      </c>
      <c r="N711" t="s">
        <v>563</v>
      </c>
      <c r="O711" t="s">
        <v>191</v>
      </c>
      <c r="P711" t="s">
        <v>966</v>
      </c>
    </row>
    <row r="712" spans="1:16" x14ac:dyDescent="0.2">
      <c r="B712" t="s">
        <v>189</v>
      </c>
      <c r="C712">
        <v>1</v>
      </c>
      <c r="D712" s="19">
        <v>449</v>
      </c>
      <c r="E712">
        <v>4.8</v>
      </c>
      <c r="F712">
        <v>1680</v>
      </c>
      <c r="G712" t="s">
        <v>955</v>
      </c>
      <c r="H712" s="20">
        <v>1783.6</v>
      </c>
      <c r="I712" s="2">
        <v>0.37158333333333338</v>
      </c>
      <c r="J712" s="4" t="s">
        <v>190</v>
      </c>
      <c r="K712">
        <v>1358</v>
      </c>
      <c r="L712" t="s">
        <v>957</v>
      </c>
      <c r="M712">
        <v>465</v>
      </c>
      <c r="N712" t="s">
        <v>563</v>
      </c>
      <c r="O712" t="s">
        <v>191</v>
      </c>
      <c r="P712" t="s">
        <v>966</v>
      </c>
    </row>
    <row r="713" spans="1:16" x14ac:dyDescent="0.2">
      <c r="B713" t="s">
        <v>1555</v>
      </c>
      <c r="C713">
        <v>1</v>
      </c>
      <c r="D713" s="19">
        <v>449</v>
      </c>
      <c r="E713">
        <v>1.6</v>
      </c>
      <c r="F713">
        <v>960</v>
      </c>
      <c r="G713" t="s">
        <v>955</v>
      </c>
      <c r="H713" s="20">
        <v>1019.2</v>
      </c>
      <c r="I713" s="2">
        <v>0.63700000000000001</v>
      </c>
      <c r="J713" s="4" t="s">
        <v>190</v>
      </c>
      <c r="K713">
        <v>1358</v>
      </c>
      <c r="L713" t="s">
        <v>957</v>
      </c>
      <c r="M713">
        <v>465</v>
      </c>
      <c r="N713" t="s">
        <v>563</v>
      </c>
      <c r="O713" t="s">
        <v>191</v>
      </c>
      <c r="P713" t="s">
        <v>966</v>
      </c>
    </row>
    <row r="714" spans="1:16" x14ac:dyDescent="0.2">
      <c r="B714" t="s">
        <v>192</v>
      </c>
      <c r="C714">
        <v>1</v>
      </c>
      <c r="D714" s="19">
        <v>449</v>
      </c>
      <c r="E714">
        <v>1.6</v>
      </c>
      <c r="F714">
        <v>240</v>
      </c>
      <c r="G714" t="s">
        <v>955</v>
      </c>
      <c r="H714" s="20">
        <v>254.8</v>
      </c>
      <c r="I714" s="2">
        <v>0.15925</v>
      </c>
      <c r="J714" s="4" t="s">
        <v>190</v>
      </c>
      <c r="K714">
        <v>1358</v>
      </c>
      <c r="L714" t="s">
        <v>957</v>
      </c>
      <c r="M714">
        <v>465</v>
      </c>
      <c r="N714" t="s">
        <v>563</v>
      </c>
      <c r="O714" t="s">
        <v>191</v>
      </c>
      <c r="P714" t="s">
        <v>966</v>
      </c>
    </row>
    <row r="715" spans="1:16" x14ac:dyDescent="0.2">
      <c r="B715" t="s">
        <v>193</v>
      </c>
      <c r="C715">
        <v>1</v>
      </c>
      <c r="D715" s="19">
        <v>448</v>
      </c>
      <c r="E715">
        <v>0.92</v>
      </c>
      <c r="F715">
        <v>480</v>
      </c>
      <c r="G715" t="s">
        <v>955</v>
      </c>
      <c r="H715" s="20">
        <v>509.6</v>
      </c>
      <c r="I715" s="2">
        <v>0.55391304347826087</v>
      </c>
      <c r="J715" s="4" t="s">
        <v>190</v>
      </c>
      <c r="K715">
        <v>1358</v>
      </c>
      <c r="L715" t="s">
        <v>957</v>
      </c>
      <c r="M715">
        <v>466</v>
      </c>
      <c r="N715" t="s">
        <v>563</v>
      </c>
      <c r="O715" t="s">
        <v>191</v>
      </c>
      <c r="P715" t="s">
        <v>966</v>
      </c>
    </row>
    <row r="716" spans="1:16" x14ac:dyDescent="0.2">
      <c r="B716" t="s">
        <v>194</v>
      </c>
      <c r="C716">
        <v>1</v>
      </c>
      <c r="D716" s="19">
        <v>450</v>
      </c>
      <c r="E716">
        <v>1.24</v>
      </c>
      <c r="F716">
        <v>480</v>
      </c>
      <c r="G716" t="s">
        <v>955</v>
      </c>
      <c r="H716" s="20">
        <v>509.6</v>
      </c>
      <c r="I716" s="2">
        <v>0.41096774193548391</v>
      </c>
      <c r="J716" s="4" t="s">
        <v>190</v>
      </c>
      <c r="K716">
        <v>1358</v>
      </c>
      <c r="L716" t="s">
        <v>957</v>
      </c>
      <c r="M716">
        <v>466</v>
      </c>
      <c r="N716" t="s">
        <v>563</v>
      </c>
      <c r="O716" t="s">
        <v>191</v>
      </c>
      <c r="P716" t="s">
        <v>966</v>
      </c>
    </row>
    <row r="717" spans="1:16" x14ac:dyDescent="0.2">
      <c r="B717" t="s">
        <v>195</v>
      </c>
      <c r="D717" s="19">
        <v>405</v>
      </c>
      <c r="E717">
        <v>6.1</v>
      </c>
      <c r="F717">
        <v>15</v>
      </c>
      <c r="G717" t="s">
        <v>196</v>
      </c>
      <c r="H717" s="20">
        <v>668.75</v>
      </c>
      <c r="I717" s="2">
        <v>0.10963114754098362</v>
      </c>
      <c r="J717" s="4" t="s">
        <v>197</v>
      </c>
      <c r="K717">
        <v>1358</v>
      </c>
      <c r="L717" t="s">
        <v>957</v>
      </c>
      <c r="M717">
        <v>503</v>
      </c>
      <c r="N717" t="s">
        <v>483</v>
      </c>
      <c r="O717" t="s">
        <v>1471</v>
      </c>
      <c r="P717" t="s">
        <v>198</v>
      </c>
    </row>
    <row r="718" spans="1:16" x14ac:dyDescent="0.2">
      <c r="B718" t="s">
        <v>199</v>
      </c>
      <c r="D718" s="19">
        <v>444</v>
      </c>
      <c r="E718">
        <v>11.4</v>
      </c>
      <c r="F718">
        <v>8</v>
      </c>
      <c r="G718" t="s">
        <v>196</v>
      </c>
      <c r="H718" s="20">
        <v>356.66666666666663</v>
      </c>
      <c r="I718" s="2">
        <v>3.1286549707602335E-2</v>
      </c>
      <c r="J718" s="4" t="s">
        <v>197</v>
      </c>
      <c r="K718">
        <v>1358</v>
      </c>
      <c r="L718" t="s">
        <v>957</v>
      </c>
      <c r="M718">
        <v>503</v>
      </c>
      <c r="N718" t="s">
        <v>483</v>
      </c>
      <c r="O718" t="s">
        <v>1471</v>
      </c>
      <c r="P718" t="s">
        <v>198</v>
      </c>
    </row>
    <row r="719" spans="1:16" x14ac:dyDescent="0.2">
      <c r="B719" t="s">
        <v>200</v>
      </c>
      <c r="D719" s="19">
        <v>350</v>
      </c>
      <c r="E719">
        <v>3.8</v>
      </c>
      <c r="F719">
        <v>3</v>
      </c>
      <c r="G719" t="s">
        <v>196</v>
      </c>
      <c r="H719" s="20">
        <v>133.75</v>
      </c>
      <c r="I719" s="2">
        <v>3.5197368421052637E-2</v>
      </c>
      <c r="J719" s="4" t="s">
        <v>197</v>
      </c>
      <c r="K719">
        <v>1358</v>
      </c>
      <c r="L719" t="s">
        <v>957</v>
      </c>
      <c r="M719">
        <v>503</v>
      </c>
      <c r="N719" t="s">
        <v>483</v>
      </c>
      <c r="O719" t="s">
        <v>1471</v>
      </c>
      <c r="P719" t="s">
        <v>198</v>
      </c>
    </row>
    <row r="720" spans="1:16" x14ac:dyDescent="0.2">
      <c r="B720" t="s">
        <v>201</v>
      </c>
      <c r="D720" s="19">
        <v>429</v>
      </c>
      <c r="E720">
        <v>5.8</v>
      </c>
      <c r="F720">
        <v>37.5</v>
      </c>
      <c r="G720" t="s">
        <v>196</v>
      </c>
      <c r="H720" s="20">
        <v>1671.875</v>
      </c>
      <c r="I720" s="2">
        <v>0.28825431034482762</v>
      </c>
      <c r="J720" s="4" t="s">
        <v>197</v>
      </c>
      <c r="K720">
        <v>1358</v>
      </c>
      <c r="L720" t="s">
        <v>957</v>
      </c>
      <c r="M720">
        <v>503</v>
      </c>
      <c r="N720" t="s">
        <v>483</v>
      </c>
      <c r="O720" t="s">
        <v>1471</v>
      </c>
      <c r="P720" t="s">
        <v>198</v>
      </c>
    </row>
    <row r="721" spans="2:16" x14ac:dyDescent="0.2">
      <c r="B721" t="s">
        <v>202</v>
      </c>
      <c r="D721" s="19" t="s">
        <v>203</v>
      </c>
      <c r="E721">
        <v>7.4</v>
      </c>
      <c r="F721">
        <v>20</v>
      </c>
      <c r="G721" t="s">
        <v>196</v>
      </c>
      <c r="H721" s="20">
        <v>891.66666666666674</v>
      </c>
      <c r="I721" s="2">
        <v>0.1204954954954955</v>
      </c>
      <c r="J721" s="4" t="s">
        <v>197</v>
      </c>
      <c r="K721">
        <v>1358</v>
      </c>
      <c r="L721" t="s">
        <v>957</v>
      </c>
      <c r="M721">
        <v>504</v>
      </c>
      <c r="N721" t="s">
        <v>483</v>
      </c>
      <c r="O721" t="s">
        <v>1471</v>
      </c>
      <c r="P721" t="s">
        <v>198</v>
      </c>
    </row>
    <row r="722" spans="2:16" x14ac:dyDescent="0.2">
      <c r="B722" t="s">
        <v>204</v>
      </c>
      <c r="D722" s="19">
        <v>454</v>
      </c>
      <c r="E722">
        <v>5.0999999999999996</v>
      </c>
      <c r="F722">
        <v>22</v>
      </c>
      <c r="G722" t="s">
        <v>196</v>
      </c>
      <c r="H722" s="20">
        <v>980.83333333333348</v>
      </c>
      <c r="I722" s="2">
        <v>0.19232026143790854</v>
      </c>
      <c r="J722" s="4" t="s">
        <v>197</v>
      </c>
      <c r="K722">
        <v>1358</v>
      </c>
      <c r="L722" t="s">
        <v>957</v>
      </c>
      <c r="M722">
        <v>504</v>
      </c>
      <c r="N722" t="s">
        <v>483</v>
      </c>
      <c r="O722" t="s">
        <v>1471</v>
      </c>
      <c r="P722" t="s">
        <v>198</v>
      </c>
    </row>
    <row r="723" spans="2:16" x14ac:dyDescent="0.2">
      <c r="B723" t="s">
        <v>73</v>
      </c>
      <c r="D723" s="19">
        <v>1</v>
      </c>
      <c r="E723">
        <v>4</v>
      </c>
      <c r="F723">
        <v>12</v>
      </c>
      <c r="G723" t="s">
        <v>196</v>
      </c>
      <c r="H723" s="20">
        <v>535</v>
      </c>
      <c r="I723" s="2">
        <f>H723/E723/1000</f>
        <v>0.13375000000000001</v>
      </c>
      <c r="J723" s="4" t="s">
        <v>197</v>
      </c>
      <c r="K723">
        <v>1358</v>
      </c>
      <c r="L723" t="s">
        <v>957</v>
      </c>
      <c r="M723">
        <v>504</v>
      </c>
      <c r="N723" t="s">
        <v>483</v>
      </c>
      <c r="O723" t="s">
        <v>1471</v>
      </c>
      <c r="P723" t="s">
        <v>198</v>
      </c>
    </row>
    <row r="724" spans="2:16" x14ac:dyDescent="0.2">
      <c r="B724" t="s">
        <v>205</v>
      </c>
      <c r="D724" s="19">
        <v>264</v>
      </c>
      <c r="E724">
        <v>3.9</v>
      </c>
      <c r="F724">
        <v>2</v>
      </c>
      <c r="G724" t="s">
        <v>196</v>
      </c>
      <c r="H724" s="20">
        <v>89.166666666666657</v>
      </c>
      <c r="I724" s="2">
        <v>2.2863247863247862E-2</v>
      </c>
      <c r="J724" s="4" t="s">
        <v>197</v>
      </c>
      <c r="K724">
        <v>1358</v>
      </c>
      <c r="L724" t="s">
        <v>957</v>
      </c>
      <c r="M724">
        <v>504</v>
      </c>
      <c r="N724" t="s">
        <v>483</v>
      </c>
      <c r="O724" t="s">
        <v>1471</v>
      </c>
      <c r="P724" t="s">
        <v>198</v>
      </c>
    </row>
    <row r="725" spans="2:16" x14ac:dyDescent="0.2">
      <c r="B725" t="s">
        <v>206</v>
      </c>
      <c r="D725" s="19">
        <v>239</v>
      </c>
      <c r="E725">
        <v>4.2</v>
      </c>
      <c r="F725">
        <v>12</v>
      </c>
      <c r="G725" t="s">
        <v>196</v>
      </c>
      <c r="H725" s="20">
        <v>535</v>
      </c>
      <c r="I725" s="2">
        <v>0.1273809523809524</v>
      </c>
      <c r="J725" s="4" t="s">
        <v>197</v>
      </c>
      <c r="K725">
        <v>1358</v>
      </c>
      <c r="L725" t="s">
        <v>957</v>
      </c>
      <c r="M725">
        <v>504</v>
      </c>
      <c r="N725" t="s">
        <v>483</v>
      </c>
      <c r="O725" t="s">
        <v>1471</v>
      </c>
      <c r="P725" t="s">
        <v>198</v>
      </c>
    </row>
    <row r="726" spans="2:16" x14ac:dyDescent="0.2">
      <c r="B726" t="s">
        <v>207</v>
      </c>
      <c r="D726" s="19">
        <v>35</v>
      </c>
      <c r="E726">
        <v>1.1000000000000001</v>
      </c>
      <c r="F726">
        <v>4</v>
      </c>
      <c r="G726" t="s">
        <v>196</v>
      </c>
      <c r="H726" s="20">
        <v>178.33333333333331</v>
      </c>
      <c r="I726" s="2">
        <v>0.16212121212121208</v>
      </c>
      <c r="J726" s="4" t="s">
        <v>197</v>
      </c>
      <c r="K726">
        <v>1358</v>
      </c>
      <c r="L726" t="s">
        <v>957</v>
      </c>
      <c r="M726">
        <v>504</v>
      </c>
      <c r="N726" t="s">
        <v>483</v>
      </c>
      <c r="O726" t="s">
        <v>1471</v>
      </c>
      <c r="P726" t="s">
        <v>198</v>
      </c>
    </row>
    <row r="727" spans="2:16" x14ac:dyDescent="0.2">
      <c r="B727" t="s">
        <v>208</v>
      </c>
      <c r="D727" s="19">
        <v>70</v>
      </c>
      <c r="E727">
        <v>4.8</v>
      </c>
      <c r="F727">
        <v>6</v>
      </c>
      <c r="G727" t="s">
        <v>196</v>
      </c>
      <c r="H727" s="20">
        <v>267.5</v>
      </c>
      <c r="I727" s="2">
        <v>5.5729166666666677E-2</v>
      </c>
      <c r="J727" s="4" t="s">
        <v>197</v>
      </c>
      <c r="K727">
        <v>1358</v>
      </c>
      <c r="L727" t="s">
        <v>957</v>
      </c>
      <c r="M727">
        <v>504</v>
      </c>
      <c r="N727" t="s">
        <v>483</v>
      </c>
      <c r="O727" t="s">
        <v>1471</v>
      </c>
      <c r="P727" t="s">
        <v>198</v>
      </c>
    </row>
    <row r="728" spans="2:16" x14ac:dyDescent="0.2">
      <c r="B728" t="s">
        <v>182</v>
      </c>
      <c r="D728" s="19">
        <v>453</v>
      </c>
      <c r="E728">
        <v>4.4000000000000004</v>
      </c>
      <c r="F728">
        <v>4</v>
      </c>
      <c r="G728" t="s">
        <v>196</v>
      </c>
      <c r="H728" s="20">
        <v>178.33333333333331</v>
      </c>
      <c r="I728" s="2">
        <v>4.0530303030303021E-2</v>
      </c>
      <c r="J728" s="4" t="s">
        <v>197</v>
      </c>
      <c r="K728">
        <v>1358</v>
      </c>
      <c r="L728" t="s">
        <v>957</v>
      </c>
      <c r="M728">
        <v>504</v>
      </c>
      <c r="N728" t="s">
        <v>483</v>
      </c>
      <c r="O728" t="s">
        <v>1471</v>
      </c>
      <c r="P728" t="s">
        <v>198</v>
      </c>
    </row>
    <row r="729" spans="2:16" x14ac:dyDescent="0.2">
      <c r="B729" t="s">
        <v>209</v>
      </c>
      <c r="D729" s="19">
        <v>340</v>
      </c>
      <c r="E729">
        <v>3.1</v>
      </c>
      <c r="F729">
        <v>6</v>
      </c>
      <c r="G729" t="s">
        <v>196</v>
      </c>
      <c r="H729" s="20">
        <v>267.5</v>
      </c>
      <c r="I729" s="2">
        <v>8.6290322580645187E-2</v>
      </c>
      <c r="J729" s="4" t="s">
        <v>197</v>
      </c>
      <c r="K729">
        <v>1358</v>
      </c>
      <c r="L729" t="s">
        <v>957</v>
      </c>
      <c r="M729">
        <v>504</v>
      </c>
      <c r="N729" t="s">
        <v>483</v>
      </c>
      <c r="O729" t="s">
        <v>1471</v>
      </c>
      <c r="P729" t="s">
        <v>198</v>
      </c>
    </row>
    <row r="730" spans="2:16" x14ac:dyDescent="0.2">
      <c r="B730" t="s">
        <v>210</v>
      </c>
      <c r="D730" s="19">
        <v>367</v>
      </c>
      <c r="E730">
        <v>1.1000000000000001</v>
      </c>
      <c r="F730">
        <v>2</v>
      </c>
      <c r="G730" t="s">
        <v>196</v>
      </c>
      <c r="H730" s="20">
        <v>89.166666666666657</v>
      </c>
      <c r="I730" s="2">
        <v>8.1060606060606041E-2</v>
      </c>
      <c r="J730" s="4" t="s">
        <v>197</v>
      </c>
      <c r="K730">
        <v>1358</v>
      </c>
      <c r="L730" t="s">
        <v>957</v>
      </c>
      <c r="M730">
        <v>505</v>
      </c>
      <c r="N730" t="s">
        <v>483</v>
      </c>
      <c r="O730" t="s">
        <v>1471</v>
      </c>
      <c r="P730" t="s">
        <v>198</v>
      </c>
    </row>
    <row r="731" spans="2:16" x14ac:dyDescent="0.2">
      <c r="B731" t="s">
        <v>211</v>
      </c>
      <c r="D731" s="19">
        <v>356</v>
      </c>
      <c r="E731">
        <v>1.7</v>
      </c>
      <c r="F731">
        <v>3</v>
      </c>
      <c r="G731" t="s">
        <v>196</v>
      </c>
      <c r="H731" s="20">
        <v>133.75</v>
      </c>
      <c r="I731" s="2">
        <v>7.867647058823532E-2</v>
      </c>
      <c r="J731" s="4" t="s">
        <v>197</v>
      </c>
      <c r="K731">
        <v>1358</v>
      </c>
      <c r="L731" t="s">
        <v>957</v>
      </c>
      <c r="M731">
        <v>505</v>
      </c>
      <c r="N731" t="s">
        <v>483</v>
      </c>
      <c r="O731" t="s">
        <v>1471</v>
      </c>
      <c r="P731" t="s">
        <v>198</v>
      </c>
    </row>
    <row r="732" spans="2:16" x14ac:dyDescent="0.2">
      <c r="B732" t="s">
        <v>212</v>
      </c>
      <c r="D732" s="19">
        <v>429</v>
      </c>
      <c r="E732">
        <v>23.5</v>
      </c>
      <c r="F732">
        <v>30</v>
      </c>
      <c r="G732" t="s">
        <v>196</v>
      </c>
      <c r="H732" s="20">
        <v>1337.5</v>
      </c>
      <c r="I732" s="2">
        <v>5.6914893617021275E-2</v>
      </c>
      <c r="J732" s="4" t="s">
        <v>197</v>
      </c>
      <c r="K732">
        <v>1358</v>
      </c>
      <c r="L732" t="s">
        <v>957</v>
      </c>
      <c r="M732">
        <v>505</v>
      </c>
      <c r="N732" t="s">
        <v>483</v>
      </c>
      <c r="O732" t="s">
        <v>1471</v>
      </c>
      <c r="P732" t="s">
        <v>198</v>
      </c>
    </row>
    <row r="733" spans="2:16" x14ac:dyDescent="0.2">
      <c r="B733" t="s">
        <v>213</v>
      </c>
      <c r="D733" s="19">
        <v>344</v>
      </c>
      <c r="E733">
        <v>2.6</v>
      </c>
      <c r="F733">
        <v>3</v>
      </c>
      <c r="G733" t="s">
        <v>196</v>
      </c>
      <c r="H733" s="20">
        <v>133.75</v>
      </c>
      <c r="I733" s="2">
        <v>5.1442307692307704E-2</v>
      </c>
      <c r="J733" s="4" t="s">
        <v>197</v>
      </c>
      <c r="K733">
        <v>1358</v>
      </c>
      <c r="L733" t="s">
        <v>957</v>
      </c>
      <c r="M733">
        <v>505</v>
      </c>
      <c r="N733" t="s">
        <v>483</v>
      </c>
      <c r="O733" t="s">
        <v>1471</v>
      </c>
      <c r="P733" t="s">
        <v>198</v>
      </c>
    </row>
    <row r="734" spans="2:16" x14ac:dyDescent="0.2">
      <c r="B734" t="s">
        <v>214</v>
      </c>
      <c r="D734" s="19">
        <v>229</v>
      </c>
      <c r="E734">
        <v>2.7</v>
      </c>
      <c r="F734">
        <v>4</v>
      </c>
      <c r="G734" t="s">
        <v>196</v>
      </c>
      <c r="H734" s="20">
        <v>178.33333333333331</v>
      </c>
      <c r="I734" s="2">
        <v>6.6049382716049362E-2</v>
      </c>
      <c r="J734" s="4" t="s">
        <v>197</v>
      </c>
      <c r="K734">
        <v>1358</v>
      </c>
      <c r="L734" t="s">
        <v>957</v>
      </c>
      <c r="M734">
        <v>505</v>
      </c>
      <c r="N734" t="s">
        <v>483</v>
      </c>
      <c r="O734" t="s">
        <v>1471</v>
      </c>
      <c r="P734" t="s">
        <v>198</v>
      </c>
    </row>
    <row r="735" spans="2:16" x14ac:dyDescent="0.2">
      <c r="B735" t="s">
        <v>215</v>
      </c>
      <c r="D735" s="19">
        <v>363</v>
      </c>
      <c r="E735">
        <v>3.8</v>
      </c>
      <c r="F735">
        <v>6</v>
      </c>
      <c r="G735" t="s">
        <v>196</v>
      </c>
      <c r="H735" s="20">
        <v>267.5</v>
      </c>
      <c r="I735" s="2">
        <v>7.0394736842105274E-2</v>
      </c>
      <c r="J735" s="4" t="s">
        <v>197</v>
      </c>
      <c r="K735">
        <v>1358</v>
      </c>
      <c r="L735" t="s">
        <v>957</v>
      </c>
      <c r="M735">
        <v>505</v>
      </c>
      <c r="N735" t="s">
        <v>483</v>
      </c>
      <c r="O735" t="s">
        <v>1471</v>
      </c>
      <c r="P735" t="s">
        <v>198</v>
      </c>
    </row>
    <row r="736" spans="2:16" x14ac:dyDescent="0.2">
      <c r="B736" t="s">
        <v>216</v>
      </c>
      <c r="D736" s="19">
        <v>353</v>
      </c>
      <c r="E736">
        <v>2.5</v>
      </c>
      <c r="F736">
        <v>3</v>
      </c>
      <c r="G736" t="s">
        <v>196</v>
      </c>
      <c r="H736" s="20">
        <v>133.75</v>
      </c>
      <c r="I736" s="2">
        <v>5.3500000000000013E-2</v>
      </c>
      <c r="J736" s="4" t="s">
        <v>197</v>
      </c>
      <c r="K736">
        <v>1358</v>
      </c>
      <c r="L736" t="s">
        <v>957</v>
      </c>
      <c r="M736">
        <v>505</v>
      </c>
      <c r="N736" t="s">
        <v>483</v>
      </c>
      <c r="O736" t="s">
        <v>1471</v>
      </c>
      <c r="P736" t="s">
        <v>198</v>
      </c>
    </row>
    <row r="737" spans="2:16" x14ac:dyDescent="0.2">
      <c r="B737" t="s">
        <v>217</v>
      </c>
      <c r="D737" s="19">
        <v>346</v>
      </c>
      <c r="E737">
        <v>2.8</v>
      </c>
      <c r="F737">
        <v>6</v>
      </c>
      <c r="G737" t="s">
        <v>196</v>
      </c>
      <c r="H737" s="20">
        <v>267.5</v>
      </c>
      <c r="I737" s="2">
        <v>9.5535714285714307E-2</v>
      </c>
      <c r="J737" s="4" t="s">
        <v>197</v>
      </c>
      <c r="K737">
        <v>1358</v>
      </c>
      <c r="L737" t="s">
        <v>957</v>
      </c>
      <c r="M737">
        <v>505</v>
      </c>
      <c r="N737" t="s">
        <v>483</v>
      </c>
      <c r="O737" t="s">
        <v>1471</v>
      </c>
      <c r="P737" t="s">
        <v>198</v>
      </c>
    </row>
    <row r="738" spans="2:16" x14ac:dyDescent="0.2">
      <c r="B738" t="s">
        <v>1106</v>
      </c>
      <c r="D738" s="19">
        <v>352</v>
      </c>
      <c r="E738">
        <v>2.7</v>
      </c>
      <c r="F738">
        <v>6</v>
      </c>
      <c r="G738" t="s">
        <v>196</v>
      </c>
      <c r="H738" s="20">
        <v>267.5</v>
      </c>
      <c r="I738" s="2">
        <v>9.9074074074074092E-2</v>
      </c>
      <c r="J738" s="4" t="s">
        <v>197</v>
      </c>
      <c r="K738">
        <v>1358</v>
      </c>
      <c r="L738" t="s">
        <v>957</v>
      </c>
      <c r="M738">
        <v>505</v>
      </c>
      <c r="N738" t="s">
        <v>483</v>
      </c>
      <c r="O738" t="s">
        <v>1471</v>
      </c>
      <c r="P738" t="s">
        <v>198</v>
      </c>
    </row>
    <row r="739" spans="2:16" x14ac:dyDescent="0.2">
      <c r="B739" t="s">
        <v>1514</v>
      </c>
      <c r="D739" s="19">
        <v>217</v>
      </c>
      <c r="E739">
        <v>6.2</v>
      </c>
      <c r="F739">
        <v>20</v>
      </c>
      <c r="G739" t="s">
        <v>196</v>
      </c>
      <c r="H739" s="20">
        <v>891.66666666666674</v>
      </c>
      <c r="I739" s="2">
        <v>0.14381720430107525</v>
      </c>
      <c r="J739" s="4" t="s">
        <v>197</v>
      </c>
      <c r="K739">
        <v>1358</v>
      </c>
      <c r="L739" t="s">
        <v>957</v>
      </c>
      <c r="M739">
        <v>505</v>
      </c>
      <c r="N739" t="s">
        <v>483</v>
      </c>
      <c r="O739" t="s">
        <v>1471</v>
      </c>
      <c r="P739" t="s">
        <v>198</v>
      </c>
    </row>
    <row r="740" spans="2:16" x14ac:dyDescent="0.2">
      <c r="B740" t="s">
        <v>218</v>
      </c>
      <c r="D740" s="19">
        <v>359</v>
      </c>
      <c r="E740">
        <v>2.2000000000000002</v>
      </c>
      <c r="F740">
        <v>6</v>
      </c>
      <c r="G740" t="s">
        <v>196</v>
      </c>
      <c r="H740" s="20">
        <v>267.5</v>
      </c>
      <c r="I740" s="2">
        <v>0.12159090909090911</v>
      </c>
      <c r="J740" s="4" t="s">
        <v>197</v>
      </c>
      <c r="K740">
        <v>1358</v>
      </c>
      <c r="L740" t="s">
        <v>957</v>
      </c>
      <c r="M740">
        <v>506</v>
      </c>
      <c r="N740" t="s">
        <v>483</v>
      </c>
      <c r="O740" t="s">
        <v>1471</v>
      </c>
      <c r="P740" t="s">
        <v>198</v>
      </c>
    </row>
    <row r="741" spans="2:16" x14ac:dyDescent="0.2">
      <c r="B741" t="s">
        <v>219</v>
      </c>
      <c r="D741" s="19">
        <v>360</v>
      </c>
      <c r="E741">
        <v>2.2999999999999998</v>
      </c>
      <c r="F741">
        <v>6</v>
      </c>
      <c r="G741" t="s">
        <v>196</v>
      </c>
      <c r="H741" s="20">
        <v>267.5</v>
      </c>
      <c r="I741" s="2">
        <v>0.11630434782608699</v>
      </c>
      <c r="J741" s="4" t="s">
        <v>197</v>
      </c>
      <c r="K741">
        <v>1358</v>
      </c>
      <c r="L741" t="s">
        <v>957</v>
      </c>
      <c r="M741">
        <v>506</v>
      </c>
      <c r="N741" t="s">
        <v>483</v>
      </c>
      <c r="O741" t="s">
        <v>1471</v>
      </c>
      <c r="P741" t="s">
        <v>198</v>
      </c>
    </row>
    <row r="742" spans="2:16" x14ac:dyDescent="0.2">
      <c r="B742" t="s">
        <v>220</v>
      </c>
      <c r="D742" s="19">
        <v>112</v>
      </c>
      <c r="E742">
        <v>4.0999999999999996</v>
      </c>
      <c r="F742">
        <v>12</v>
      </c>
      <c r="G742" t="s">
        <v>196</v>
      </c>
      <c r="H742" s="20">
        <v>535</v>
      </c>
      <c r="I742" s="2">
        <v>0.13048780487804881</v>
      </c>
      <c r="J742" s="4" t="s">
        <v>197</v>
      </c>
      <c r="K742">
        <v>1358</v>
      </c>
      <c r="L742" t="s">
        <v>957</v>
      </c>
      <c r="M742">
        <v>506</v>
      </c>
      <c r="N742" t="s">
        <v>483</v>
      </c>
      <c r="O742" t="s">
        <v>1471</v>
      </c>
      <c r="P742" t="s">
        <v>198</v>
      </c>
    </row>
    <row r="743" spans="2:16" x14ac:dyDescent="0.2">
      <c r="B743" t="s">
        <v>221</v>
      </c>
      <c r="D743" s="19">
        <v>368</v>
      </c>
      <c r="E743">
        <v>1.3</v>
      </c>
      <c r="F743">
        <v>6</v>
      </c>
      <c r="G743" t="s">
        <v>196</v>
      </c>
      <c r="H743" s="20">
        <v>267.5</v>
      </c>
      <c r="I743" s="2">
        <v>0.20576923076923082</v>
      </c>
      <c r="J743" s="4" t="s">
        <v>197</v>
      </c>
      <c r="K743">
        <v>1358</v>
      </c>
      <c r="L743" t="s">
        <v>957</v>
      </c>
      <c r="M743">
        <v>506</v>
      </c>
      <c r="N743" t="s">
        <v>483</v>
      </c>
      <c r="O743" t="s">
        <v>1471</v>
      </c>
      <c r="P743" t="s">
        <v>198</v>
      </c>
    </row>
    <row r="744" spans="2:16" x14ac:dyDescent="0.2">
      <c r="B744" t="s">
        <v>626</v>
      </c>
      <c r="C744">
        <v>1</v>
      </c>
      <c r="D744" s="19">
        <v>1</v>
      </c>
      <c r="E744">
        <v>4</v>
      </c>
      <c r="F744">
        <v>480</v>
      </c>
      <c r="G744" t="s">
        <v>955</v>
      </c>
      <c r="H744" s="20">
        <v>509.6</v>
      </c>
      <c r="I744" s="2">
        <v>0.12740000000000001</v>
      </c>
      <c r="J744" s="4" t="s">
        <v>2373</v>
      </c>
      <c r="K744">
        <v>1358</v>
      </c>
      <c r="L744" t="s">
        <v>957</v>
      </c>
      <c r="M744">
        <v>887</v>
      </c>
      <c r="N744" t="s">
        <v>563</v>
      </c>
      <c r="O744" t="s">
        <v>1457</v>
      </c>
      <c r="P744" t="s">
        <v>2374</v>
      </c>
    </row>
    <row r="745" spans="2:16" x14ac:dyDescent="0.2">
      <c r="B745" t="s">
        <v>311</v>
      </c>
      <c r="D745" s="19">
        <v>112</v>
      </c>
      <c r="E745">
        <v>4.0999999999999996</v>
      </c>
      <c r="F745">
        <v>160</v>
      </c>
      <c r="G745" t="s">
        <v>955</v>
      </c>
      <c r="H745" s="20">
        <v>169.86666666666667</v>
      </c>
      <c r="I745" s="2">
        <v>4.1430894308943096E-2</v>
      </c>
      <c r="J745" s="4" t="s">
        <v>2373</v>
      </c>
      <c r="K745">
        <v>1358</v>
      </c>
      <c r="L745" t="s">
        <v>957</v>
      </c>
      <c r="M745">
        <v>887</v>
      </c>
      <c r="N745" t="s">
        <v>563</v>
      </c>
      <c r="O745" t="s">
        <v>1457</v>
      </c>
      <c r="P745" t="s">
        <v>2374</v>
      </c>
    </row>
    <row r="746" spans="2:16" x14ac:dyDescent="0.2">
      <c r="B746" t="s">
        <v>2375</v>
      </c>
      <c r="D746" s="19">
        <v>453</v>
      </c>
      <c r="E746">
        <v>4.4000000000000004</v>
      </c>
      <c r="F746">
        <v>720</v>
      </c>
      <c r="G746" t="s">
        <v>955</v>
      </c>
      <c r="H746" s="20">
        <v>764.4</v>
      </c>
      <c r="I746" s="2">
        <v>0.17372727272727276</v>
      </c>
      <c r="J746" s="4" t="s">
        <v>2373</v>
      </c>
      <c r="K746">
        <v>1358</v>
      </c>
      <c r="L746" t="s">
        <v>957</v>
      </c>
      <c r="M746">
        <v>887</v>
      </c>
      <c r="N746" t="s">
        <v>563</v>
      </c>
      <c r="O746" t="s">
        <v>1457</v>
      </c>
      <c r="P746" t="s">
        <v>2374</v>
      </c>
    </row>
    <row r="747" spans="2:16" x14ac:dyDescent="0.2">
      <c r="B747" t="s">
        <v>2376</v>
      </c>
      <c r="D747" s="19">
        <v>453</v>
      </c>
      <c r="E747">
        <v>4.4000000000000004</v>
      </c>
      <c r="F747">
        <v>240</v>
      </c>
      <c r="G747" t="s">
        <v>955</v>
      </c>
      <c r="H747" s="20">
        <v>254.8</v>
      </c>
      <c r="I747" s="2">
        <v>5.7909090909090903E-2</v>
      </c>
      <c r="J747" s="4" t="s">
        <v>2373</v>
      </c>
      <c r="K747">
        <v>1358</v>
      </c>
      <c r="L747" t="s">
        <v>957</v>
      </c>
      <c r="M747">
        <v>887</v>
      </c>
      <c r="N747" t="s">
        <v>563</v>
      </c>
      <c r="O747" t="s">
        <v>1457</v>
      </c>
      <c r="P747" t="s">
        <v>2374</v>
      </c>
    </row>
    <row r="748" spans="2:16" x14ac:dyDescent="0.2">
      <c r="B748" t="s">
        <v>2377</v>
      </c>
      <c r="D748" s="19">
        <v>453</v>
      </c>
      <c r="E748">
        <v>4.4000000000000004</v>
      </c>
      <c r="F748">
        <v>160</v>
      </c>
      <c r="G748" t="s">
        <v>955</v>
      </c>
      <c r="H748" s="20">
        <v>169.86666666666667</v>
      </c>
      <c r="I748" s="2">
        <v>3.8606060606060602E-2</v>
      </c>
      <c r="J748" s="4" t="s">
        <v>2373</v>
      </c>
      <c r="K748">
        <v>1358</v>
      </c>
      <c r="L748" t="s">
        <v>957</v>
      </c>
      <c r="M748">
        <v>887</v>
      </c>
      <c r="N748" t="s">
        <v>563</v>
      </c>
      <c r="O748" t="s">
        <v>1457</v>
      </c>
      <c r="P748" t="s">
        <v>2374</v>
      </c>
    </row>
    <row r="749" spans="2:16" x14ac:dyDescent="0.2">
      <c r="B749" t="s">
        <v>2377</v>
      </c>
      <c r="D749" s="19">
        <v>453</v>
      </c>
      <c r="E749">
        <v>4.4000000000000004</v>
      </c>
      <c r="F749">
        <v>240</v>
      </c>
      <c r="G749" t="s">
        <v>955</v>
      </c>
      <c r="H749" s="20">
        <v>254.8</v>
      </c>
      <c r="I749" s="2">
        <v>5.7909090909090903E-2</v>
      </c>
      <c r="J749" s="4" t="s">
        <v>2373</v>
      </c>
      <c r="K749">
        <v>1358</v>
      </c>
      <c r="L749" t="s">
        <v>957</v>
      </c>
      <c r="M749">
        <v>887</v>
      </c>
      <c r="N749" t="s">
        <v>563</v>
      </c>
      <c r="O749" t="s">
        <v>1457</v>
      </c>
      <c r="P749" t="s">
        <v>2374</v>
      </c>
    </row>
    <row r="750" spans="2:16" x14ac:dyDescent="0.2">
      <c r="B750" t="s">
        <v>2378</v>
      </c>
      <c r="D750" s="19">
        <v>431</v>
      </c>
      <c r="E750">
        <v>5.4</v>
      </c>
      <c r="F750">
        <v>240</v>
      </c>
      <c r="G750" t="s">
        <v>955</v>
      </c>
      <c r="H750" s="20">
        <v>254.8</v>
      </c>
      <c r="I750" s="2">
        <v>4.7185185185185184E-2</v>
      </c>
      <c r="J750" s="4" t="s">
        <v>2373</v>
      </c>
      <c r="K750">
        <v>1358</v>
      </c>
      <c r="L750" t="s">
        <v>957</v>
      </c>
      <c r="M750">
        <v>887</v>
      </c>
      <c r="N750" t="s">
        <v>563</v>
      </c>
      <c r="O750" t="s">
        <v>1457</v>
      </c>
      <c r="P750" t="s">
        <v>2374</v>
      </c>
    </row>
    <row r="751" spans="2:16" x14ac:dyDescent="0.2">
      <c r="B751" t="s">
        <v>2379</v>
      </c>
      <c r="D751" s="19">
        <v>187</v>
      </c>
      <c r="E751">
        <v>5.8</v>
      </c>
      <c r="F751">
        <v>360</v>
      </c>
      <c r="G751" t="s">
        <v>955</v>
      </c>
      <c r="H751" s="20">
        <v>382.2</v>
      </c>
      <c r="I751" s="2">
        <v>6.5896551724137942E-2</v>
      </c>
      <c r="J751" s="4" t="s">
        <v>2373</v>
      </c>
      <c r="K751">
        <v>1358</v>
      </c>
      <c r="L751" t="s">
        <v>957</v>
      </c>
      <c r="M751">
        <v>887</v>
      </c>
      <c r="N751" t="s">
        <v>563</v>
      </c>
      <c r="O751" t="s">
        <v>1457</v>
      </c>
      <c r="P751" t="s">
        <v>2374</v>
      </c>
    </row>
    <row r="752" spans="2:16" x14ac:dyDescent="0.2">
      <c r="B752" t="s">
        <v>2380</v>
      </c>
      <c r="C752">
        <v>1</v>
      </c>
      <c r="D752" s="19">
        <v>4</v>
      </c>
      <c r="E752">
        <v>0.92</v>
      </c>
      <c r="F752">
        <v>160</v>
      </c>
      <c r="G752" t="s">
        <v>955</v>
      </c>
      <c r="H752" s="20">
        <v>169.86666666666667</v>
      </c>
      <c r="I752" s="2">
        <v>0.18463768115942028</v>
      </c>
      <c r="J752" s="4" t="s">
        <v>2373</v>
      </c>
      <c r="K752">
        <v>1358</v>
      </c>
      <c r="L752" t="s">
        <v>957</v>
      </c>
      <c r="M752">
        <v>887</v>
      </c>
      <c r="N752" t="s">
        <v>563</v>
      </c>
      <c r="O752" t="s">
        <v>1457</v>
      </c>
      <c r="P752" t="s">
        <v>2374</v>
      </c>
    </row>
    <row r="753" spans="1:16" x14ac:dyDescent="0.2">
      <c r="B753" t="s">
        <v>1555</v>
      </c>
      <c r="C753">
        <v>1</v>
      </c>
      <c r="D753" s="19">
        <v>449</v>
      </c>
      <c r="E753">
        <v>1.6</v>
      </c>
      <c r="F753">
        <v>320</v>
      </c>
      <c r="G753" t="s">
        <v>955</v>
      </c>
      <c r="H753" s="20">
        <v>339.73333333333335</v>
      </c>
      <c r="I753" s="2">
        <v>0.21233333333333335</v>
      </c>
      <c r="J753" s="4" t="s">
        <v>2373</v>
      </c>
      <c r="K753">
        <v>1358</v>
      </c>
      <c r="L753" t="s">
        <v>957</v>
      </c>
      <c r="M753">
        <v>888</v>
      </c>
      <c r="N753" t="s">
        <v>563</v>
      </c>
      <c r="O753" t="s">
        <v>1457</v>
      </c>
      <c r="P753" t="s">
        <v>2374</v>
      </c>
    </row>
    <row r="754" spans="1:16" x14ac:dyDescent="0.2">
      <c r="B754" t="s">
        <v>1555</v>
      </c>
      <c r="C754">
        <v>1</v>
      </c>
      <c r="D754" s="19">
        <v>449</v>
      </c>
      <c r="E754">
        <v>1.6</v>
      </c>
      <c r="F754">
        <v>120</v>
      </c>
      <c r="G754" t="s">
        <v>955</v>
      </c>
      <c r="H754" s="20">
        <v>127.4</v>
      </c>
      <c r="I754" s="2">
        <v>7.9625000000000001E-2</v>
      </c>
      <c r="J754" s="4" t="s">
        <v>2373</v>
      </c>
      <c r="K754">
        <v>1358</v>
      </c>
      <c r="L754" t="s">
        <v>957</v>
      </c>
      <c r="M754">
        <v>888</v>
      </c>
      <c r="N754" t="s">
        <v>563</v>
      </c>
      <c r="O754" t="s">
        <v>1457</v>
      </c>
      <c r="P754" t="s">
        <v>2374</v>
      </c>
    </row>
    <row r="755" spans="1:16" x14ac:dyDescent="0.2">
      <c r="A755">
        <v>2</v>
      </c>
      <c r="B755" t="s">
        <v>44</v>
      </c>
      <c r="D755" s="19">
        <v>454</v>
      </c>
      <c r="E755">
        <v>5.0999999999999996</v>
      </c>
      <c r="F755">
        <v>25</v>
      </c>
      <c r="G755" t="s">
        <v>1431</v>
      </c>
      <c r="H755">
        <v>822.5</v>
      </c>
      <c r="I755" s="2">
        <v>0.16127450980392158</v>
      </c>
      <c r="J755" s="37" t="s">
        <v>45</v>
      </c>
      <c r="K755">
        <v>1361</v>
      </c>
      <c r="L755" t="s">
        <v>1470</v>
      </c>
      <c r="M755">
        <v>335</v>
      </c>
      <c r="N755" t="s">
        <v>483</v>
      </c>
      <c r="O755" t="s">
        <v>46</v>
      </c>
      <c r="P755" t="s">
        <v>1693</v>
      </c>
    </row>
    <row r="756" spans="1:16" x14ac:dyDescent="0.2">
      <c r="A756">
        <v>3</v>
      </c>
      <c r="B756" t="s">
        <v>47</v>
      </c>
      <c r="D756" s="19">
        <v>431</v>
      </c>
      <c r="E756">
        <v>5.4</v>
      </c>
      <c r="F756">
        <v>25</v>
      </c>
      <c r="G756" t="s">
        <v>1431</v>
      </c>
      <c r="H756">
        <v>822.5</v>
      </c>
      <c r="I756" s="2">
        <v>0.15231481481481482</v>
      </c>
      <c r="J756" s="37" t="s">
        <v>45</v>
      </c>
      <c r="K756">
        <v>1361</v>
      </c>
      <c r="L756" t="s">
        <v>1470</v>
      </c>
      <c r="M756">
        <v>335</v>
      </c>
      <c r="N756" t="s">
        <v>483</v>
      </c>
      <c r="O756" t="s">
        <v>46</v>
      </c>
      <c r="P756" t="s">
        <v>1693</v>
      </c>
    </row>
    <row r="757" spans="1:16" x14ac:dyDescent="0.2">
      <c r="A757">
        <v>2</v>
      </c>
      <c r="B757" t="s">
        <v>77</v>
      </c>
      <c r="D757" s="19">
        <v>421</v>
      </c>
      <c r="E757">
        <v>7.2</v>
      </c>
      <c r="F757">
        <v>20</v>
      </c>
      <c r="G757" t="s">
        <v>153</v>
      </c>
      <c r="H757">
        <v>1012.3076923076923</v>
      </c>
      <c r="I757" s="2">
        <v>0.1405982905982906</v>
      </c>
      <c r="J757" s="4" t="s">
        <v>154</v>
      </c>
      <c r="K757">
        <v>1362</v>
      </c>
      <c r="L757" t="s">
        <v>1456</v>
      </c>
      <c r="M757">
        <v>213</v>
      </c>
      <c r="N757" t="s">
        <v>1603</v>
      </c>
      <c r="O757" t="s">
        <v>1457</v>
      </c>
      <c r="P757" t="s">
        <v>155</v>
      </c>
    </row>
    <row r="758" spans="1:16" x14ac:dyDescent="0.2">
      <c r="A758">
        <v>14</v>
      </c>
      <c r="B758" t="s">
        <v>156</v>
      </c>
      <c r="D758" s="19">
        <v>294</v>
      </c>
      <c r="E758">
        <v>2.7</v>
      </c>
      <c r="F758">
        <v>3.5</v>
      </c>
      <c r="G758" t="s">
        <v>153</v>
      </c>
      <c r="H758" s="20">
        <v>177.15384615384616</v>
      </c>
      <c r="I758" s="2">
        <v>6.5612535612535605E-2</v>
      </c>
      <c r="J758" s="4" t="s">
        <v>154</v>
      </c>
      <c r="K758">
        <v>1362</v>
      </c>
      <c r="L758" t="s">
        <v>1456</v>
      </c>
      <c r="M758">
        <v>213</v>
      </c>
      <c r="N758" t="s">
        <v>1603</v>
      </c>
      <c r="O758" t="s">
        <v>1457</v>
      </c>
      <c r="P758" t="s">
        <v>155</v>
      </c>
    </row>
    <row r="759" spans="1:16" x14ac:dyDescent="0.2">
      <c r="A759">
        <v>15</v>
      </c>
      <c r="B759" t="s">
        <v>157</v>
      </c>
      <c r="D759" s="19">
        <v>296</v>
      </c>
      <c r="E759">
        <v>3.5</v>
      </c>
      <c r="F759">
        <v>5</v>
      </c>
      <c r="G759" t="s">
        <v>153</v>
      </c>
      <c r="H759" s="20">
        <v>253.07692307692307</v>
      </c>
      <c r="I759" s="2">
        <v>7.2307692307692309E-2</v>
      </c>
      <c r="J759" s="4" t="s">
        <v>154</v>
      </c>
      <c r="K759">
        <v>1362</v>
      </c>
      <c r="L759" t="s">
        <v>1456</v>
      </c>
      <c r="M759">
        <v>213</v>
      </c>
      <c r="N759" t="s">
        <v>1603</v>
      </c>
      <c r="O759" t="s">
        <v>1457</v>
      </c>
      <c r="P759" t="s">
        <v>155</v>
      </c>
    </row>
    <row r="760" spans="1:16" x14ac:dyDescent="0.2">
      <c r="A760">
        <v>1</v>
      </c>
      <c r="B760" s="22" t="s">
        <v>1893</v>
      </c>
      <c r="C760" s="22"/>
      <c r="D760" s="19">
        <v>453</v>
      </c>
      <c r="E760">
        <v>4.4000000000000004</v>
      </c>
      <c r="F760">
        <v>50</v>
      </c>
      <c r="G760" t="s">
        <v>1431</v>
      </c>
      <c r="H760">
        <v>1645</v>
      </c>
      <c r="I760" s="2">
        <v>0.37386363636363634</v>
      </c>
      <c r="J760" s="4" t="s">
        <v>158</v>
      </c>
      <c r="K760">
        <v>1362</v>
      </c>
      <c r="L760" t="s">
        <v>1456</v>
      </c>
      <c r="M760">
        <v>213</v>
      </c>
      <c r="N760" t="s">
        <v>485</v>
      </c>
      <c r="O760" t="s">
        <v>229</v>
      </c>
      <c r="P760" t="s">
        <v>159</v>
      </c>
    </row>
    <row r="761" spans="1:16" x14ac:dyDescent="0.2">
      <c r="A761">
        <v>2</v>
      </c>
      <c r="B761" t="s">
        <v>1365</v>
      </c>
      <c r="D761" s="19">
        <v>454</v>
      </c>
      <c r="E761">
        <v>5.0999999999999996</v>
      </c>
      <c r="F761">
        <v>30</v>
      </c>
      <c r="G761" t="s">
        <v>1431</v>
      </c>
      <c r="H761">
        <v>987</v>
      </c>
      <c r="I761" s="2">
        <v>0.19352941176470589</v>
      </c>
      <c r="J761" s="4" t="s">
        <v>158</v>
      </c>
      <c r="K761">
        <v>1362</v>
      </c>
      <c r="L761" t="s">
        <v>1456</v>
      </c>
      <c r="M761">
        <v>213</v>
      </c>
      <c r="N761" t="s">
        <v>485</v>
      </c>
      <c r="O761" t="s">
        <v>229</v>
      </c>
      <c r="P761" t="s">
        <v>159</v>
      </c>
    </row>
    <row r="762" spans="1:16" x14ac:dyDescent="0.2">
      <c r="A762">
        <v>3</v>
      </c>
      <c r="B762" t="s">
        <v>160</v>
      </c>
      <c r="D762" s="19">
        <v>431</v>
      </c>
      <c r="E762">
        <v>5.4</v>
      </c>
      <c r="F762">
        <v>30</v>
      </c>
      <c r="G762" t="s">
        <v>1431</v>
      </c>
      <c r="H762">
        <v>987</v>
      </c>
      <c r="I762" s="2">
        <v>0.18277777777777776</v>
      </c>
      <c r="J762" s="4" t="s">
        <v>158</v>
      </c>
      <c r="K762">
        <v>1362</v>
      </c>
      <c r="L762" t="s">
        <v>1456</v>
      </c>
      <c r="M762">
        <v>213</v>
      </c>
      <c r="N762" t="s">
        <v>485</v>
      </c>
      <c r="O762" t="s">
        <v>229</v>
      </c>
      <c r="P762" t="s">
        <v>159</v>
      </c>
    </row>
    <row r="763" spans="1:16" x14ac:dyDescent="0.2">
      <c r="A763" s="21">
        <v>1</v>
      </c>
      <c r="B763" t="s">
        <v>2011</v>
      </c>
      <c r="C763">
        <v>1</v>
      </c>
      <c r="D763" s="19">
        <v>1</v>
      </c>
      <c r="E763">
        <v>4</v>
      </c>
      <c r="F763">
        <v>45.69</v>
      </c>
      <c r="G763" t="s">
        <v>1395</v>
      </c>
      <c r="H763">
        <v>1503.2009999999998</v>
      </c>
      <c r="I763" s="2">
        <v>0.37580024999999995</v>
      </c>
      <c r="J763" s="4" t="s">
        <v>2012</v>
      </c>
      <c r="K763">
        <v>1363</v>
      </c>
      <c r="L763" t="s">
        <v>1456</v>
      </c>
      <c r="M763">
        <v>214</v>
      </c>
      <c r="N763" t="s">
        <v>1603</v>
      </c>
      <c r="O763" t="s">
        <v>1457</v>
      </c>
      <c r="P763" t="s">
        <v>2013</v>
      </c>
    </row>
    <row r="764" spans="1:16" x14ac:dyDescent="0.2">
      <c r="A764">
        <v>2</v>
      </c>
      <c r="B764" t="s">
        <v>2014</v>
      </c>
      <c r="C764">
        <v>1</v>
      </c>
      <c r="D764" s="19">
        <v>1</v>
      </c>
      <c r="E764">
        <v>4</v>
      </c>
      <c r="F764">
        <v>8.56</v>
      </c>
      <c r="G764" t="s">
        <v>1395</v>
      </c>
      <c r="H764">
        <v>281.62400000000002</v>
      </c>
      <c r="I764" s="2">
        <v>7.040600000000001E-2</v>
      </c>
      <c r="J764" s="4" t="s">
        <v>2012</v>
      </c>
      <c r="K764">
        <v>1363</v>
      </c>
      <c r="L764" t="s">
        <v>1456</v>
      </c>
      <c r="M764">
        <v>214</v>
      </c>
      <c r="N764" t="s">
        <v>1603</v>
      </c>
      <c r="O764" t="s">
        <v>1457</v>
      </c>
      <c r="P764" t="s">
        <v>2013</v>
      </c>
    </row>
    <row r="765" spans="1:16" x14ac:dyDescent="0.2">
      <c r="A765">
        <v>3</v>
      </c>
      <c r="B765" t="s">
        <v>2015</v>
      </c>
      <c r="D765" s="19">
        <v>393</v>
      </c>
      <c r="E765">
        <v>1.8</v>
      </c>
      <c r="F765">
        <v>7.14</v>
      </c>
      <c r="G765" t="s">
        <v>1395</v>
      </c>
      <c r="H765">
        <v>234.90599999999998</v>
      </c>
      <c r="I765" s="2">
        <v>0.13050333333333333</v>
      </c>
      <c r="J765" s="4" t="s">
        <v>2012</v>
      </c>
      <c r="K765">
        <v>1363</v>
      </c>
      <c r="L765" t="s">
        <v>1456</v>
      </c>
      <c r="M765">
        <v>214</v>
      </c>
      <c r="N765" t="s">
        <v>1603</v>
      </c>
      <c r="O765" t="s">
        <v>1457</v>
      </c>
      <c r="P765" t="s">
        <v>2013</v>
      </c>
    </row>
    <row r="766" spans="1:16" x14ac:dyDescent="0.2">
      <c r="A766">
        <v>4</v>
      </c>
      <c r="B766" t="s">
        <v>2016</v>
      </c>
      <c r="D766" s="19">
        <v>71</v>
      </c>
      <c r="E766">
        <v>1.8</v>
      </c>
      <c r="F766">
        <v>2.14</v>
      </c>
      <c r="G766" t="s">
        <v>1395</v>
      </c>
      <c r="H766">
        <v>70.406000000000006</v>
      </c>
      <c r="I766" s="2">
        <v>3.9114444444444445E-2</v>
      </c>
      <c r="J766" s="4" t="s">
        <v>2012</v>
      </c>
      <c r="K766">
        <v>1363</v>
      </c>
      <c r="L766" t="s">
        <v>1456</v>
      </c>
      <c r="M766">
        <v>214</v>
      </c>
      <c r="N766" t="s">
        <v>1603</v>
      </c>
      <c r="O766" t="s">
        <v>1457</v>
      </c>
      <c r="P766" t="s">
        <v>2013</v>
      </c>
    </row>
    <row r="767" spans="1:16" x14ac:dyDescent="0.2">
      <c r="A767">
        <v>13</v>
      </c>
      <c r="B767" t="s">
        <v>2017</v>
      </c>
      <c r="D767" s="19">
        <v>407</v>
      </c>
      <c r="E767">
        <v>1.7</v>
      </c>
      <c r="F767">
        <v>5.7</v>
      </c>
      <c r="G767" t="s">
        <v>1395</v>
      </c>
      <c r="H767">
        <v>187.53</v>
      </c>
      <c r="I767" s="2">
        <v>0.11031176470588236</v>
      </c>
      <c r="J767" s="4" t="s">
        <v>2012</v>
      </c>
      <c r="K767">
        <v>1363</v>
      </c>
      <c r="L767" t="s">
        <v>1456</v>
      </c>
      <c r="M767">
        <v>214</v>
      </c>
      <c r="N767" t="s">
        <v>1603</v>
      </c>
      <c r="O767" t="s">
        <v>1457</v>
      </c>
      <c r="P767" t="s">
        <v>2013</v>
      </c>
    </row>
    <row r="768" spans="1:16" x14ac:dyDescent="0.2">
      <c r="A768">
        <v>22</v>
      </c>
      <c r="B768" t="s">
        <v>2018</v>
      </c>
      <c r="D768" s="19" t="s">
        <v>237</v>
      </c>
      <c r="E768">
        <v>3.5</v>
      </c>
      <c r="F768">
        <v>8.56</v>
      </c>
      <c r="G768" t="s">
        <v>1395</v>
      </c>
      <c r="H768">
        <v>281.62400000000002</v>
      </c>
      <c r="I768" s="2">
        <v>8.0464000000000008E-2</v>
      </c>
      <c r="J768" s="4" t="s">
        <v>2012</v>
      </c>
      <c r="K768">
        <v>1363</v>
      </c>
      <c r="L768" t="s">
        <v>1456</v>
      </c>
      <c r="M768">
        <v>214</v>
      </c>
      <c r="N768" t="s">
        <v>1603</v>
      </c>
      <c r="O768" t="s">
        <v>1457</v>
      </c>
      <c r="P768" t="s">
        <v>2013</v>
      </c>
    </row>
    <row r="769" spans="1:16" x14ac:dyDescent="0.2">
      <c r="A769">
        <v>29</v>
      </c>
      <c r="B769" t="s">
        <v>2019</v>
      </c>
      <c r="D769" s="19" t="s">
        <v>2020</v>
      </c>
      <c r="E769">
        <v>0.19600000000000001</v>
      </c>
      <c r="F769">
        <v>1.42</v>
      </c>
      <c r="G769" t="s">
        <v>1395</v>
      </c>
      <c r="H769">
        <v>46.717999999999996</v>
      </c>
      <c r="I769" s="2">
        <v>0.23835714285714282</v>
      </c>
      <c r="J769" s="4" t="s">
        <v>2012</v>
      </c>
      <c r="K769">
        <v>1363</v>
      </c>
      <c r="L769" t="s">
        <v>1456</v>
      </c>
      <c r="M769">
        <v>214</v>
      </c>
      <c r="N769" t="s">
        <v>1603</v>
      </c>
      <c r="O769" t="s">
        <v>1457</v>
      </c>
      <c r="P769" t="s">
        <v>2013</v>
      </c>
    </row>
    <row r="770" spans="1:16" x14ac:dyDescent="0.2">
      <c r="A770">
        <v>35</v>
      </c>
      <c r="B770" t="s">
        <v>2021</v>
      </c>
      <c r="D770" s="19" t="s">
        <v>1480</v>
      </c>
      <c r="E770">
        <v>3.2</v>
      </c>
      <c r="F770">
        <v>28.56</v>
      </c>
      <c r="G770" t="s">
        <v>1395</v>
      </c>
      <c r="H770">
        <v>939.62399999999991</v>
      </c>
      <c r="I770" s="2">
        <v>0.29363249999999996</v>
      </c>
      <c r="J770" s="4" t="s">
        <v>2012</v>
      </c>
      <c r="K770">
        <v>1363</v>
      </c>
      <c r="L770" t="s">
        <v>1456</v>
      </c>
      <c r="M770">
        <v>214</v>
      </c>
      <c r="N770" t="s">
        <v>1603</v>
      </c>
      <c r="O770" t="s">
        <v>1457</v>
      </c>
      <c r="P770" t="s">
        <v>2013</v>
      </c>
    </row>
    <row r="771" spans="1:16" x14ac:dyDescent="0.2">
      <c r="A771">
        <v>37</v>
      </c>
      <c r="B771" t="s">
        <v>2022</v>
      </c>
      <c r="D771" s="19">
        <v>420</v>
      </c>
      <c r="E771">
        <v>17.5</v>
      </c>
      <c r="F771">
        <v>42.84</v>
      </c>
      <c r="G771" t="s">
        <v>1395</v>
      </c>
      <c r="H771">
        <v>1409.4360000000001</v>
      </c>
      <c r="I771" s="2">
        <v>8.0539200000000005E-2</v>
      </c>
      <c r="J771" s="4" t="s">
        <v>2012</v>
      </c>
      <c r="K771">
        <v>1363</v>
      </c>
      <c r="L771" t="s">
        <v>1456</v>
      </c>
      <c r="M771">
        <v>214</v>
      </c>
      <c r="N771" t="s">
        <v>1603</v>
      </c>
      <c r="O771" t="s">
        <v>1457</v>
      </c>
      <c r="P771" t="s">
        <v>2013</v>
      </c>
    </row>
    <row r="772" spans="1:16" x14ac:dyDescent="0.2">
      <c r="A772">
        <v>42</v>
      </c>
      <c r="B772" t="s">
        <v>2023</v>
      </c>
      <c r="D772" s="19">
        <v>420</v>
      </c>
      <c r="E772">
        <v>17.5</v>
      </c>
      <c r="F772">
        <v>42.84</v>
      </c>
      <c r="G772" t="s">
        <v>1395</v>
      </c>
      <c r="H772">
        <v>1409.4360000000001</v>
      </c>
      <c r="I772" s="2">
        <v>8.0539200000000005E-2</v>
      </c>
      <c r="J772" s="4" t="s">
        <v>2012</v>
      </c>
      <c r="K772">
        <v>1363</v>
      </c>
      <c r="L772" t="s">
        <v>1456</v>
      </c>
      <c r="M772">
        <v>214</v>
      </c>
      <c r="N772" t="s">
        <v>1603</v>
      </c>
      <c r="O772" t="s">
        <v>1457</v>
      </c>
      <c r="P772" t="s">
        <v>2013</v>
      </c>
    </row>
    <row r="773" spans="1:16" x14ac:dyDescent="0.2">
      <c r="A773">
        <v>48</v>
      </c>
      <c r="B773" t="s">
        <v>2024</v>
      </c>
      <c r="D773" s="19">
        <v>176</v>
      </c>
      <c r="E773">
        <v>2.7</v>
      </c>
      <c r="F773">
        <v>8.57</v>
      </c>
      <c r="G773" t="s">
        <v>1395</v>
      </c>
      <c r="H773">
        <v>281.95299999999997</v>
      </c>
      <c r="I773" s="2">
        <v>0.10442703703703703</v>
      </c>
      <c r="J773" s="4" t="s">
        <v>2012</v>
      </c>
      <c r="K773">
        <v>1363</v>
      </c>
      <c r="L773" t="s">
        <v>1456</v>
      </c>
      <c r="M773">
        <v>214</v>
      </c>
      <c r="N773" t="s">
        <v>1603</v>
      </c>
      <c r="O773" t="s">
        <v>1457</v>
      </c>
      <c r="P773" t="s">
        <v>2013</v>
      </c>
    </row>
    <row r="774" spans="1:16" x14ac:dyDescent="0.2">
      <c r="A774">
        <v>50</v>
      </c>
      <c r="B774" t="s">
        <v>2025</v>
      </c>
      <c r="D774" s="19">
        <v>350</v>
      </c>
      <c r="E774">
        <v>3.8</v>
      </c>
      <c r="F774">
        <v>11.42</v>
      </c>
      <c r="G774" t="s">
        <v>1395</v>
      </c>
      <c r="H774">
        <v>375.71799999999996</v>
      </c>
      <c r="I774" s="2">
        <v>9.8873157894736829E-2</v>
      </c>
      <c r="J774" s="4" t="s">
        <v>2012</v>
      </c>
      <c r="K774">
        <v>1363</v>
      </c>
      <c r="L774" t="s">
        <v>1456</v>
      </c>
      <c r="M774">
        <v>214</v>
      </c>
      <c r="N774" t="s">
        <v>1603</v>
      </c>
      <c r="O774" t="s">
        <v>1457</v>
      </c>
      <c r="P774" t="s">
        <v>2013</v>
      </c>
    </row>
    <row r="775" spans="1:16" x14ac:dyDescent="0.2">
      <c r="A775">
        <v>55</v>
      </c>
      <c r="B775" t="s">
        <v>2026</v>
      </c>
      <c r="D775" s="19">
        <v>184</v>
      </c>
      <c r="E775">
        <v>5.8</v>
      </c>
      <c r="F775">
        <v>14.2</v>
      </c>
      <c r="G775" t="s">
        <v>1395</v>
      </c>
      <c r="H775">
        <v>467.18</v>
      </c>
      <c r="I775" s="2">
        <v>8.054827586206896E-2</v>
      </c>
      <c r="J775" s="4" t="s">
        <v>2012</v>
      </c>
      <c r="K775">
        <v>1363</v>
      </c>
      <c r="L775" t="s">
        <v>1456</v>
      </c>
      <c r="M775">
        <v>214</v>
      </c>
      <c r="N775" t="s">
        <v>1603</v>
      </c>
      <c r="O775" t="s">
        <v>1457</v>
      </c>
      <c r="P775" t="s">
        <v>2013</v>
      </c>
    </row>
    <row r="776" spans="1:16" x14ac:dyDescent="0.2">
      <c r="A776">
        <v>56</v>
      </c>
      <c r="B776" t="s">
        <v>2027</v>
      </c>
      <c r="D776" s="19">
        <v>405</v>
      </c>
      <c r="E776">
        <v>6.1</v>
      </c>
      <c r="F776">
        <v>17.14</v>
      </c>
      <c r="H776">
        <v>563.90599999999995</v>
      </c>
      <c r="I776" s="2">
        <v>9.2443606557377059E-2</v>
      </c>
      <c r="J776" s="4" t="s">
        <v>2012</v>
      </c>
      <c r="K776">
        <v>1363</v>
      </c>
      <c r="L776" t="s">
        <v>1456</v>
      </c>
      <c r="M776">
        <v>214</v>
      </c>
      <c r="N776" t="s">
        <v>1603</v>
      </c>
      <c r="O776" t="s">
        <v>1457</v>
      </c>
      <c r="P776" t="s">
        <v>2013</v>
      </c>
    </row>
    <row r="777" spans="1:16" x14ac:dyDescent="0.2">
      <c r="A777">
        <v>57</v>
      </c>
      <c r="B777" t="s">
        <v>2028</v>
      </c>
      <c r="D777" s="19">
        <v>145</v>
      </c>
      <c r="E777">
        <v>1.6</v>
      </c>
      <c r="F777">
        <v>2.86</v>
      </c>
      <c r="G777" t="s">
        <v>1395</v>
      </c>
      <c r="H777">
        <v>94.093999999999994</v>
      </c>
      <c r="I777" s="2">
        <v>5.8808749999999993E-2</v>
      </c>
      <c r="J777" s="4" t="s">
        <v>2012</v>
      </c>
      <c r="K777">
        <v>1363</v>
      </c>
      <c r="L777" t="s">
        <v>1456</v>
      </c>
      <c r="M777">
        <v>214</v>
      </c>
      <c r="N777" t="s">
        <v>1603</v>
      </c>
      <c r="O777" t="s">
        <v>1457</v>
      </c>
      <c r="P777" t="s">
        <v>2013</v>
      </c>
    </row>
    <row r="778" spans="1:16" x14ac:dyDescent="0.2">
      <c r="A778">
        <v>71</v>
      </c>
      <c r="B778" t="s">
        <v>2029</v>
      </c>
      <c r="D778" s="19">
        <v>344</v>
      </c>
      <c r="E778">
        <v>9.1999999999999993</v>
      </c>
      <c r="F778">
        <v>28.56</v>
      </c>
      <c r="G778" t="s">
        <v>1395</v>
      </c>
      <c r="H778">
        <v>939.62399999999991</v>
      </c>
      <c r="I778" s="2">
        <v>0.10213304347826087</v>
      </c>
      <c r="J778" s="4" t="s">
        <v>2012</v>
      </c>
      <c r="K778">
        <v>1363</v>
      </c>
      <c r="L778" t="s">
        <v>1456</v>
      </c>
      <c r="M778">
        <v>214</v>
      </c>
      <c r="N778" t="s">
        <v>1603</v>
      </c>
      <c r="O778" t="s">
        <v>1457</v>
      </c>
      <c r="P778" t="s">
        <v>2013</v>
      </c>
    </row>
    <row r="779" spans="1:16" x14ac:dyDescent="0.2">
      <c r="A779" s="21">
        <v>2</v>
      </c>
      <c r="B779" t="s">
        <v>2030</v>
      </c>
      <c r="D779" s="19">
        <v>19</v>
      </c>
      <c r="E779">
        <v>4</v>
      </c>
      <c r="F779">
        <v>18</v>
      </c>
      <c r="G779" t="s">
        <v>1395</v>
      </c>
      <c r="H779">
        <v>592.20000000000005</v>
      </c>
      <c r="I779" s="2">
        <v>0.14804999999999999</v>
      </c>
      <c r="J779" s="4" t="s">
        <v>2031</v>
      </c>
      <c r="K779">
        <v>1364</v>
      </c>
      <c r="L779" t="s">
        <v>1456</v>
      </c>
      <c r="M779">
        <v>221</v>
      </c>
      <c r="N779" t="s">
        <v>485</v>
      </c>
      <c r="O779" t="s">
        <v>1457</v>
      </c>
      <c r="P779" t="s">
        <v>422</v>
      </c>
    </row>
    <row r="780" spans="1:16" x14ac:dyDescent="0.2">
      <c r="A780" s="21">
        <v>3</v>
      </c>
      <c r="B780" t="s">
        <v>2032</v>
      </c>
      <c r="D780" s="19" t="s">
        <v>2033</v>
      </c>
      <c r="E780">
        <v>8.9</v>
      </c>
      <c r="F780">
        <v>30</v>
      </c>
      <c r="G780" t="s">
        <v>1395</v>
      </c>
      <c r="H780">
        <v>987</v>
      </c>
      <c r="I780" s="2">
        <v>0.11089887640449438</v>
      </c>
      <c r="J780" s="4" t="s">
        <v>2031</v>
      </c>
      <c r="K780">
        <v>1364</v>
      </c>
      <c r="L780" t="s">
        <v>1456</v>
      </c>
      <c r="M780">
        <v>221</v>
      </c>
      <c r="N780" t="s">
        <v>485</v>
      </c>
      <c r="O780" t="s">
        <v>1457</v>
      </c>
      <c r="P780" t="s">
        <v>422</v>
      </c>
    </row>
    <row r="781" spans="1:16" x14ac:dyDescent="0.2">
      <c r="A781">
        <v>4</v>
      </c>
      <c r="B781" t="s">
        <v>2034</v>
      </c>
      <c r="D781" s="19">
        <v>12</v>
      </c>
      <c r="E781">
        <v>3</v>
      </c>
      <c r="F781">
        <v>15</v>
      </c>
      <c r="G781" t="s">
        <v>1395</v>
      </c>
      <c r="H781">
        <v>493.5</v>
      </c>
      <c r="I781" s="2">
        <v>0.16450000000000001</v>
      </c>
      <c r="J781" s="4" t="s">
        <v>2031</v>
      </c>
      <c r="K781">
        <v>1364</v>
      </c>
      <c r="L781" t="s">
        <v>1456</v>
      </c>
      <c r="M781">
        <v>221</v>
      </c>
      <c r="N781" t="s">
        <v>485</v>
      </c>
      <c r="O781" t="s">
        <v>1457</v>
      </c>
      <c r="P781" t="s">
        <v>422</v>
      </c>
    </row>
    <row r="782" spans="1:16" x14ac:dyDescent="0.2">
      <c r="A782">
        <v>5</v>
      </c>
      <c r="B782" t="s">
        <v>2035</v>
      </c>
      <c r="D782" s="19">
        <v>243</v>
      </c>
      <c r="E782">
        <v>3.2</v>
      </c>
      <c r="F782">
        <v>25</v>
      </c>
      <c r="G782" t="s">
        <v>1395</v>
      </c>
      <c r="H782">
        <v>822.5</v>
      </c>
      <c r="I782" s="2">
        <v>0.25703124999999999</v>
      </c>
      <c r="J782" s="4" t="s">
        <v>2031</v>
      </c>
      <c r="K782">
        <v>1364</v>
      </c>
      <c r="L782" t="s">
        <v>1456</v>
      </c>
      <c r="M782">
        <v>221</v>
      </c>
      <c r="N782" t="s">
        <v>485</v>
      </c>
      <c r="O782" t="s">
        <v>1457</v>
      </c>
      <c r="P782" t="s">
        <v>422</v>
      </c>
    </row>
    <row r="783" spans="1:16" x14ac:dyDescent="0.2">
      <c r="A783">
        <v>6</v>
      </c>
      <c r="B783" t="s">
        <v>2036</v>
      </c>
      <c r="D783" s="19">
        <v>435</v>
      </c>
      <c r="E783">
        <v>9.6999999999999993</v>
      </c>
      <c r="F783">
        <v>16</v>
      </c>
      <c r="G783" t="s">
        <v>1395</v>
      </c>
      <c r="H783">
        <v>526.4</v>
      </c>
      <c r="I783" s="2">
        <v>5.4268041237113401E-2</v>
      </c>
      <c r="J783" s="4" t="s">
        <v>2031</v>
      </c>
      <c r="K783">
        <v>1364</v>
      </c>
      <c r="L783" t="s">
        <v>1456</v>
      </c>
      <c r="M783">
        <v>221</v>
      </c>
      <c r="N783" t="s">
        <v>485</v>
      </c>
      <c r="O783" t="s">
        <v>1457</v>
      </c>
      <c r="P783" t="s">
        <v>422</v>
      </c>
    </row>
    <row r="784" spans="1:16" x14ac:dyDescent="0.2">
      <c r="A784">
        <v>7</v>
      </c>
      <c r="B784" t="s">
        <v>2037</v>
      </c>
      <c r="D784" s="19" t="s">
        <v>2038</v>
      </c>
      <c r="E784">
        <v>7.8</v>
      </c>
      <c r="F784">
        <v>30</v>
      </c>
      <c r="G784" t="s">
        <v>1395</v>
      </c>
      <c r="H784">
        <v>987</v>
      </c>
      <c r="I784" s="2">
        <v>0.12653846153846154</v>
      </c>
      <c r="J784" s="4" t="s">
        <v>2031</v>
      </c>
      <c r="K784">
        <v>1364</v>
      </c>
      <c r="L784" t="s">
        <v>1456</v>
      </c>
      <c r="M784">
        <v>221</v>
      </c>
      <c r="N784" t="s">
        <v>485</v>
      </c>
      <c r="O784" t="s">
        <v>1457</v>
      </c>
      <c r="P784" t="s">
        <v>422</v>
      </c>
    </row>
    <row r="785" spans="1:16" x14ac:dyDescent="0.2">
      <c r="A785">
        <v>8</v>
      </c>
      <c r="B785" t="s">
        <v>2039</v>
      </c>
      <c r="D785" s="19">
        <v>454</v>
      </c>
      <c r="E785">
        <v>5.0999999999999996</v>
      </c>
      <c r="F785">
        <v>50</v>
      </c>
      <c r="G785" t="s">
        <v>1395</v>
      </c>
      <c r="H785">
        <v>1645</v>
      </c>
      <c r="I785" s="2">
        <v>0.32254901960784316</v>
      </c>
      <c r="J785" s="4" t="s">
        <v>2031</v>
      </c>
      <c r="K785">
        <v>1364</v>
      </c>
      <c r="L785" t="s">
        <v>1456</v>
      </c>
      <c r="M785">
        <v>221</v>
      </c>
      <c r="N785" t="s">
        <v>485</v>
      </c>
      <c r="O785" t="s">
        <v>1457</v>
      </c>
      <c r="P785" t="s">
        <v>422</v>
      </c>
    </row>
    <row r="786" spans="1:16" x14ac:dyDescent="0.2">
      <c r="A786">
        <v>9</v>
      </c>
      <c r="B786" t="s">
        <v>2040</v>
      </c>
      <c r="D786" s="19">
        <v>453</v>
      </c>
      <c r="E786">
        <v>4.4000000000000004</v>
      </c>
      <c r="F786">
        <v>60</v>
      </c>
      <c r="G786" t="s">
        <v>1395</v>
      </c>
      <c r="H786">
        <v>1974</v>
      </c>
      <c r="I786" s="2">
        <v>0.44863636363636361</v>
      </c>
      <c r="J786" s="4" t="s">
        <v>2031</v>
      </c>
      <c r="K786">
        <v>1364</v>
      </c>
      <c r="L786" t="s">
        <v>1456</v>
      </c>
      <c r="M786">
        <v>221</v>
      </c>
      <c r="N786" t="s">
        <v>485</v>
      </c>
      <c r="O786" t="s">
        <v>1457</v>
      </c>
      <c r="P786" t="s">
        <v>422</v>
      </c>
    </row>
    <row r="787" spans="1:16" x14ac:dyDescent="0.2">
      <c r="A787">
        <v>10</v>
      </c>
      <c r="B787" t="s">
        <v>2041</v>
      </c>
      <c r="D787" s="19">
        <v>21</v>
      </c>
      <c r="E787">
        <v>3</v>
      </c>
      <c r="F787">
        <v>18</v>
      </c>
      <c r="G787" t="s">
        <v>1395</v>
      </c>
      <c r="H787">
        <v>592.20000000000005</v>
      </c>
      <c r="I787" s="2">
        <v>0.19739999999999996</v>
      </c>
      <c r="J787" s="4" t="s">
        <v>2031</v>
      </c>
      <c r="K787">
        <v>1364</v>
      </c>
      <c r="L787" t="s">
        <v>1456</v>
      </c>
      <c r="M787">
        <v>221</v>
      </c>
      <c r="N787" t="s">
        <v>485</v>
      </c>
      <c r="O787" t="s">
        <v>1457</v>
      </c>
      <c r="P787" t="s">
        <v>422</v>
      </c>
    </row>
    <row r="788" spans="1:16" x14ac:dyDescent="0.2">
      <c r="A788">
        <v>11</v>
      </c>
      <c r="B788" t="s">
        <v>2042</v>
      </c>
      <c r="D788" s="19">
        <v>176</v>
      </c>
      <c r="E788">
        <v>2.7</v>
      </c>
      <c r="F788">
        <v>8</v>
      </c>
      <c r="G788" t="s">
        <v>1395</v>
      </c>
      <c r="H788">
        <v>263.2</v>
      </c>
      <c r="I788" s="2">
        <v>9.7481481481481461E-2</v>
      </c>
      <c r="J788" s="4" t="s">
        <v>2031</v>
      </c>
      <c r="K788">
        <v>1364</v>
      </c>
      <c r="L788" t="s">
        <v>1456</v>
      </c>
      <c r="M788">
        <v>221</v>
      </c>
      <c r="N788" t="s">
        <v>485</v>
      </c>
      <c r="O788" t="s">
        <v>1457</v>
      </c>
      <c r="P788" t="s">
        <v>422</v>
      </c>
    </row>
    <row r="789" spans="1:16" x14ac:dyDescent="0.2">
      <c r="A789">
        <v>12</v>
      </c>
      <c r="B789" t="s">
        <v>2043</v>
      </c>
      <c r="D789" s="19">
        <v>393</v>
      </c>
      <c r="E789">
        <v>1.8</v>
      </c>
      <c r="F789">
        <v>6</v>
      </c>
      <c r="G789" t="s">
        <v>1395</v>
      </c>
      <c r="H789">
        <v>197.4</v>
      </c>
      <c r="I789" s="2">
        <v>0.10966666666666666</v>
      </c>
      <c r="J789" s="4" t="s">
        <v>2031</v>
      </c>
      <c r="K789">
        <v>1364</v>
      </c>
      <c r="L789" t="s">
        <v>1456</v>
      </c>
      <c r="M789">
        <v>221</v>
      </c>
      <c r="N789" t="s">
        <v>485</v>
      </c>
      <c r="O789" t="s">
        <v>1457</v>
      </c>
      <c r="P789" t="s">
        <v>422</v>
      </c>
    </row>
    <row r="790" spans="1:16" x14ac:dyDescent="0.2">
      <c r="A790">
        <v>15</v>
      </c>
      <c r="B790" t="s">
        <v>2044</v>
      </c>
      <c r="D790" s="19" t="s">
        <v>1494</v>
      </c>
      <c r="E790">
        <v>7</v>
      </c>
      <c r="F790">
        <v>10</v>
      </c>
      <c r="G790" t="s">
        <v>1395</v>
      </c>
      <c r="H790">
        <v>329</v>
      </c>
      <c r="I790" s="2">
        <v>4.7E-2</v>
      </c>
      <c r="J790" s="4" t="s">
        <v>2031</v>
      </c>
      <c r="K790">
        <v>1364</v>
      </c>
      <c r="L790" t="s">
        <v>1456</v>
      </c>
      <c r="M790">
        <v>221</v>
      </c>
      <c r="N790" t="s">
        <v>485</v>
      </c>
      <c r="O790" t="s">
        <v>1457</v>
      </c>
      <c r="P790" t="s">
        <v>422</v>
      </c>
    </row>
    <row r="791" spans="1:16" x14ac:dyDescent="0.2">
      <c r="A791">
        <v>49</v>
      </c>
      <c r="B791" t="s">
        <v>2045</v>
      </c>
      <c r="C791">
        <v>1</v>
      </c>
      <c r="D791" s="19">
        <v>448</v>
      </c>
      <c r="E791">
        <v>0.92</v>
      </c>
      <c r="F791">
        <v>5</v>
      </c>
      <c r="G791" t="s">
        <v>1395</v>
      </c>
      <c r="H791">
        <v>164.5</v>
      </c>
      <c r="I791" s="2">
        <v>0.17880434782608695</v>
      </c>
      <c r="J791" s="4" t="s">
        <v>2031</v>
      </c>
      <c r="K791">
        <v>1364</v>
      </c>
      <c r="L791" t="s">
        <v>1456</v>
      </c>
      <c r="M791">
        <v>221</v>
      </c>
      <c r="N791" t="s">
        <v>485</v>
      </c>
      <c r="O791" t="s">
        <v>1457</v>
      </c>
      <c r="P791" t="s">
        <v>422</v>
      </c>
    </row>
    <row r="792" spans="1:16" x14ac:dyDescent="0.2">
      <c r="A792">
        <v>55</v>
      </c>
      <c r="B792" t="s">
        <v>2046</v>
      </c>
      <c r="C792">
        <v>1</v>
      </c>
      <c r="D792" s="19">
        <v>448</v>
      </c>
      <c r="E792">
        <v>0.92</v>
      </c>
      <c r="F792">
        <v>1</v>
      </c>
      <c r="G792" t="s">
        <v>1395</v>
      </c>
      <c r="H792">
        <v>32.9</v>
      </c>
      <c r="I792" s="2">
        <v>3.5760869565217387E-2</v>
      </c>
      <c r="J792" s="4" t="s">
        <v>2031</v>
      </c>
      <c r="K792">
        <v>1364</v>
      </c>
      <c r="L792" t="s">
        <v>1456</v>
      </c>
      <c r="M792">
        <v>221</v>
      </c>
      <c r="N792" t="s">
        <v>485</v>
      </c>
      <c r="O792" t="s">
        <v>1457</v>
      </c>
      <c r="P792" t="s">
        <v>422</v>
      </c>
    </row>
    <row r="793" spans="1:16" x14ac:dyDescent="0.2">
      <c r="A793">
        <v>84</v>
      </c>
      <c r="B793" t="s">
        <v>2047</v>
      </c>
      <c r="D793" s="19">
        <v>437</v>
      </c>
      <c r="E793">
        <v>2.2000000000000002</v>
      </c>
      <c r="F793">
        <v>5</v>
      </c>
      <c r="G793" t="s">
        <v>1395</v>
      </c>
      <c r="H793">
        <v>164.5</v>
      </c>
      <c r="I793" s="2">
        <v>7.4772727272727268E-2</v>
      </c>
      <c r="J793" s="4" t="s">
        <v>2031</v>
      </c>
      <c r="K793">
        <v>1364</v>
      </c>
      <c r="L793" t="s">
        <v>1456</v>
      </c>
      <c r="M793">
        <v>221</v>
      </c>
      <c r="N793" t="s">
        <v>485</v>
      </c>
      <c r="O793" t="s">
        <v>1457</v>
      </c>
      <c r="P793" t="s">
        <v>422</v>
      </c>
    </row>
    <row r="794" spans="1:16" x14ac:dyDescent="0.2">
      <c r="A794">
        <v>85</v>
      </c>
      <c r="B794" t="s">
        <v>2048</v>
      </c>
      <c r="C794">
        <v>1</v>
      </c>
      <c r="D794" s="19">
        <v>449</v>
      </c>
      <c r="E794">
        <v>1.6</v>
      </c>
      <c r="F794">
        <v>30</v>
      </c>
      <c r="G794" t="s">
        <v>1395</v>
      </c>
      <c r="H794">
        <v>987</v>
      </c>
      <c r="I794" s="2">
        <v>0.61687499999999995</v>
      </c>
      <c r="J794" s="4" t="s">
        <v>2031</v>
      </c>
      <c r="K794">
        <v>1364</v>
      </c>
      <c r="L794" t="s">
        <v>1456</v>
      </c>
      <c r="M794">
        <v>221</v>
      </c>
      <c r="N794" t="s">
        <v>485</v>
      </c>
      <c r="O794" t="s">
        <v>1457</v>
      </c>
      <c r="P794" t="s">
        <v>422</v>
      </c>
    </row>
    <row r="795" spans="1:16" x14ac:dyDescent="0.2">
      <c r="A795">
        <v>91</v>
      </c>
      <c r="B795" t="s">
        <v>2049</v>
      </c>
      <c r="C795">
        <v>1</v>
      </c>
      <c r="D795" s="19">
        <v>451</v>
      </c>
      <c r="E795">
        <v>0.7</v>
      </c>
      <c r="F795">
        <v>2</v>
      </c>
      <c r="G795" t="s">
        <v>1395</v>
      </c>
      <c r="H795">
        <v>65.8</v>
      </c>
      <c r="I795" s="2">
        <v>9.4E-2</v>
      </c>
      <c r="J795" s="4" t="s">
        <v>2031</v>
      </c>
      <c r="K795">
        <v>1364</v>
      </c>
      <c r="L795" t="s">
        <v>1456</v>
      </c>
      <c r="M795">
        <v>221</v>
      </c>
      <c r="N795" t="s">
        <v>485</v>
      </c>
      <c r="O795" t="s">
        <v>1457</v>
      </c>
      <c r="P795" t="s">
        <v>422</v>
      </c>
    </row>
    <row r="796" spans="1:16" x14ac:dyDescent="0.2">
      <c r="A796">
        <v>92</v>
      </c>
      <c r="B796" t="s">
        <v>2050</v>
      </c>
      <c r="C796">
        <v>1</v>
      </c>
      <c r="D796" s="19">
        <v>451</v>
      </c>
      <c r="E796">
        <v>0.7</v>
      </c>
      <c r="F796">
        <v>7</v>
      </c>
      <c r="G796" t="s">
        <v>1395</v>
      </c>
      <c r="H796">
        <v>230.3</v>
      </c>
      <c r="I796" s="2">
        <v>0.32900000000000001</v>
      </c>
      <c r="J796" s="4" t="s">
        <v>2031</v>
      </c>
      <c r="K796">
        <v>1364</v>
      </c>
      <c r="L796" t="s">
        <v>1456</v>
      </c>
      <c r="M796">
        <v>221</v>
      </c>
      <c r="N796" t="s">
        <v>485</v>
      </c>
      <c r="O796" t="s">
        <v>1457</v>
      </c>
      <c r="P796" t="s">
        <v>422</v>
      </c>
    </row>
    <row r="797" spans="1:16" x14ac:dyDescent="0.2">
      <c r="A797">
        <v>107</v>
      </c>
      <c r="B797" t="s">
        <v>2051</v>
      </c>
      <c r="C797">
        <v>1</v>
      </c>
      <c r="D797" s="19">
        <v>1</v>
      </c>
      <c r="E797">
        <v>4</v>
      </c>
      <c r="F797">
        <v>30</v>
      </c>
      <c r="G797" t="s">
        <v>1395</v>
      </c>
      <c r="H797">
        <v>987</v>
      </c>
      <c r="I797" s="2">
        <v>0.24675</v>
      </c>
      <c r="J797" s="4" t="s">
        <v>2031</v>
      </c>
      <c r="K797">
        <v>1364</v>
      </c>
      <c r="L797" t="s">
        <v>1456</v>
      </c>
      <c r="M797">
        <v>221</v>
      </c>
      <c r="N797" t="s">
        <v>485</v>
      </c>
      <c r="O797" t="s">
        <v>1457</v>
      </c>
      <c r="P797" t="s">
        <v>422</v>
      </c>
    </row>
    <row r="798" spans="1:16" x14ac:dyDescent="0.2">
      <c r="A798">
        <v>108</v>
      </c>
      <c r="B798" t="s">
        <v>2052</v>
      </c>
      <c r="C798">
        <v>1</v>
      </c>
      <c r="D798" s="19">
        <v>448</v>
      </c>
      <c r="E798">
        <v>0.92</v>
      </c>
      <c r="F798">
        <v>40</v>
      </c>
      <c r="G798" t="s">
        <v>1395</v>
      </c>
      <c r="H798">
        <v>1316</v>
      </c>
      <c r="I798" s="2">
        <v>1.4304347826086956</v>
      </c>
      <c r="J798" s="4" t="s">
        <v>2031</v>
      </c>
      <c r="K798">
        <v>1364</v>
      </c>
      <c r="L798" t="s">
        <v>1456</v>
      </c>
      <c r="M798">
        <v>221</v>
      </c>
      <c r="N798" t="s">
        <v>485</v>
      </c>
      <c r="O798" t="s">
        <v>1457</v>
      </c>
      <c r="P798" t="s">
        <v>422</v>
      </c>
    </row>
    <row r="799" spans="1:16" x14ac:dyDescent="0.2">
      <c r="A799">
        <v>109</v>
      </c>
      <c r="B799" t="s">
        <v>2053</v>
      </c>
      <c r="C799">
        <v>1</v>
      </c>
      <c r="D799" s="19">
        <v>449</v>
      </c>
      <c r="E799">
        <v>1.6</v>
      </c>
      <c r="F799">
        <v>20</v>
      </c>
      <c r="G799" t="s">
        <v>1395</v>
      </c>
      <c r="H799">
        <v>658</v>
      </c>
      <c r="I799" s="2">
        <v>0.41125</v>
      </c>
      <c r="J799" s="4" t="s">
        <v>2031</v>
      </c>
      <c r="K799">
        <v>1364</v>
      </c>
      <c r="L799" t="s">
        <v>1456</v>
      </c>
      <c r="M799">
        <v>221</v>
      </c>
      <c r="N799" t="s">
        <v>485</v>
      </c>
      <c r="O799" t="s">
        <v>1457</v>
      </c>
      <c r="P799" t="s">
        <v>422</v>
      </c>
    </row>
    <row r="800" spans="1:16" x14ac:dyDescent="0.2">
      <c r="A800">
        <v>111</v>
      </c>
      <c r="B800" t="s">
        <v>2054</v>
      </c>
      <c r="C800">
        <v>1</v>
      </c>
      <c r="D800" s="19">
        <v>450</v>
      </c>
      <c r="E800">
        <v>0.62</v>
      </c>
      <c r="F800">
        <v>30</v>
      </c>
      <c r="G800" t="s">
        <v>1395</v>
      </c>
      <c r="H800">
        <v>987</v>
      </c>
      <c r="I800" s="2">
        <v>1.5919354838709678</v>
      </c>
      <c r="J800" s="4" t="s">
        <v>2031</v>
      </c>
      <c r="K800">
        <v>1364</v>
      </c>
      <c r="L800" t="s">
        <v>1456</v>
      </c>
      <c r="M800">
        <v>221</v>
      </c>
      <c r="N800" t="s">
        <v>485</v>
      </c>
      <c r="O800" t="s">
        <v>1457</v>
      </c>
      <c r="P800" t="s">
        <v>422</v>
      </c>
    </row>
    <row r="801" spans="1:16" x14ac:dyDescent="0.2">
      <c r="A801">
        <v>112</v>
      </c>
      <c r="B801" t="s">
        <v>1555</v>
      </c>
      <c r="C801">
        <v>1</v>
      </c>
      <c r="D801" s="19">
        <v>449</v>
      </c>
      <c r="E801">
        <v>1.6</v>
      </c>
      <c r="F801">
        <v>20</v>
      </c>
      <c r="G801" t="s">
        <v>1395</v>
      </c>
      <c r="H801">
        <v>658</v>
      </c>
      <c r="I801" s="2">
        <v>0.41125</v>
      </c>
      <c r="J801" s="4" t="s">
        <v>2031</v>
      </c>
      <c r="K801">
        <v>1364</v>
      </c>
      <c r="L801" t="s">
        <v>1456</v>
      </c>
      <c r="M801">
        <v>221</v>
      </c>
      <c r="N801" t="s">
        <v>485</v>
      </c>
      <c r="O801" t="s">
        <v>1457</v>
      </c>
      <c r="P801" t="s">
        <v>422</v>
      </c>
    </row>
    <row r="802" spans="1:16" x14ac:dyDescent="0.2">
      <c r="A802">
        <v>114</v>
      </c>
      <c r="B802" t="s">
        <v>1939</v>
      </c>
      <c r="C802">
        <v>1</v>
      </c>
      <c r="D802" s="19">
        <v>448</v>
      </c>
      <c r="E802">
        <v>0.92</v>
      </c>
      <c r="F802">
        <v>10</v>
      </c>
      <c r="G802" t="s">
        <v>1395</v>
      </c>
      <c r="H802">
        <v>329</v>
      </c>
      <c r="I802" s="2">
        <v>0.3576086956521739</v>
      </c>
      <c r="J802" s="4" t="s">
        <v>2031</v>
      </c>
      <c r="K802">
        <v>1364</v>
      </c>
      <c r="L802" t="s">
        <v>1456</v>
      </c>
      <c r="M802">
        <v>221</v>
      </c>
      <c r="N802" t="s">
        <v>485</v>
      </c>
      <c r="O802" t="s">
        <v>1457</v>
      </c>
      <c r="P802" t="s">
        <v>422</v>
      </c>
    </row>
    <row r="803" spans="1:16" x14ac:dyDescent="0.2">
      <c r="A803">
        <v>115</v>
      </c>
      <c r="B803" t="s">
        <v>2055</v>
      </c>
      <c r="C803">
        <v>1</v>
      </c>
      <c r="D803" s="19">
        <v>448</v>
      </c>
      <c r="E803">
        <v>0.92</v>
      </c>
      <c r="F803">
        <v>16</v>
      </c>
      <c r="G803" t="s">
        <v>1395</v>
      </c>
      <c r="H803">
        <v>526.4</v>
      </c>
      <c r="I803" s="2">
        <v>0.5721739130434782</v>
      </c>
      <c r="J803" s="4" t="s">
        <v>2031</v>
      </c>
      <c r="K803">
        <v>1364</v>
      </c>
      <c r="L803" t="s">
        <v>1456</v>
      </c>
      <c r="M803">
        <v>221</v>
      </c>
      <c r="N803" t="s">
        <v>485</v>
      </c>
      <c r="O803" t="s">
        <v>1457</v>
      </c>
      <c r="P803" t="s">
        <v>422</v>
      </c>
    </row>
    <row r="804" spans="1:16" x14ac:dyDescent="0.2">
      <c r="A804">
        <v>118</v>
      </c>
      <c r="B804" t="s">
        <v>2056</v>
      </c>
      <c r="D804" s="19">
        <v>1</v>
      </c>
      <c r="E804">
        <v>4</v>
      </c>
      <c r="F804">
        <v>12</v>
      </c>
      <c r="G804" t="s">
        <v>1395</v>
      </c>
      <c r="H804">
        <v>394.8</v>
      </c>
      <c r="I804" s="2">
        <f>H804/E804/1000</f>
        <v>9.8699999999999996E-2</v>
      </c>
      <c r="J804" s="4" t="s">
        <v>2031</v>
      </c>
      <c r="K804">
        <v>1364</v>
      </c>
      <c r="L804" t="s">
        <v>1456</v>
      </c>
      <c r="M804">
        <v>221</v>
      </c>
      <c r="N804" t="s">
        <v>485</v>
      </c>
      <c r="O804" t="s">
        <v>1457</v>
      </c>
      <c r="P804" t="s">
        <v>422</v>
      </c>
    </row>
    <row r="805" spans="1:16" x14ac:dyDescent="0.2">
      <c r="A805">
        <v>119</v>
      </c>
      <c r="B805" t="s">
        <v>1543</v>
      </c>
      <c r="D805" s="19" t="s">
        <v>1544</v>
      </c>
      <c r="E805">
        <v>1.7</v>
      </c>
      <c r="F805">
        <v>4</v>
      </c>
      <c r="G805" t="s">
        <v>1395</v>
      </c>
      <c r="H805">
        <v>131.6</v>
      </c>
      <c r="I805" s="2">
        <v>7.7411764705882347E-2</v>
      </c>
      <c r="J805" s="4" t="s">
        <v>2031</v>
      </c>
      <c r="K805">
        <v>1364</v>
      </c>
      <c r="L805" t="s">
        <v>1456</v>
      </c>
      <c r="M805">
        <v>221</v>
      </c>
      <c r="N805" t="s">
        <v>485</v>
      </c>
      <c r="O805" t="s">
        <v>1457</v>
      </c>
      <c r="P805" t="s">
        <v>422</v>
      </c>
    </row>
    <row r="806" spans="1:16" x14ac:dyDescent="0.2">
      <c r="A806">
        <v>120</v>
      </c>
      <c r="B806" t="s">
        <v>1545</v>
      </c>
      <c r="D806" s="19">
        <v>230</v>
      </c>
      <c r="E806">
        <v>1.9</v>
      </c>
      <c r="F806">
        <v>12</v>
      </c>
      <c r="G806" t="s">
        <v>1395</v>
      </c>
      <c r="H806">
        <v>394.8</v>
      </c>
      <c r="I806" s="2">
        <v>0.20778947368421052</v>
      </c>
      <c r="J806" s="4" t="s">
        <v>2031</v>
      </c>
      <c r="K806">
        <v>1364</v>
      </c>
      <c r="L806" t="s">
        <v>1456</v>
      </c>
      <c r="M806">
        <v>221</v>
      </c>
      <c r="N806" t="s">
        <v>485</v>
      </c>
      <c r="O806" t="s">
        <v>1457</v>
      </c>
      <c r="P806" t="s">
        <v>422</v>
      </c>
    </row>
    <row r="807" spans="1:16" x14ac:dyDescent="0.2">
      <c r="A807">
        <v>129</v>
      </c>
      <c r="B807" t="s">
        <v>0</v>
      </c>
      <c r="D807" s="19" t="s">
        <v>1</v>
      </c>
      <c r="E807">
        <v>3.9199999999999999E-2</v>
      </c>
      <c r="F807">
        <v>0.25</v>
      </c>
      <c r="G807" t="s">
        <v>1395</v>
      </c>
      <c r="H807">
        <v>8.2249999999999996</v>
      </c>
      <c r="I807" s="2">
        <v>0.20982142857142855</v>
      </c>
      <c r="J807" s="4" t="s">
        <v>2031</v>
      </c>
      <c r="K807">
        <v>1364</v>
      </c>
      <c r="L807" t="s">
        <v>1456</v>
      </c>
      <c r="M807">
        <v>221</v>
      </c>
      <c r="N807" t="s">
        <v>485</v>
      </c>
      <c r="O807" t="s">
        <v>1457</v>
      </c>
      <c r="P807" t="s">
        <v>422</v>
      </c>
    </row>
    <row r="808" spans="1:16" x14ac:dyDescent="0.2">
      <c r="A808">
        <v>135</v>
      </c>
      <c r="B808" t="s">
        <v>2</v>
      </c>
      <c r="D808" s="19" t="s">
        <v>1</v>
      </c>
      <c r="E808">
        <v>0.159</v>
      </c>
      <c r="F808">
        <v>0.5</v>
      </c>
      <c r="G808" t="s">
        <v>1395</v>
      </c>
      <c r="H808">
        <v>16.45</v>
      </c>
      <c r="I808" s="2">
        <v>0.10345911949685534</v>
      </c>
      <c r="J808" s="4" t="s">
        <v>2031</v>
      </c>
      <c r="K808">
        <v>1364</v>
      </c>
      <c r="L808" t="s">
        <v>1456</v>
      </c>
      <c r="M808">
        <v>221</v>
      </c>
      <c r="N808" t="s">
        <v>485</v>
      </c>
      <c r="O808" t="s">
        <v>1457</v>
      </c>
      <c r="P808" t="s">
        <v>422</v>
      </c>
    </row>
    <row r="809" spans="1:16" x14ac:dyDescent="0.2">
      <c r="A809">
        <v>136</v>
      </c>
      <c r="B809" t="s">
        <v>3</v>
      </c>
      <c r="D809" s="19" t="s">
        <v>1</v>
      </c>
      <c r="E809">
        <v>0.113</v>
      </c>
      <c r="F809">
        <v>0.75</v>
      </c>
      <c r="G809" t="s">
        <v>1395</v>
      </c>
      <c r="H809">
        <v>24.675000000000001</v>
      </c>
      <c r="I809" s="2">
        <v>0.21836283185840705</v>
      </c>
      <c r="J809" s="4" t="s">
        <v>2031</v>
      </c>
      <c r="K809">
        <v>1364</v>
      </c>
      <c r="L809" t="s">
        <v>1456</v>
      </c>
      <c r="M809">
        <v>221</v>
      </c>
      <c r="N809" t="s">
        <v>485</v>
      </c>
      <c r="O809" t="s">
        <v>1457</v>
      </c>
      <c r="P809" t="s">
        <v>422</v>
      </c>
    </row>
    <row r="810" spans="1:16" x14ac:dyDescent="0.2">
      <c r="A810">
        <v>152</v>
      </c>
      <c r="B810" t="s">
        <v>4</v>
      </c>
      <c r="D810" s="19">
        <v>340</v>
      </c>
      <c r="E810">
        <v>3.1</v>
      </c>
      <c r="F810">
        <v>7.5</v>
      </c>
      <c r="G810" t="s">
        <v>1395</v>
      </c>
      <c r="H810">
        <v>246.75</v>
      </c>
      <c r="I810" s="2">
        <v>7.9596774193548381E-2</v>
      </c>
      <c r="J810" s="4" t="s">
        <v>2031</v>
      </c>
      <c r="K810">
        <v>1364</v>
      </c>
      <c r="L810" t="s">
        <v>1456</v>
      </c>
      <c r="M810">
        <v>221</v>
      </c>
      <c r="N810" t="s">
        <v>485</v>
      </c>
      <c r="O810" t="s">
        <v>1457</v>
      </c>
      <c r="P810" t="s">
        <v>422</v>
      </c>
    </row>
    <row r="811" spans="1:16" x14ac:dyDescent="0.2">
      <c r="A811">
        <v>173</v>
      </c>
      <c r="B811" t="s">
        <v>5</v>
      </c>
      <c r="C811">
        <v>1</v>
      </c>
      <c r="D811" s="19">
        <v>3</v>
      </c>
      <c r="E811">
        <v>0.8</v>
      </c>
      <c r="F811">
        <v>2</v>
      </c>
      <c r="G811" t="s">
        <v>1395</v>
      </c>
      <c r="H811">
        <v>65.8</v>
      </c>
      <c r="I811" s="2">
        <v>8.224999999999999E-2</v>
      </c>
      <c r="J811" s="4" t="s">
        <v>2031</v>
      </c>
      <c r="K811">
        <v>1364</v>
      </c>
      <c r="L811" t="s">
        <v>1456</v>
      </c>
      <c r="M811">
        <v>221</v>
      </c>
      <c r="N811" t="s">
        <v>485</v>
      </c>
      <c r="O811" t="s">
        <v>1457</v>
      </c>
      <c r="P811" t="s">
        <v>422</v>
      </c>
    </row>
    <row r="812" spans="1:16" x14ac:dyDescent="0.2">
      <c r="A812">
        <v>1</v>
      </c>
      <c r="B812" t="s">
        <v>1893</v>
      </c>
      <c r="D812" s="19">
        <v>453</v>
      </c>
      <c r="E812">
        <v>4.4000000000000004</v>
      </c>
      <c r="F812" s="8">
        <v>42</v>
      </c>
      <c r="G812" t="s">
        <v>1431</v>
      </c>
      <c r="H812">
        <v>1381.8</v>
      </c>
      <c r="I812" s="2">
        <v>0.31404545454545452</v>
      </c>
      <c r="J812" s="37" t="s">
        <v>48</v>
      </c>
      <c r="K812">
        <v>1364</v>
      </c>
      <c r="L812" t="s">
        <v>1470</v>
      </c>
      <c r="M812">
        <v>355</v>
      </c>
      <c r="N812" t="s">
        <v>483</v>
      </c>
      <c r="O812" t="s">
        <v>46</v>
      </c>
      <c r="P812" t="s">
        <v>49</v>
      </c>
    </row>
    <row r="813" spans="1:16" x14ac:dyDescent="0.2">
      <c r="A813">
        <v>2</v>
      </c>
      <c r="B813" t="s">
        <v>50</v>
      </c>
      <c r="D813" s="19">
        <v>243</v>
      </c>
      <c r="E813">
        <v>3.2</v>
      </c>
      <c r="F813">
        <v>10</v>
      </c>
      <c r="G813" t="s">
        <v>1431</v>
      </c>
      <c r="H813">
        <v>329</v>
      </c>
      <c r="I813" s="2">
        <v>0.1028125</v>
      </c>
      <c r="J813" s="37" t="s">
        <v>48</v>
      </c>
      <c r="K813">
        <v>1364</v>
      </c>
      <c r="L813" t="s">
        <v>1470</v>
      </c>
      <c r="M813">
        <v>355</v>
      </c>
      <c r="N813" t="s">
        <v>483</v>
      </c>
      <c r="O813" t="s">
        <v>46</v>
      </c>
      <c r="P813" t="s">
        <v>49</v>
      </c>
    </row>
    <row r="814" spans="1:16" x14ac:dyDescent="0.2">
      <c r="A814">
        <v>3</v>
      </c>
      <c r="B814" t="s">
        <v>51</v>
      </c>
      <c r="D814" s="19">
        <v>447</v>
      </c>
      <c r="E814">
        <v>0.74</v>
      </c>
      <c r="F814">
        <v>10</v>
      </c>
      <c r="G814" t="s">
        <v>1431</v>
      </c>
      <c r="H814">
        <f>F814*32.9</f>
        <v>329</v>
      </c>
      <c r="I814" s="2">
        <f>H814/E814/1000</f>
        <v>0.44459459459459461</v>
      </c>
      <c r="J814" s="37" t="s">
        <v>48</v>
      </c>
      <c r="K814">
        <v>1364</v>
      </c>
      <c r="L814" t="s">
        <v>1470</v>
      </c>
      <c r="M814">
        <v>355</v>
      </c>
      <c r="N814" t="s">
        <v>483</v>
      </c>
      <c r="O814" t="s">
        <v>46</v>
      </c>
      <c r="P814" t="s">
        <v>49</v>
      </c>
    </row>
    <row r="815" spans="1:16" x14ac:dyDescent="0.2">
      <c r="A815">
        <v>8</v>
      </c>
      <c r="B815" t="s">
        <v>52</v>
      </c>
      <c r="C815">
        <v>1</v>
      </c>
      <c r="D815" s="19">
        <v>448</v>
      </c>
      <c r="E815">
        <v>0.92</v>
      </c>
      <c r="F815">
        <v>11.45</v>
      </c>
      <c r="G815" t="s">
        <v>1431</v>
      </c>
      <c r="H815">
        <v>376.70499999999998</v>
      </c>
      <c r="I815" s="2">
        <v>0.40946195652173906</v>
      </c>
      <c r="J815" s="37" t="s">
        <v>48</v>
      </c>
      <c r="K815">
        <v>1364</v>
      </c>
      <c r="L815" t="s">
        <v>1470</v>
      </c>
      <c r="M815">
        <v>355</v>
      </c>
      <c r="N815" t="s">
        <v>483</v>
      </c>
      <c r="O815" t="s">
        <v>46</v>
      </c>
      <c r="P815" t="s">
        <v>49</v>
      </c>
    </row>
    <row r="816" spans="1:16" x14ac:dyDescent="0.2">
      <c r="A816">
        <v>1</v>
      </c>
      <c r="B816" t="s">
        <v>1365</v>
      </c>
      <c r="D816" s="19">
        <v>454</v>
      </c>
      <c r="E816">
        <v>5.0999999999999996</v>
      </c>
      <c r="F816" s="8">
        <v>10</v>
      </c>
      <c r="G816" t="s">
        <v>1431</v>
      </c>
      <c r="H816">
        <v>329</v>
      </c>
      <c r="I816" s="2">
        <v>6.4509803921568631E-2</v>
      </c>
      <c r="J816" s="37" t="s">
        <v>53</v>
      </c>
      <c r="K816">
        <v>1364</v>
      </c>
      <c r="L816" t="s">
        <v>1470</v>
      </c>
      <c r="M816">
        <v>358</v>
      </c>
      <c r="N816" t="s">
        <v>483</v>
      </c>
      <c r="O816" t="s">
        <v>1457</v>
      </c>
      <c r="P816" t="s">
        <v>1986</v>
      </c>
    </row>
    <row r="817" spans="1:16" x14ac:dyDescent="0.2">
      <c r="A817">
        <v>5</v>
      </c>
      <c r="B817" t="s">
        <v>54</v>
      </c>
      <c r="D817" s="19">
        <v>372</v>
      </c>
      <c r="E817">
        <v>3.5</v>
      </c>
      <c r="F817">
        <v>2</v>
      </c>
      <c r="G817" t="s">
        <v>1431</v>
      </c>
      <c r="H817" s="20">
        <v>65.8</v>
      </c>
      <c r="I817" s="2">
        <v>1.8800000000000001E-2</v>
      </c>
      <c r="J817" s="37" t="s">
        <v>53</v>
      </c>
      <c r="K817">
        <v>1364</v>
      </c>
      <c r="L817" t="s">
        <v>1470</v>
      </c>
      <c r="M817">
        <v>358</v>
      </c>
      <c r="N817" t="s">
        <v>483</v>
      </c>
      <c r="O817" t="s">
        <v>1457</v>
      </c>
      <c r="P817" t="s">
        <v>1986</v>
      </c>
    </row>
    <row r="818" spans="1:16" x14ac:dyDescent="0.2">
      <c r="A818">
        <v>16</v>
      </c>
      <c r="B818" t="s">
        <v>1958</v>
      </c>
      <c r="C818">
        <v>1</v>
      </c>
      <c r="D818" s="19">
        <v>449</v>
      </c>
      <c r="E818">
        <v>1.6</v>
      </c>
      <c r="F818">
        <v>20</v>
      </c>
      <c r="G818" t="s">
        <v>1431</v>
      </c>
      <c r="H818">
        <v>658</v>
      </c>
      <c r="I818" s="2">
        <v>0.41125</v>
      </c>
      <c r="J818" s="37" t="s">
        <v>53</v>
      </c>
      <c r="K818">
        <v>1364</v>
      </c>
      <c r="L818" t="s">
        <v>1470</v>
      </c>
      <c r="M818">
        <v>358</v>
      </c>
      <c r="N818" t="s">
        <v>483</v>
      </c>
      <c r="O818" t="s">
        <v>1457</v>
      </c>
      <c r="P818" t="s">
        <v>1986</v>
      </c>
    </row>
    <row r="819" spans="1:16" x14ac:dyDescent="0.2">
      <c r="A819">
        <v>18</v>
      </c>
      <c r="B819" t="s">
        <v>499</v>
      </c>
      <c r="C819">
        <v>1</v>
      </c>
      <c r="D819" s="19">
        <v>451</v>
      </c>
      <c r="E819">
        <v>0.7</v>
      </c>
      <c r="F819">
        <v>12</v>
      </c>
      <c r="G819" t="s">
        <v>1431</v>
      </c>
      <c r="H819">
        <v>394.8</v>
      </c>
      <c r="I819" s="2">
        <v>0.56399999999999995</v>
      </c>
      <c r="J819" s="37" t="s">
        <v>53</v>
      </c>
      <c r="K819">
        <v>1364</v>
      </c>
      <c r="L819" t="s">
        <v>1470</v>
      </c>
      <c r="M819">
        <v>358</v>
      </c>
      <c r="N819" t="s">
        <v>483</v>
      </c>
      <c r="O819" t="s">
        <v>1457</v>
      </c>
      <c r="P819" t="s">
        <v>1986</v>
      </c>
    </row>
    <row r="820" spans="1:16" x14ac:dyDescent="0.2">
      <c r="A820">
        <v>6</v>
      </c>
      <c r="B820" t="s">
        <v>1958</v>
      </c>
      <c r="C820">
        <v>1</v>
      </c>
      <c r="D820" s="19">
        <v>449</v>
      </c>
      <c r="E820">
        <v>1.6</v>
      </c>
      <c r="F820" s="8">
        <v>20</v>
      </c>
      <c r="G820" t="s">
        <v>1431</v>
      </c>
      <c r="H820">
        <v>658</v>
      </c>
      <c r="I820" s="2">
        <v>0.41125</v>
      </c>
      <c r="J820" s="37" t="s">
        <v>55</v>
      </c>
      <c r="K820">
        <v>1364</v>
      </c>
      <c r="L820" t="s">
        <v>1470</v>
      </c>
      <c r="M820">
        <v>359</v>
      </c>
      <c r="N820" t="s">
        <v>483</v>
      </c>
      <c r="O820" t="s">
        <v>1457</v>
      </c>
      <c r="P820" t="s">
        <v>56</v>
      </c>
    </row>
    <row r="821" spans="1:16" x14ac:dyDescent="0.2">
      <c r="A821">
        <v>7</v>
      </c>
      <c r="B821" t="s">
        <v>499</v>
      </c>
      <c r="C821">
        <v>1</v>
      </c>
      <c r="D821" s="19">
        <v>451</v>
      </c>
      <c r="E821">
        <v>0.7</v>
      </c>
      <c r="F821">
        <v>10</v>
      </c>
      <c r="G821" t="s">
        <v>1431</v>
      </c>
      <c r="H821">
        <v>329</v>
      </c>
      <c r="I821" s="2">
        <v>0.47</v>
      </c>
      <c r="J821" s="37" t="s">
        <v>55</v>
      </c>
      <c r="K821">
        <v>1364</v>
      </c>
      <c r="L821" t="s">
        <v>1470</v>
      </c>
      <c r="M821">
        <v>359</v>
      </c>
      <c r="N821" t="s">
        <v>483</v>
      </c>
      <c r="O821" t="s">
        <v>1457</v>
      </c>
      <c r="P821" t="s">
        <v>56</v>
      </c>
    </row>
    <row r="822" spans="1:16" x14ac:dyDescent="0.2">
      <c r="A822">
        <v>8</v>
      </c>
      <c r="B822" t="s">
        <v>440</v>
      </c>
      <c r="D822" s="19">
        <v>454</v>
      </c>
      <c r="E822">
        <v>5.0999999999999996</v>
      </c>
      <c r="F822">
        <v>10</v>
      </c>
      <c r="G822" t="s">
        <v>1431</v>
      </c>
      <c r="H822">
        <v>329</v>
      </c>
      <c r="I822" s="2">
        <v>6.4509803921568631E-2</v>
      </c>
      <c r="J822" s="37" t="s">
        <v>55</v>
      </c>
      <c r="K822">
        <v>1364</v>
      </c>
      <c r="L822" t="s">
        <v>1470</v>
      </c>
      <c r="M822">
        <v>359</v>
      </c>
      <c r="N822" t="s">
        <v>483</v>
      </c>
      <c r="O822" t="s">
        <v>1457</v>
      </c>
      <c r="P822" t="s">
        <v>56</v>
      </c>
    </row>
    <row r="823" spans="1:16" x14ac:dyDescent="0.2">
      <c r="A823">
        <v>9</v>
      </c>
      <c r="B823" t="s">
        <v>1564</v>
      </c>
      <c r="D823" s="19">
        <v>187</v>
      </c>
      <c r="E823">
        <v>5.8</v>
      </c>
      <c r="F823">
        <v>30</v>
      </c>
      <c r="G823" t="s">
        <v>1431</v>
      </c>
      <c r="H823">
        <v>987</v>
      </c>
      <c r="I823" s="2">
        <v>0.17017241379310347</v>
      </c>
      <c r="J823" s="37" t="s">
        <v>55</v>
      </c>
      <c r="K823">
        <v>1364</v>
      </c>
      <c r="L823" t="s">
        <v>1470</v>
      </c>
      <c r="M823">
        <v>359</v>
      </c>
      <c r="N823" t="s">
        <v>483</v>
      </c>
      <c r="O823" t="s">
        <v>1457</v>
      </c>
      <c r="P823" t="s">
        <v>56</v>
      </c>
    </row>
    <row r="824" spans="1:16" x14ac:dyDescent="0.2">
      <c r="A824">
        <v>10</v>
      </c>
      <c r="B824" t="s">
        <v>1493</v>
      </c>
      <c r="D824" s="19" t="s">
        <v>1494</v>
      </c>
      <c r="E824">
        <v>7</v>
      </c>
      <c r="F824">
        <v>18</v>
      </c>
      <c r="G824" t="s">
        <v>1431</v>
      </c>
      <c r="H824">
        <v>592.20000000000005</v>
      </c>
      <c r="I824" s="2">
        <v>8.4599999999999995E-2</v>
      </c>
      <c r="J824" s="37" t="s">
        <v>55</v>
      </c>
      <c r="K824">
        <v>1364</v>
      </c>
      <c r="L824" t="s">
        <v>1470</v>
      </c>
      <c r="M824">
        <v>359</v>
      </c>
      <c r="N824" t="s">
        <v>483</v>
      </c>
      <c r="O824" t="s">
        <v>1457</v>
      </c>
      <c r="P824" t="s">
        <v>56</v>
      </c>
    </row>
    <row r="825" spans="1:16" x14ac:dyDescent="0.2">
      <c r="A825">
        <v>11</v>
      </c>
      <c r="B825" t="s">
        <v>1563</v>
      </c>
      <c r="D825" s="19">
        <v>384</v>
      </c>
      <c r="E825">
        <v>4.4000000000000004</v>
      </c>
      <c r="F825">
        <v>8</v>
      </c>
      <c r="G825" t="s">
        <v>1431</v>
      </c>
      <c r="H825">
        <v>263.2</v>
      </c>
      <c r="I825" s="2">
        <v>5.9818181818181812E-2</v>
      </c>
      <c r="J825" s="37" t="s">
        <v>55</v>
      </c>
      <c r="K825">
        <v>1364</v>
      </c>
      <c r="L825" t="s">
        <v>1470</v>
      </c>
      <c r="M825">
        <v>359</v>
      </c>
      <c r="N825" t="s">
        <v>483</v>
      </c>
      <c r="O825" t="s">
        <v>1457</v>
      </c>
      <c r="P825" t="s">
        <v>56</v>
      </c>
    </row>
    <row r="826" spans="1:16" x14ac:dyDescent="0.2">
      <c r="A826">
        <v>12</v>
      </c>
      <c r="B826" t="s">
        <v>1492</v>
      </c>
      <c r="D826" s="19" t="s">
        <v>1679</v>
      </c>
      <c r="E826">
        <v>9.6999999999999993</v>
      </c>
      <c r="F826">
        <v>16</v>
      </c>
      <c r="G826" t="s">
        <v>1431</v>
      </c>
      <c r="H826">
        <v>526.4</v>
      </c>
      <c r="I826" s="2">
        <v>5.4268041237113401E-2</v>
      </c>
      <c r="J826" s="37" t="s">
        <v>55</v>
      </c>
      <c r="K826">
        <v>1364</v>
      </c>
      <c r="L826" t="s">
        <v>1470</v>
      </c>
      <c r="M826">
        <v>359</v>
      </c>
      <c r="N826" t="s">
        <v>483</v>
      </c>
      <c r="O826" t="s">
        <v>1457</v>
      </c>
      <c r="P826" t="s">
        <v>56</v>
      </c>
    </row>
    <row r="827" spans="1:16" x14ac:dyDescent="0.2">
      <c r="A827">
        <v>14</v>
      </c>
      <c r="B827" t="s">
        <v>1492</v>
      </c>
      <c r="D827" s="19" t="s">
        <v>1679</v>
      </c>
      <c r="E827">
        <v>9.6999999999999993</v>
      </c>
      <c r="F827">
        <v>25</v>
      </c>
      <c r="G827" t="s">
        <v>1431</v>
      </c>
      <c r="H827">
        <v>822.5</v>
      </c>
      <c r="I827" s="2">
        <v>8.4793814432989695E-2</v>
      </c>
      <c r="J827" s="37" t="s">
        <v>55</v>
      </c>
      <c r="K827">
        <v>1364</v>
      </c>
      <c r="L827" t="s">
        <v>1470</v>
      </c>
      <c r="M827">
        <v>359</v>
      </c>
      <c r="N827" t="s">
        <v>483</v>
      </c>
      <c r="O827" t="s">
        <v>1457</v>
      </c>
      <c r="P827" t="s">
        <v>56</v>
      </c>
    </row>
    <row r="828" spans="1:16" x14ac:dyDescent="0.2">
      <c r="A828">
        <v>15</v>
      </c>
      <c r="B828" t="s">
        <v>1563</v>
      </c>
      <c r="D828" s="19">
        <v>384</v>
      </c>
      <c r="E828">
        <v>4.4000000000000004</v>
      </c>
      <c r="F828">
        <v>8</v>
      </c>
      <c r="G828" t="s">
        <v>1431</v>
      </c>
      <c r="H828">
        <v>263.2</v>
      </c>
      <c r="I828" s="2">
        <v>5.9818181818181812E-2</v>
      </c>
      <c r="J828" s="37" t="s">
        <v>55</v>
      </c>
      <c r="K828">
        <v>1364</v>
      </c>
      <c r="L828" t="s">
        <v>1470</v>
      </c>
      <c r="M828">
        <v>359</v>
      </c>
      <c r="N828" t="s">
        <v>483</v>
      </c>
      <c r="O828" t="s">
        <v>1457</v>
      </c>
      <c r="P828" t="s">
        <v>56</v>
      </c>
    </row>
    <row r="829" spans="1:16" x14ac:dyDescent="0.2">
      <c r="A829">
        <v>16</v>
      </c>
      <c r="B829" t="s">
        <v>1675</v>
      </c>
      <c r="D829" s="19" t="s">
        <v>1497</v>
      </c>
      <c r="E829">
        <v>7</v>
      </c>
      <c r="F829">
        <v>10</v>
      </c>
      <c r="G829" t="s">
        <v>1431</v>
      </c>
      <c r="H829">
        <v>329</v>
      </c>
      <c r="I829" s="2">
        <v>4.7E-2</v>
      </c>
      <c r="J829" s="37" t="s">
        <v>55</v>
      </c>
      <c r="K829">
        <v>1364</v>
      </c>
      <c r="L829" t="s">
        <v>1470</v>
      </c>
      <c r="M829">
        <v>359</v>
      </c>
      <c r="N829" t="s">
        <v>483</v>
      </c>
      <c r="O829" t="s">
        <v>1457</v>
      </c>
      <c r="P829" t="s">
        <v>56</v>
      </c>
    </row>
    <row r="830" spans="1:16" x14ac:dyDescent="0.2">
      <c r="A830">
        <v>18</v>
      </c>
      <c r="B830" t="s">
        <v>57</v>
      </c>
      <c r="D830" s="19">
        <v>431</v>
      </c>
      <c r="E830">
        <v>5.4</v>
      </c>
      <c r="F830">
        <v>10</v>
      </c>
      <c r="G830" t="s">
        <v>1431</v>
      </c>
      <c r="H830">
        <v>329</v>
      </c>
      <c r="I830" s="2">
        <v>6.0925925925925925E-2</v>
      </c>
      <c r="J830" s="37" t="s">
        <v>55</v>
      </c>
      <c r="K830">
        <v>1364</v>
      </c>
      <c r="L830" t="s">
        <v>1470</v>
      </c>
      <c r="M830">
        <v>359</v>
      </c>
      <c r="N830" t="s">
        <v>483</v>
      </c>
      <c r="O830" t="s">
        <v>1457</v>
      </c>
      <c r="P830" t="s">
        <v>56</v>
      </c>
    </row>
    <row r="831" spans="1:16" x14ac:dyDescent="0.2">
      <c r="A831">
        <v>19</v>
      </c>
      <c r="B831" t="s">
        <v>1503</v>
      </c>
      <c r="D831" s="19" t="s">
        <v>237</v>
      </c>
      <c r="E831">
        <v>3.5</v>
      </c>
      <c r="F831">
        <v>6</v>
      </c>
      <c r="G831" t="s">
        <v>1431</v>
      </c>
      <c r="H831">
        <v>197.4</v>
      </c>
      <c r="I831" s="2">
        <v>5.6399999999999992E-2</v>
      </c>
      <c r="J831" s="37" t="s">
        <v>55</v>
      </c>
      <c r="K831">
        <v>1364</v>
      </c>
      <c r="L831" t="s">
        <v>1470</v>
      </c>
      <c r="M831">
        <v>359</v>
      </c>
      <c r="N831" t="s">
        <v>483</v>
      </c>
      <c r="O831" t="s">
        <v>1457</v>
      </c>
      <c r="P831" t="s">
        <v>56</v>
      </c>
    </row>
    <row r="832" spans="1:16" x14ac:dyDescent="0.2">
      <c r="A832">
        <v>20</v>
      </c>
      <c r="B832" t="s">
        <v>1893</v>
      </c>
      <c r="D832" s="19">
        <v>453</v>
      </c>
      <c r="E832">
        <v>4.4000000000000004</v>
      </c>
      <c r="F832">
        <v>30</v>
      </c>
      <c r="G832" t="s">
        <v>1431</v>
      </c>
      <c r="H832">
        <v>987</v>
      </c>
      <c r="I832" s="2">
        <v>0.22431818181818181</v>
      </c>
      <c r="J832" s="37" t="s">
        <v>55</v>
      </c>
      <c r="K832">
        <v>1364</v>
      </c>
      <c r="L832" t="s">
        <v>1470</v>
      </c>
      <c r="M832">
        <v>359</v>
      </c>
      <c r="N832" t="s">
        <v>483</v>
      </c>
      <c r="O832" t="s">
        <v>1457</v>
      </c>
      <c r="P832" t="s">
        <v>56</v>
      </c>
    </row>
    <row r="833" spans="1:16" x14ac:dyDescent="0.2">
      <c r="A833">
        <v>1</v>
      </c>
      <c r="B833" t="s">
        <v>58</v>
      </c>
      <c r="C833">
        <v>1</v>
      </c>
      <c r="D833" s="19">
        <v>449</v>
      </c>
      <c r="E833">
        <v>1.6</v>
      </c>
      <c r="F833" s="8">
        <v>12</v>
      </c>
      <c r="G833" t="s">
        <v>1431</v>
      </c>
      <c r="H833">
        <v>394.8</v>
      </c>
      <c r="I833" s="2">
        <v>0.24674999999999997</v>
      </c>
      <c r="J833" s="37" t="s">
        <v>59</v>
      </c>
      <c r="K833">
        <v>1365</v>
      </c>
      <c r="L833" t="s">
        <v>1470</v>
      </c>
      <c r="M833">
        <v>364</v>
      </c>
      <c r="N833" t="s">
        <v>483</v>
      </c>
      <c r="O833" t="s">
        <v>1457</v>
      </c>
      <c r="P833" t="s">
        <v>60</v>
      </c>
    </row>
    <row r="834" spans="1:16" x14ac:dyDescent="0.2">
      <c r="A834">
        <v>2</v>
      </c>
      <c r="B834" t="s">
        <v>626</v>
      </c>
      <c r="C834">
        <v>1</v>
      </c>
      <c r="D834" s="19">
        <v>1</v>
      </c>
      <c r="E834">
        <v>4</v>
      </c>
      <c r="F834">
        <v>16</v>
      </c>
      <c r="G834" t="s">
        <v>1431</v>
      </c>
      <c r="H834">
        <v>526.4</v>
      </c>
      <c r="I834" s="2">
        <v>0.13159999999999999</v>
      </c>
      <c r="J834" s="37" t="s">
        <v>59</v>
      </c>
      <c r="K834">
        <v>1365</v>
      </c>
      <c r="L834" t="s">
        <v>1470</v>
      </c>
      <c r="M834">
        <v>364</v>
      </c>
      <c r="N834" t="s">
        <v>483</v>
      </c>
      <c r="O834" t="s">
        <v>1457</v>
      </c>
      <c r="P834" t="s">
        <v>60</v>
      </c>
    </row>
    <row r="835" spans="1:16" x14ac:dyDescent="0.2">
      <c r="A835">
        <v>3</v>
      </c>
      <c r="B835" t="s">
        <v>61</v>
      </c>
      <c r="C835">
        <v>1</v>
      </c>
      <c r="D835" s="19">
        <v>1</v>
      </c>
      <c r="E835">
        <v>4</v>
      </c>
      <c r="F835">
        <v>8</v>
      </c>
      <c r="G835" t="s">
        <v>1431</v>
      </c>
      <c r="H835">
        <v>263.2</v>
      </c>
      <c r="I835" s="2">
        <v>6.5799999999999997E-2</v>
      </c>
      <c r="J835" s="37" t="s">
        <v>59</v>
      </c>
      <c r="K835">
        <v>1365</v>
      </c>
      <c r="L835" t="s">
        <v>1470</v>
      </c>
      <c r="M835">
        <v>364</v>
      </c>
      <c r="N835" t="s">
        <v>483</v>
      </c>
      <c r="O835" t="s">
        <v>1457</v>
      </c>
      <c r="P835" t="s">
        <v>60</v>
      </c>
    </row>
    <row r="836" spans="1:16" x14ac:dyDescent="0.2">
      <c r="A836">
        <v>4</v>
      </c>
      <c r="B836" t="s">
        <v>1559</v>
      </c>
      <c r="D836" s="19">
        <v>431</v>
      </c>
      <c r="E836">
        <v>5.4</v>
      </c>
      <c r="F836">
        <v>6</v>
      </c>
      <c r="G836" t="s">
        <v>1431</v>
      </c>
      <c r="H836">
        <v>197.4</v>
      </c>
      <c r="I836" s="2">
        <v>3.6555555555555549E-2</v>
      </c>
      <c r="J836" s="37" t="s">
        <v>59</v>
      </c>
      <c r="K836">
        <v>1365</v>
      </c>
      <c r="L836" t="s">
        <v>1470</v>
      </c>
      <c r="M836">
        <v>364</v>
      </c>
      <c r="N836" t="s">
        <v>483</v>
      </c>
      <c r="O836" t="s">
        <v>1457</v>
      </c>
      <c r="P836" t="s">
        <v>60</v>
      </c>
    </row>
    <row r="837" spans="1:16" x14ac:dyDescent="0.2">
      <c r="A837">
        <v>10</v>
      </c>
      <c r="B837" t="s">
        <v>62</v>
      </c>
      <c r="D837" s="19" t="s">
        <v>240</v>
      </c>
      <c r="E837">
        <v>2.2000000000000002</v>
      </c>
      <c r="F837">
        <v>6</v>
      </c>
      <c r="G837" t="s">
        <v>1431</v>
      </c>
      <c r="H837">
        <v>197.4</v>
      </c>
      <c r="I837" s="2">
        <v>8.9727272727272711E-2</v>
      </c>
      <c r="J837" s="37" t="s">
        <v>59</v>
      </c>
      <c r="K837">
        <v>1365</v>
      </c>
      <c r="L837" t="s">
        <v>1470</v>
      </c>
      <c r="M837">
        <v>364</v>
      </c>
      <c r="N837" t="s">
        <v>483</v>
      </c>
      <c r="O837" t="s">
        <v>1457</v>
      </c>
      <c r="P837" t="s">
        <v>60</v>
      </c>
    </row>
    <row r="838" spans="1:16" x14ac:dyDescent="0.2">
      <c r="A838">
        <v>12</v>
      </c>
      <c r="B838" t="s">
        <v>499</v>
      </c>
      <c r="C838">
        <v>1</v>
      </c>
      <c r="D838" s="19">
        <v>451</v>
      </c>
      <c r="E838">
        <v>0.7</v>
      </c>
      <c r="F838">
        <v>6</v>
      </c>
      <c r="G838" t="s">
        <v>1431</v>
      </c>
      <c r="H838">
        <v>197.4</v>
      </c>
      <c r="I838" s="2">
        <v>0.28199999999999997</v>
      </c>
      <c r="J838" s="37" t="s">
        <v>59</v>
      </c>
      <c r="K838">
        <v>1365</v>
      </c>
      <c r="L838" t="s">
        <v>1470</v>
      </c>
      <c r="M838">
        <v>364</v>
      </c>
      <c r="N838" t="s">
        <v>483</v>
      </c>
      <c r="O838" t="s">
        <v>1457</v>
      </c>
      <c r="P838" t="s">
        <v>60</v>
      </c>
    </row>
    <row r="839" spans="1:16" x14ac:dyDescent="0.2">
      <c r="A839">
        <v>14</v>
      </c>
      <c r="B839" t="s">
        <v>63</v>
      </c>
      <c r="D839" s="19">
        <v>35</v>
      </c>
      <c r="E839">
        <v>1.1000000000000001</v>
      </c>
      <c r="F839">
        <v>3</v>
      </c>
      <c r="G839" t="s">
        <v>1431</v>
      </c>
      <c r="H839">
        <v>98.7</v>
      </c>
      <c r="I839" s="2">
        <v>8.9727272727272711E-2</v>
      </c>
      <c r="J839" s="37" t="s">
        <v>59</v>
      </c>
      <c r="K839">
        <v>1365</v>
      </c>
      <c r="L839" t="s">
        <v>1470</v>
      </c>
      <c r="M839">
        <v>364</v>
      </c>
      <c r="N839" t="s">
        <v>483</v>
      </c>
      <c r="O839" t="s">
        <v>1457</v>
      </c>
      <c r="P839" t="s">
        <v>60</v>
      </c>
    </row>
    <row r="840" spans="1:16" x14ac:dyDescent="0.2">
      <c r="A840" s="21">
        <v>48</v>
      </c>
      <c r="B840" t="s">
        <v>6</v>
      </c>
      <c r="C840">
        <v>1</v>
      </c>
      <c r="D840" s="19">
        <v>448</v>
      </c>
      <c r="E840">
        <v>0.92</v>
      </c>
      <c r="F840">
        <v>2</v>
      </c>
      <c r="G840" t="s">
        <v>1395</v>
      </c>
      <c r="H840">
        <v>65.8</v>
      </c>
      <c r="I840" s="2">
        <v>7.1521739130434775E-2</v>
      </c>
      <c r="J840" s="4" t="s">
        <v>7</v>
      </c>
      <c r="K840">
        <v>1367</v>
      </c>
      <c r="L840" t="s">
        <v>1456</v>
      </c>
      <c r="M840">
        <v>233</v>
      </c>
      <c r="N840" t="s">
        <v>485</v>
      </c>
      <c r="O840" t="s">
        <v>1457</v>
      </c>
      <c r="P840" t="s">
        <v>8</v>
      </c>
    </row>
    <row r="841" spans="1:16" x14ac:dyDescent="0.2">
      <c r="A841">
        <v>54</v>
      </c>
      <c r="B841" t="s">
        <v>9</v>
      </c>
      <c r="D841" s="19">
        <v>296</v>
      </c>
      <c r="E841">
        <v>3.5</v>
      </c>
      <c r="F841">
        <v>25</v>
      </c>
      <c r="G841" t="s">
        <v>1395</v>
      </c>
      <c r="H841" s="20">
        <v>822.5</v>
      </c>
      <c r="I841" s="2">
        <v>0.23499999999999999</v>
      </c>
      <c r="J841" s="4" t="s">
        <v>7</v>
      </c>
      <c r="K841">
        <v>1367</v>
      </c>
      <c r="L841" t="s">
        <v>1456</v>
      </c>
      <c r="M841">
        <v>233</v>
      </c>
      <c r="N841" t="s">
        <v>485</v>
      </c>
      <c r="O841" t="s">
        <v>1457</v>
      </c>
      <c r="P841" t="s">
        <v>8</v>
      </c>
    </row>
    <row r="842" spans="1:16" x14ac:dyDescent="0.2">
      <c r="A842">
        <v>1</v>
      </c>
      <c r="B842" t="s">
        <v>64</v>
      </c>
      <c r="D842" s="19">
        <v>156</v>
      </c>
      <c r="E842">
        <v>7.6</v>
      </c>
      <c r="F842" s="8">
        <v>50</v>
      </c>
      <c r="G842" t="s">
        <v>1431</v>
      </c>
      <c r="H842" s="20">
        <v>1645</v>
      </c>
      <c r="I842" s="2">
        <v>0.21644736842105264</v>
      </c>
      <c r="J842" s="37" t="s">
        <v>65</v>
      </c>
      <c r="K842">
        <v>1367</v>
      </c>
      <c r="L842" t="s">
        <v>1470</v>
      </c>
      <c r="M842">
        <v>368</v>
      </c>
      <c r="N842" t="s">
        <v>483</v>
      </c>
      <c r="P842" t="s">
        <v>305</v>
      </c>
    </row>
    <row r="843" spans="1:16" x14ac:dyDescent="0.2">
      <c r="A843">
        <v>2</v>
      </c>
      <c r="B843" t="s">
        <v>66</v>
      </c>
      <c r="D843" s="19">
        <v>454</v>
      </c>
      <c r="E843">
        <v>5.0999999999999996</v>
      </c>
      <c r="F843">
        <v>25</v>
      </c>
      <c r="G843" t="s">
        <v>1431</v>
      </c>
      <c r="H843" s="20">
        <v>822.5</v>
      </c>
      <c r="I843" s="2">
        <v>0.16127450980392158</v>
      </c>
      <c r="J843" s="37" t="s">
        <v>65</v>
      </c>
      <c r="K843">
        <v>1367</v>
      </c>
      <c r="L843" t="s">
        <v>1470</v>
      </c>
      <c r="M843">
        <v>368</v>
      </c>
      <c r="N843" t="s">
        <v>483</v>
      </c>
      <c r="P843" t="s">
        <v>305</v>
      </c>
    </row>
    <row r="844" spans="1:16" x14ac:dyDescent="0.2">
      <c r="A844">
        <v>4</v>
      </c>
      <c r="B844" t="s">
        <v>1674</v>
      </c>
      <c r="D844" s="19">
        <v>382</v>
      </c>
      <c r="E844">
        <v>3.5</v>
      </c>
      <c r="F844">
        <v>11</v>
      </c>
      <c r="G844" t="s">
        <v>1431</v>
      </c>
      <c r="H844" s="20">
        <v>361.9</v>
      </c>
      <c r="I844" s="2">
        <v>0.10339999999999999</v>
      </c>
      <c r="J844" s="37" t="s">
        <v>65</v>
      </c>
      <c r="K844">
        <v>1367</v>
      </c>
      <c r="L844" t="s">
        <v>1470</v>
      </c>
      <c r="M844">
        <v>368</v>
      </c>
      <c r="N844" t="s">
        <v>483</v>
      </c>
      <c r="P844" t="s">
        <v>305</v>
      </c>
    </row>
    <row r="845" spans="1:16" x14ac:dyDescent="0.2">
      <c r="A845">
        <v>5</v>
      </c>
      <c r="B845" t="s">
        <v>1492</v>
      </c>
      <c r="D845" s="19">
        <v>376</v>
      </c>
      <c r="E845">
        <v>5.3</v>
      </c>
      <c r="F845">
        <v>8</v>
      </c>
      <c r="G845" t="s">
        <v>1431</v>
      </c>
      <c r="H845" s="20">
        <v>263.2</v>
      </c>
      <c r="I845" s="2">
        <v>4.9660377358490562E-2</v>
      </c>
      <c r="J845" s="37" t="s">
        <v>65</v>
      </c>
      <c r="K845">
        <v>1367</v>
      </c>
      <c r="L845" t="s">
        <v>1470</v>
      </c>
      <c r="M845">
        <v>368</v>
      </c>
      <c r="N845" t="s">
        <v>483</v>
      </c>
      <c r="P845" t="s">
        <v>305</v>
      </c>
    </row>
    <row r="846" spans="1:16" x14ac:dyDescent="0.2">
      <c r="A846">
        <v>6</v>
      </c>
      <c r="B846" t="s">
        <v>1493</v>
      </c>
      <c r="D846" s="19">
        <v>378</v>
      </c>
      <c r="E846">
        <v>3.5</v>
      </c>
      <c r="F846">
        <v>8</v>
      </c>
      <c r="G846" t="s">
        <v>1431</v>
      </c>
      <c r="H846" s="20">
        <v>263.2</v>
      </c>
      <c r="I846" s="2">
        <v>7.5200000000000003E-2</v>
      </c>
      <c r="J846" s="37" t="s">
        <v>65</v>
      </c>
      <c r="K846">
        <v>1367</v>
      </c>
      <c r="L846" t="s">
        <v>1470</v>
      </c>
      <c r="M846">
        <v>368</v>
      </c>
      <c r="N846" t="s">
        <v>483</v>
      </c>
      <c r="P846" t="s">
        <v>305</v>
      </c>
    </row>
    <row r="847" spans="1:16" x14ac:dyDescent="0.2">
      <c r="A847">
        <v>7</v>
      </c>
      <c r="B847" t="s">
        <v>1564</v>
      </c>
      <c r="D847" s="19">
        <v>187</v>
      </c>
      <c r="E847">
        <v>5.8</v>
      </c>
      <c r="F847">
        <v>15</v>
      </c>
      <c r="G847" t="s">
        <v>1431</v>
      </c>
      <c r="H847" s="20">
        <v>493.5</v>
      </c>
      <c r="I847" s="2">
        <v>8.5086206896551733E-2</v>
      </c>
      <c r="J847" s="37" t="s">
        <v>65</v>
      </c>
      <c r="K847">
        <v>1367</v>
      </c>
      <c r="L847" t="s">
        <v>1470</v>
      </c>
      <c r="M847">
        <v>368</v>
      </c>
      <c r="N847" t="s">
        <v>483</v>
      </c>
      <c r="P847" t="s">
        <v>305</v>
      </c>
    </row>
    <row r="848" spans="1:16" x14ac:dyDescent="0.2">
      <c r="A848">
        <v>8</v>
      </c>
      <c r="B848" t="s">
        <v>67</v>
      </c>
      <c r="D848" s="19">
        <v>431</v>
      </c>
      <c r="E848">
        <v>5.4</v>
      </c>
      <c r="F848">
        <v>12</v>
      </c>
      <c r="G848" t="s">
        <v>1431</v>
      </c>
      <c r="H848" s="20">
        <v>394.8</v>
      </c>
      <c r="I848" s="2">
        <v>7.3111111111111099E-2</v>
      </c>
      <c r="J848" s="37" t="s">
        <v>65</v>
      </c>
      <c r="K848">
        <v>1367</v>
      </c>
      <c r="L848" t="s">
        <v>1470</v>
      </c>
      <c r="M848">
        <v>368</v>
      </c>
      <c r="N848" t="s">
        <v>483</v>
      </c>
      <c r="P848" t="s">
        <v>305</v>
      </c>
    </row>
    <row r="849" spans="1:16" x14ac:dyDescent="0.2">
      <c r="A849">
        <v>68</v>
      </c>
      <c r="B849" t="s">
        <v>1946</v>
      </c>
      <c r="D849" s="19">
        <v>384</v>
      </c>
      <c r="E849">
        <v>4.4000000000000004</v>
      </c>
      <c r="F849">
        <v>11</v>
      </c>
      <c r="G849" t="s">
        <v>1431</v>
      </c>
      <c r="H849" s="20">
        <v>361.9</v>
      </c>
      <c r="I849" s="2">
        <v>8.224999999999999E-2</v>
      </c>
      <c r="J849" s="37" t="s">
        <v>65</v>
      </c>
      <c r="K849">
        <v>1367</v>
      </c>
      <c r="L849" t="s">
        <v>1470</v>
      </c>
      <c r="M849">
        <v>368</v>
      </c>
      <c r="N849" t="s">
        <v>483</v>
      </c>
      <c r="P849" t="s">
        <v>305</v>
      </c>
    </row>
    <row r="850" spans="1:16" x14ac:dyDescent="0.2">
      <c r="A850">
        <v>70</v>
      </c>
      <c r="B850" t="s">
        <v>1492</v>
      </c>
      <c r="D850" s="19">
        <v>376</v>
      </c>
      <c r="E850">
        <v>5.3</v>
      </c>
      <c r="F850">
        <v>4</v>
      </c>
      <c r="G850" t="s">
        <v>1431</v>
      </c>
      <c r="H850" s="20">
        <v>131.6</v>
      </c>
      <c r="I850" s="2">
        <v>2.4830188679245281E-2</v>
      </c>
      <c r="J850" s="37" t="s">
        <v>65</v>
      </c>
      <c r="K850">
        <v>1367</v>
      </c>
      <c r="L850" t="s">
        <v>1470</v>
      </c>
      <c r="M850">
        <v>368</v>
      </c>
      <c r="N850" t="s">
        <v>483</v>
      </c>
      <c r="P850" t="s">
        <v>305</v>
      </c>
    </row>
    <row r="851" spans="1:16" x14ac:dyDescent="0.2">
      <c r="A851">
        <v>71</v>
      </c>
      <c r="B851" t="s">
        <v>1492</v>
      </c>
      <c r="D851" s="19">
        <v>376</v>
      </c>
      <c r="E851">
        <v>5.3</v>
      </c>
      <c r="F851">
        <v>9</v>
      </c>
      <c r="G851" t="s">
        <v>1431</v>
      </c>
      <c r="H851" s="20">
        <v>296.10000000000002</v>
      </c>
      <c r="I851" s="2">
        <v>5.5867924528301888E-2</v>
      </c>
      <c r="J851" s="37" t="s">
        <v>65</v>
      </c>
      <c r="K851">
        <v>1367</v>
      </c>
      <c r="L851" t="s">
        <v>1470</v>
      </c>
      <c r="M851">
        <v>368</v>
      </c>
      <c r="N851" t="s">
        <v>483</v>
      </c>
      <c r="P851" t="s">
        <v>305</v>
      </c>
    </row>
    <row r="852" spans="1:16" x14ac:dyDescent="0.2">
      <c r="A852">
        <v>72</v>
      </c>
      <c r="B852" t="s">
        <v>1675</v>
      </c>
      <c r="D852" s="19">
        <v>380</v>
      </c>
      <c r="E852">
        <v>3.5</v>
      </c>
      <c r="F852">
        <v>6</v>
      </c>
      <c r="G852" t="s">
        <v>1431</v>
      </c>
      <c r="H852" s="20">
        <v>197.4</v>
      </c>
      <c r="I852" s="2">
        <v>5.6399999999999992E-2</v>
      </c>
      <c r="J852" s="37" t="s">
        <v>65</v>
      </c>
      <c r="K852">
        <v>1367</v>
      </c>
      <c r="L852" t="s">
        <v>1470</v>
      </c>
      <c r="M852">
        <v>368</v>
      </c>
      <c r="N852" t="s">
        <v>483</v>
      </c>
      <c r="P852" t="s">
        <v>305</v>
      </c>
    </row>
    <row r="853" spans="1:16" x14ac:dyDescent="0.2">
      <c r="A853">
        <v>73</v>
      </c>
      <c r="B853" t="s">
        <v>1674</v>
      </c>
      <c r="D853" s="19">
        <v>382</v>
      </c>
      <c r="E853">
        <v>3.5</v>
      </c>
      <c r="F853">
        <v>5</v>
      </c>
      <c r="G853" t="s">
        <v>1431</v>
      </c>
      <c r="H853" s="20">
        <v>164.5</v>
      </c>
      <c r="I853" s="2">
        <v>4.7E-2</v>
      </c>
      <c r="J853" s="37" t="s">
        <v>65</v>
      </c>
      <c r="K853">
        <v>1367</v>
      </c>
      <c r="L853" t="s">
        <v>1470</v>
      </c>
      <c r="M853">
        <v>368</v>
      </c>
      <c r="N853" t="s">
        <v>483</v>
      </c>
      <c r="P853" t="s">
        <v>305</v>
      </c>
    </row>
    <row r="854" spans="1:16" x14ac:dyDescent="0.2">
      <c r="A854">
        <v>74</v>
      </c>
      <c r="B854" t="s">
        <v>1493</v>
      </c>
      <c r="D854" s="19">
        <v>378</v>
      </c>
      <c r="E854">
        <v>3.5</v>
      </c>
      <c r="F854">
        <v>5</v>
      </c>
      <c r="G854" t="s">
        <v>1431</v>
      </c>
      <c r="H854" s="20">
        <v>164.5</v>
      </c>
      <c r="I854" s="2">
        <v>4.7E-2</v>
      </c>
      <c r="J854" s="37" t="s">
        <v>65</v>
      </c>
      <c r="K854">
        <v>1367</v>
      </c>
      <c r="L854" t="s">
        <v>1470</v>
      </c>
      <c r="M854">
        <v>368</v>
      </c>
      <c r="N854" t="s">
        <v>483</v>
      </c>
      <c r="P854" t="s">
        <v>305</v>
      </c>
    </row>
    <row r="855" spans="1:16" x14ac:dyDescent="0.2">
      <c r="A855">
        <v>75</v>
      </c>
      <c r="B855" t="s">
        <v>1493</v>
      </c>
      <c r="D855" s="19">
        <v>378</v>
      </c>
      <c r="E855">
        <v>3.5</v>
      </c>
      <c r="F855">
        <v>6</v>
      </c>
      <c r="G855" t="s">
        <v>1431</v>
      </c>
      <c r="H855" s="20">
        <v>197.4</v>
      </c>
      <c r="I855" s="2">
        <v>5.6399999999999992E-2</v>
      </c>
      <c r="J855" s="37" t="s">
        <v>65</v>
      </c>
      <c r="K855">
        <v>1367</v>
      </c>
      <c r="L855" t="s">
        <v>1470</v>
      </c>
      <c r="M855">
        <v>368</v>
      </c>
      <c r="N855" t="s">
        <v>483</v>
      </c>
      <c r="P855" t="s">
        <v>305</v>
      </c>
    </row>
    <row r="856" spans="1:16" x14ac:dyDescent="0.2">
      <c r="A856">
        <v>76</v>
      </c>
      <c r="B856" t="s">
        <v>1563</v>
      </c>
      <c r="D856" s="19">
        <v>384</v>
      </c>
      <c r="E856">
        <v>4.4000000000000004</v>
      </c>
      <c r="F856">
        <v>4</v>
      </c>
      <c r="G856" t="s">
        <v>1431</v>
      </c>
      <c r="H856" s="20">
        <v>131.6</v>
      </c>
      <c r="I856" s="2">
        <v>2.9909090909090906E-2</v>
      </c>
      <c r="J856" s="37" t="s">
        <v>65</v>
      </c>
      <c r="K856">
        <v>1367</v>
      </c>
      <c r="L856" t="s">
        <v>1470</v>
      </c>
      <c r="M856">
        <v>368</v>
      </c>
      <c r="N856" t="s">
        <v>483</v>
      </c>
      <c r="P856" t="s">
        <v>305</v>
      </c>
    </row>
    <row r="857" spans="1:16" x14ac:dyDescent="0.2">
      <c r="A857">
        <v>75</v>
      </c>
      <c r="B857" t="s">
        <v>1493</v>
      </c>
      <c r="D857" s="19">
        <v>378</v>
      </c>
      <c r="E857">
        <v>3.5</v>
      </c>
      <c r="F857">
        <v>4</v>
      </c>
      <c r="G857" t="s">
        <v>1431</v>
      </c>
      <c r="H857" s="20">
        <v>131.6</v>
      </c>
      <c r="I857" s="2">
        <v>3.7600000000000001E-2</v>
      </c>
      <c r="J857" s="37" t="s">
        <v>65</v>
      </c>
      <c r="K857">
        <v>1367</v>
      </c>
      <c r="L857" t="s">
        <v>1470</v>
      </c>
      <c r="M857">
        <v>368</v>
      </c>
      <c r="N857" t="s">
        <v>483</v>
      </c>
      <c r="P857" t="s">
        <v>305</v>
      </c>
    </row>
    <row r="858" spans="1:16" x14ac:dyDescent="0.2">
      <c r="A858">
        <v>78</v>
      </c>
      <c r="B858" t="s">
        <v>1563</v>
      </c>
      <c r="D858" s="19">
        <v>384</v>
      </c>
      <c r="E858">
        <v>4.4000000000000004</v>
      </c>
      <c r="F858">
        <v>8</v>
      </c>
      <c r="G858" t="s">
        <v>1431</v>
      </c>
      <c r="H858" s="20">
        <v>263.2</v>
      </c>
      <c r="I858" s="2">
        <v>5.9818181818181812E-2</v>
      </c>
      <c r="J858" s="37" t="s">
        <v>65</v>
      </c>
      <c r="K858">
        <v>1367</v>
      </c>
      <c r="L858" t="s">
        <v>1470</v>
      </c>
      <c r="M858">
        <v>368</v>
      </c>
      <c r="N858" t="s">
        <v>483</v>
      </c>
      <c r="P858" t="s">
        <v>305</v>
      </c>
    </row>
    <row r="859" spans="1:16" x14ac:dyDescent="0.2">
      <c r="A859">
        <v>81</v>
      </c>
      <c r="B859" t="s">
        <v>1563</v>
      </c>
      <c r="D859" s="19">
        <v>384</v>
      </c>
      <c r="E859">
        <v>4.4000000000000004</v>
      </c>
      <c r="F859">
        <v>6</v>
      </c>
      <c r="G859" t="s">
        <v>1431</v>
      </c>
      <c r="H859" s="20">
        <v>197.4</v>
      </c>
      <c r="I859" s="2">
        <v>4.4863636363636356E-2</v>
      </c>
      <c r="J859" s="37" t="s">
        <v>65</v>
      </c>
      <c r="K859">
        <v>1367</v>
      </c>
      <c r="L859" t="s">
        <v>1470</v>
      </c>
      <c r="M859">
        <v>368</v>
      </c>
      <c r="N859" t="s">
        <v>483</v>
      </c>
      <c r="P859" t="s">
        <v>305</v>
      </c>
    </row>
    <row r="860" spans="1:16" x14ac:dyDescent="0.2">
      <c r="A860">
        <v>79</v>
      </c>
      <c r="B860" t="s">
        <v>1674</v>
      </c>
      <c r="D860" s="19">
        <v>382</v>
      </c>
      <c r="E860">
        <v>3.5</v>
      </c>
      <c r="F860">
        <v>3</v>
      </c>
      <c r="G860" t="s">
        <v>1431</v>
      </c>
      <c r="H860" s="20">
        <v>98.7</v>
      </c>
      <c r="I860" s="2">
        <v>2.8199999999999996E-2</v>
      </c>
      <c r="J860" s="37" t="s">
        <v>65</v>
      </c>
      <c r="K860">
        <v>1367</v>
      </c>
      <c r="L860" t="s">
        <v>1470</v>
      </c>
      <c r="M860">
        <v>368</v>
      </c>
      <c r="N860" t="s">
        <v>483</v>
      </c>
      <c r="P860" t="s">
        <v>305</v>
      </c>
    </row>
    <row r="861" spans="1:16" x14ac:dyDescent="0.2">
      <c r="A861">
        <v>80</v>
      </c>
      <c r="B861" t="s">
        <v>1493</v>
      </c>
      <c r="D861" s="19">
        <v>378</v>
      </c>
      <c r="E861">
        <v>3.5</v>
      </c>
      <c r="F861">
        <v>7</v>
      </c>
      <c r="G861" t="s">
        <v>1431</v>
      </c>
      <c r="H861" s="20">
        <v>230.3</v>
      </c>
      <c r="I861" s="2">
        <v>6.5799999999999997E-2</v>
      </c>
      <c r="J861" s="37" t="s">
        <v>65</v>
      </c>
      <c r="K861">
        <v>1367</v>
      </c>
      <c r="L861" t="s">
        <v>1470</v>
      </c>
      <c r="M861">
        <v>368</v>
      </c>
      <c r="N861" t="s">
        <v>483</v>
      </c>
      <c r="P861" t="s">
        <v>305</v>
      </c>
    </row>
    <row r="862" spans="1:16" x14ac:dyDescent="0.2">
      <c r="A862">
        <v>82</v>
      </c>
      <c r="B862" t="s">
        <v>1563</v>
      </c>
      <c r="D862" s="19">
        <v>384</v>
      </c>
      <c r="E862">
        <v>4.4000000000000004</v>
      </c>
      <c r="F862">
        <v>6</v>
      </c>
      <c r="G862" t="s">
        <v>1431</v>
      </c>
      <c r="H862" s="20">
        <v>197.4</v>
      </c>
      <c r="I862" s="2">
        <v>4.4863636363636356E-2</v>
      </c>
      <c r="J862" s="37" t="s">
        <v>65</v>
      </c>
      <c r="K862">
        <v>1367</v>
      </c>
      <c r="L862" t="s">
        <v>1470</v>
      </c>
      <c r="M862">
        <v>368</v>
      </c>
      <c r="N862" t="s">
        <v>483</v>
      </c>
      <c r="P862" t="s">
        <v>305</v>
      </c>
    </row>
    <row r="863" spans="1:16" x14ac:dyDescent="0.2">
      <c r="A863">
        <v>83</v>
      </c>
      <c r="B863" t="s">
        <v>1674</v>
      </c>
      <c r="D863" s="19">
        <v>382</v>
      </c>
      <c r="E863">
        <v>3.5</v>
      </c>
      <c r="F863">
        <v>9</v>
      </c>
      <c r="G863" t="s">
        <v>1431</v>
      </c>
      <c r="H863" s="20">
        <v>296.10000000000002</v>
      </c>
      <c r="I863" s="2">
        <v>8.4599999999999995E-2</v>
      </c>
      <c r="J863" s="37" t="s">
        <v>65</v>
      </c>
      <c r="K863">
        <v>1367</v>
      </c>
      <c r="L863" t="s">
        <v>1470</v>
      </c>
      <c r="M863">
        <v>368</v>
      </c>
      <c r="N863" t="s">
        <v>483</v>
      </c>
      <c r="P863" t="s">
        <v>305</v>
      </c>
    </row>
    <row r="864" spans="1:16" x14ac:dyDescent="0.2">
      <c r="A864">
        <v>84</v>
      </c>
      <c r="B864" t="s">
        <v>1675</v>
      </c>
      <c r="D864" s="19">
        <v>380</v>
      </c>
      <c r="E864">
        <v>3.5</v>
      </c>
      <c r="F864">
        <v>12</v>
      </c>
      <c r="G864" t="s">
        <v>1431</v>
      </c>
      <c r="H864" s="20">
        <v>394.8</v>
      </c>
      <c r="I864" s="2">
        <v>0.11279999999999998</v>
      </c>
      <c r="J864" s="37" t="s">
        <v>65</v>
      </c>
      <c r="K864">
        <v>1367</v>
      </c>
      <c r="L864" t="s">
        <v>1470</v>
      </c>
      <c r="M864">
        <v>368</v>
      </c>
      <c r="N864" t="s">
        <v>483</v>
      </c>
      <c r="P864" t="s">
        <v>305</v>
      </c>
    </row>
    <row r="865" spans="1:16" x14ac:dyDescent="0.2">
      <c r="A865">
        <v>85</v>
      </c>
      <c r="B865" t="s">
        <v>1675</v>
      </c>
      <c r="D865" s="19">
        <v>380</v>
      </c>
      <c r="E865">
        <v>3.5</v>
      </c>
      <c r="F865">
        <v>6</v>
      </c>
      <c r="G865" t="s">
        <v>1431</v>
      </c>
      <c r="H865" s="20">
        <v>197.4</v>
      </c>
      <c r="I865" s="2">
        <v>5.6399999999999992E-2</v>
      </c>
      <c r="J865" s="37" t="s">
        <v>65</v>
      </c>
      <c r="K865">
        <v>1367</v>
      </c>
      <c r="L865" t="s">
        <v>1470</v>
      </c>
      <c r="M865">
        <v>368</v>
      </c>
      <c r="N865" t="s">
        <v>483</v>
      </c>
      <c r="P865" t="s">
        <v>305</v>
      </c>
    </row>
    <row r="866" spans="1:16" x14ac:dyDescent="0.2">
      <c r="A866">
        <v>87</v>
      </c>
      <c r="B866" t="s">
        <v>1563</v>
      </c>
      <c r="D866" s="19">
        <v>384</v>
      </c>
      <c r="E866">
        <v>4.4000000000000004</v>
      </c>
      <c r="F866">
        <v>9</v>
      </c>
      <c r="G866" t="s">
        <v>1431</v>
      </c>
      <c r="H866" s="20">
        <v>296.10000000000002</v>
      </c>
      <c r="I866" s="2">
        <v>6.7295454545454533E-2</v>
      </c>
      <c r="J866" s="37" t="s">
        <v>65</v>
      </c>
      <c r="K866">
        <v>1367</v>
      </c>
      <c r="L866" t="s">
        <v>1470</v>
      </c>
      <c r="M866">
        <v>368</v>
      </c>
      <c r="N866" t="s">
        <v>483</v>
      </c>
      <c r="P866" t="s">
        <v>305</v>
      </c>
    </row>
    <row r="867" spans="1:16" x14ac:dyDescent="0.2">
      <c r="A867">
        <v>86</v>
      </c>
      <c r="B867" t="s">
        <v>1674</v>
      </c>
      <c r="D867" s="19">
        <v>382</v>
      </c>
      <c r="E867">
        <v>3.5</v>
      </c>
      <c r="F867">
        <v>4</v>
      </c>
      <c r="G867" t="s">
        <v>1431</v>
      </c>
      <c r="H867" s="20">
        <v>131.6</v>
      </c>
      <c r="I867" s="2">
        <v>3.7600000000000001E-2</v>
      </c>
      <c r="J867" s="37" t="s">
        <v>65</v>
      </c>
      <c r="K867">
        <v>1367</v>
      </c>
      <c r="L867" t="s">
        <v>1470</v>
      </c>
      <c r="M867">
        <v>368</v>
      </c>
      <c r="N867" t="s">
        <v>483</v>
      </c>
      <c r="P867" t="s">
        <v>305</v>
      </c>
    </row>
    <row r="868" spans="1:16" x14ac:dyDescent="0.2">
      <c r="A868">
        <v>89</v>
      </c>
      <c r="B868" t="s">
        <v>1563</v>
      </c>
      <c r="D868" s="19">
        <v>384</v>
      </c>
      <c r="E868">
        <v>4.4000000000000004</v>
      </c>
      <c r="F868">
        <v>8</v>
      </c>
      <c r="G868" t="s">
        <v>1431</v>
      </c>
      <c r="H868" s="20">
        <v>263.2</v>
      </c>
      <c r="I868" s="2">
        <v>5.9818181818181812E-2</v>
      </c>
      <c r="J868" s="37" t="s">
        <v>65</v>
      </c>
      <c r="K868">
        <v>1367</v>
      </c>
      <c r="L868" t="s">
        <v>1470</v>
      </c>
      <c r="M868">
        <v>368</v>
      </c>
      <c r="N868" t="s">
        <v>483</v>
      </c>
      <c r="P868" t="s">
        <v>305</v>
      </c>
    </row>
    <row r="869" spans="1:16" x14ac:dyDescent="0.2">
      <c r="A869">
        <v>88</v>
      </c>
      <c r="B869" t="s">
        <v>1674</v>
      </c>
      <c r="D869" s="19">
        <v>382</v>
      </c>
      <c r="E869">
        <v>3.5</v>
      </c>
      <c r="F869">
        <v>10</v>
      </c>
      <c r="G869" t="s">
        <v>1431</v>
      </c>
      <c r="H869" s="20">
        <v>329</v>
      </c>
      <c r="I869" s="2">
        <v>9.4E-2</v>
      </c>
      <c r="J869" s="37" t="s">
        <v>65</v>
      </c>
      <c r="K869">
        <v>1367</v>
      </c>
      <c r="L869" t="s">
        <v>1470</v>
      </c>
      <c r="M869">
        <v>368</v>
      </c>
      <c r="N869" t="s">
        <v>483</v>
      </c>
      <c r="P869" t="s">
        <v>305</v>
      </c>
    </row>
    <row r="870" spans="1:16" x14ac:dyDescent="0.2">
      <c r="A870">
        <v>90</v>
      </c>
      <c r="B870" t="s">
        <v>1493</v>
      </c>
      <c r="D870" s="19">
        <v>378</v>
      </c>
      <c r="E870">
        <v>3.5</v>
      </c>
      <c r="F870">
        <v>3</v>
      </c>
      <c r="G870" t="s">
        <v>1431</v>
      </c>
      <c r="H870" s="20">
        <v>98.7</v>
      </c>
      <c r="I870" s="2">
        <v>2.8199999999999996E-2</v>
      </c>
      <c r="J870" s="37" t="s">
        <v>65</v>
      </c>
      <c r="K870">
        <v>1367</v>
      </c>
      <c r="L870" t="s">
        <v>1470</v>
      </c>
      <c r="M870">
        <v>368</v>
      </c>
      <c r="N870" t="s">
        <v>483</v>
      </c>
      <c r="P870" t="s">
        <v>305</v>
      </c>
    </row>
    <row r="871" spans="1:16" x14ac:dyDescent="0.2">
      <c r="A871">
        <v>91</v>
      </c>
      <c r="B871" t="s">
        <v>1674</v>
      </c>
      <c r="D871" s="19">
        <v>382</v>
      </c>
      <c r="E871">
        <v>3.5</v>
      </c>
      <c r="F871">
        <v>6</v>
      </c>
      <c r="G871" t="s">
        <v>1431</v>
      </c>
      <c r="H871" s="20">
        <v>197.4</v>
      </c>
      <c r="I871" s="2">
        <v>5.6399999999999992E-2</v>
      </c>
      <c r="J871" s="37" t="s">
        <v>65</v>
      </c>
      <c r="K871">
        <v>1367</v>
      </c>
      <c r="L871" t="s">
        <v>1470</v>
      </c>
      <c r="M871">
        <v>368</v>
      </c>
      <c r="N871" t="s">
        <v>483</v>
      </c>
      <c r="P871" t="s">
        <v>305</v>
      </c>
    </row>
    <row r="872" spans="1:16" x14ac:dyDescent="0.2">
      <c r="A872">
        <v>93</v>
      </c>
      <c r="B872" t="s">
        <v>1563</v>
      </c>
      <c r="D872" s="19">
        <v>384</v>
      </c>
      <c r="E872">
        <v>4.4000000000000004</v>
      </c>
      <c r="F872">
        <v>6</v>
      </c>
      <c r="G872" t="s">
        <v>1431</v>
      </c>
      <c r="H872" s="20">
        <v>197.4</v>
      </c>
      <c r="I872" s="2">
        <v>4.4863636363636356E-2</v>
      </c>
      <c r="J872" s="37" t="s">
        <v>65</v>
      </c>
      <c r="K872">
        <v>1367</v>
      </c>
      <c r="L872" t="s">
        <v>1470</v>
      </c>
      <c r="M872">
        <v>368</v>
      </c>
      <c r="N872" t="s">
        <v>483</v>
      </c>
      <c r="P872" t="s">
        <v>305</v>
      </c>
    </row>
    <row r="873" spans="1:16" x14ac:dyDescent="0.2">
      <c r="A873">
        <v>92</v>
      </c>
      <c r="B873" t="s">
        <v>1492</v>
      </c>
      <c r="D873" s="19">
        <v>376</v>
      </c>
      <c r="E873">
        <v>5.3</v>
      </c>
      <c r="F873">
        <v>4</v>
      </c>
      <c r="G873" t="s">
        <v>1431</v>
      </c>
      <c r="H873" s="20">
        <v>131.6</v>
      </c>
      <c r="I873" s="2">
        <v>2.4830188679245281E-2</v>
      </c>
      <c r="J873" s="37" t="s">
        <v>65</v>
      </c>
      <c r="K873">
        <v>1367</v>
      </c>
      <c r="L873" t="s">
        <v>1470</v>
      </c>
      <c r="M873">
        <v>368</v>
      </c>
      <c r="N873" t="s">
        <v>483</v>
      </c>
      <c r="P873" t="s">
        <v>305</v>
      </c>
    </row>
    <row r="874" spans="1:16" x14ac:dyDescent="0.2">
      <c r="A874" s="21">
        <v>5</v>
      </c>
      <c r="B874" t="s">
        <v>10</v>
      </c>
      <c r="C874">
        <v>1</v>
      </c>
      <c r="D874" s="19">
        <v>4</v>
      </c>
      <c r="E874">
        <v>0.59</v>
      </c>
      <c r="F874">
        <v>0.6</v>
      </c>
      <c r="G874" t="s">
        <v>1395</v>
      </c>
      <c r="H874">
        <v>19.739999999999998</v>
      </c>
      <c r="I874" s="2">
        <v>3.345762711864407E-2</v>
      </c>
      <c r="J874" s="4" t="s">
        <v>11</v>
      </c>
      <c r="K874">
        <v>1368</v>
      </c>
      <c r="L874" t="s">
        <v>1456</v>
      </c>
      <c r="M874">
        <v>233</v>
      </c>
      <c r="N874" t="s">
        <v>485</v>
      </c>
      <c r="O874" t="s">
        <v>1748</v>
      </c>
      <c r="P874" t="s">
        <v>12</v>
      </c>
    </row>
    <row r="875" spans="1:16" x14ac:dyDescent="0.2">
      <c r="A875">
        <v>6</v>
      </c>
      <c r="B875" t="s">
        <v>13</v>
      </c>
      <c r="C875">
        <v>1</v>
      </c>
      <c r="D875" s="19">
        <v>448</v>
      </c>
      <c r="E875">
        <v>0.92</v>
      </c>
      <c r="F875">
        <v>2</v>
      </c>
      <c r="G875" t="s">
        <v>1395</v>
      </c>
      <c r="H875">
        <v>65.8</v>
      </c>
      <c r="I875" s="2">
        <v>7.1521739130434775E-2</v>
      </c>
      <c r="J875" s="4" t="s">
        <v>11</v>
      </c>
      <c r="K875">
        <v>1368</v>
      </c>
      <c r="L875" t="s">
        <v>1456</v>
      </c>
      <c r="M875">
        <v>233</v>
      </c>
      <c r="N875" t="s">
        <v>485</v>
      </c>
      <c r="O875" t="s">
        <v>1748</v>
      </c>
      <c r="P875" t="s">
        <v>12</v>
      </c>
    </row>
    <row r="876" spans="1:16" x14ac:dyDescent="0.2">
      <c r="A876">
        <v>7</v>
      </c>
      <c r="B876" t="s">
        <v>14</v>
      </c>
      <c r="C876">
        <v>1</v>
      </c>
      <c r="D876" s="19">
        <v>448</v>
      </c>
      <c r="E876">
        <v>0.92</v>
      </c>
      <c r="F876">
        <v>1.2</v>
      </c>
      <c r="G876" t="s">
        <v>1395</v>
      </c>
      <c r="H876">
        <v>39.479999999999997</v>
      </c>
      <c r="I876" s="2">
        <v>4.2913043478260866E-2</v>
      </c>
      <c r="J876" s="4" t="s">
        <v>11</v>
      </c>
      <c r="K876">
        <v>1368</v>
      </c>
      <c r="L876" t="s">
        <v>1456</v>
      </c>
      <c r="M876">
        <v>233</v>
      </c>
      <c r="N876" t="s">
        <v>485</v>
      </c>
      <c r="O876" t="s">
        <v>1748</v>
      </c>
      <c r="P876" t="s">
        <v>12</v>
      </c>
    </row>
    <row r="877" spans="1:16" x14ac:dyDescent="0.2">
      <c r="A877">
        <v>8</v>
      </c>
      <c r="B877" t="s">
        <v>15</v>
      </c>
      <c r="C877">
        <v>1</v>
      </c>
      <c r="D877" s="19">
        <v>4</v>
      </c>
      <c r="E877">
        <v>0.59</v>
      </c>
      <c r="F877">
        <v>1.1499999999999999</v>
      </c>
      <c r="G877" t="s">
        <v>1395</v>
      </c>
      <c r="H877">
        <v>37.835000000000001</v>
      </c>
      <c r="I877" s="2">
        <v>6.4127118644067796E-2</v>
      </c>
      <c r="J877" s="4" t="s">
        <v>11</v>
      </c>
      <c r="K877">
        <v>1368</v>
      </c>
      <c r="L877" t="s">
        <v>1456</v>
      </c>
      <c r="M877">
        <v>233</v>
      </c>
      <c r="N877" t="s">
        <v>485</v>
      </c>
      <c r="O877" t="s">
        <v>1748</v>
      </c>
      <c r="P877" t="s">
        <v>12</v>
      </c>
    </row>
    <row r="878" spans="1:16" x14ac:dyDescent="0.2">
      <c r="A878">
        <v>14</v>
      </c>
      <c r="B878" t="s">
        <v>16</v>
      </c>
      <c r="C878">
        <v>1</v>
      </c>
      <c r="D878" s="19">
        <v>448</v>
      </c>
      <c r="E878">
        <v>0.92</v>
      </c>
      <c r="F878">
        <v>1.5</v>
      </c>
      <c r="G878" t="s">
        <v>1395</v>
      </c>
      <c r="H878">
        <v>49.35</v>
      </c>
      <c r="I878" s="2">
        <v>5.3641304347826081E-2</v>
      </c>
      <c r="J878" s="4" t="s">
        <v>11</v>
      </c>
      <c r="K878">
        <v>1368</v>
      </c>
      <c r="L878" t="s">
        <v>1456</v>
      </c>
      <c r="M878">
        <v>233</v>
      </c>
      <c r="N878" t="s">
        <v>485</v>
      </c>
      <c r="O878" t="s">
        <v>1748</v>
      </c>
      <c r="P878" t="s">
        <v>12</v>
      </c>
    </row>
    <row r="879" spans="1:16" x14ac:dyDescent="0.2">
      <c r="A879">
        <v>19</v>
      </c>
      <c r="B879" t="s">
        <v>1893</v>
      </c>
      <c r="D879" s="19">
        <v>453</v>
      </c>
      <c r="E879">
        <v>4.4000000000000004</v>
      </c>
      <c r="F879">
        <v>45</v>
      </c>
      <c r="G879" t="s">
        <v>1395</v>
      </c>
      <c r="H879">
        <v>1480.5</v>
      </c>
      <c r="I879" s="2">
        <v>0.33647727272727268</v>
      </c>
      <c r="J879" s="4" t="s">
        <v>11</v>
      </c>
      <c r="K879">
        <v>1368</v>
      </c>
      <c r="L879" t="s">
        <v>1456</v>
      </c>
      <c r="M879">
        <v>233</v>
      </c>
      <c r="N879" t="s">
        <v>485</v>
      </c>
      <c r="O879" t="s">
        <v>1748</v>
      </c>
      <c r="P879" t="s">
        <v>12</v>
      </c>
    </row>
    <row r="880" spans="1:16" x14ac:dyDescent="0.2">
      <c r="A880">
        <v>20</v>
      </c>
      <c r="B880" t="s">
        <v>17</v>
      </c>
      <c r="D880" s="19">
        <v>431</v>
      </c>
      <c r="E880">
        <v>5.4</v>
      </c>
      <c r="F880">
        <v>15</v>
      </c>
      <c r="G880" t="s">
        <v>1395</v>
      </c>
      <c r="H880">
        <v>493.5</v>
      </c>
      <c r="I880" s="2">
        <v>9.1388888888888881E-2</v>
      </c>
      <c r="J880" s="4" t="s">
        <v>11</v>
      </c>
      <c r="K880">
        <v>1368</v>
      </c>
      <c r="L880" t="s">
        <v>1456</v>
      </c>
      <c r="M880">
        <v>233</v>
      </c>
      <c r="N880" t="s">
        <v>485</v>
      </c>
      <c r="O880" t="s">
        <v>1748</v>
      </c>
      <c r="P880" t="s">
        <v>12</v>
      </c>
    </row>
    <row r="881" spans="1:16" x14ac:dyDescent="0.2">
      <c r="A881">
        <v>22</v>
      </c>
      <c r="B881" t="s">
        <v>18</v>
      </c>
      <c r="D881" s="19"/>
      <c r="E881">
        <v>0.58620000000000005</v>
      </c>
      <c r="F881">
        <v>1</v>
      </c>
      <c r="G881" t="s">
        <v>1395</v>
      </c>
      <c r="H881">
        <v>32.9</v>
      </c>
      <c r="I881" s="2">
        <v>5.6124189696349365E-2</v>
      </c>
      <c r="J881" s="4" t="s">
        <v>11</v>
      </c>
      <c r="K881">
        <v>1368</v>
      </c>
      <c r="L881" t="s">
        <v>1456</v>
      </c>
      <c r="M881">
        <v>233</v>
      </c>
      <c r="N881" t="s">
        <v>485</v>
      </c>
      <c r="O881" t="s">
        <v>1748</v>
      </c>
      <c r="P881" t="s">
        <v>12</v>
      </c>
    </row>
    <row r="882" spans="1:16" x14ac:dyDescent="0.2">
      <c r="A882">
        <v>33</v>
      </c>
      <c r="B882" t="s">
        <v>19</v>
      </c>
      <c r="D882" s="19">
        <v>363</v>
      </c>
      <c r="E882">
        <v>3.8</v>
      </c>
      <c r="F882">
        <v>6</v>
      </c>
      <c r="G882" t="s">
        <v>1395</v>
      </c>
      <c r="H882">
        <v>197.4</v>
      </c>
      <c r="I882" s="2">
        <v>5.1947368421052631E-2</v>
      </c>
      <c r="J882" s="4" t="s">
        <v>11</v>
      </c>
      <c r="K882">
        <v>1368</v>
      </c>
      <c r="L882" t="s">
        <v>1456</v>
      </c>
      <c r="M882">
        <v>233</v>
      </c>
      <c r="N882" t="s">
        <v>485</v>
      </c>
      <c r="O882" t="s">
        <v>1748</v>
      </c>
      <c r="P882" t="s">
        <v>12</v>
      </c>
    </row>
    <row r="883" spans="1:16" x14ac:dyDescent="0.2">
      <c r="A883">
        <v>36</v>
      </c>
      <c r="B883" t="s">
        <v>1555</v>
      </c>
      <c r="C883">
        <v>1</v>
      </c>
      <c r="D883" s="19">
        <v>449</v>
      </c>
      <c r="E883">
        <v>1.6</v>
      </c>
      <c r="F883">
        <v>2</v>
      </c>
      <c r="G883" t="s">
        <v>1395</v>
      </c>
      <c r="H883">
        <v>65.8</v>
      </c>
      <c r="I883" s="2">
        <v>4.1124999999999995E-2</v>
      </c>
      <c r="J883" s="4" t="s">
        <v>11</v>
      </c>
      <c r="K883">
        <v>1368</v>
      </c>
      <c r="L883" t="s">
        <v>1456</v>
      </c>
      <c r="M883">
        <v>233</v>
      </c>
      <c r="N883" t="s">
        <v>485</v>
      </c>
      <c r="O883" t="s">
        <v>1748</v>
      </c>
      <c r="P883" t="s">
        <v>12</v>
      </c>
    </row>
    <row r="884" spans="1:16" x14ac:dyDescent="0.2">
      <c r="A884">
        <v>39</v>
      </c>
      <c r="B884" t="s">
        <v>20</v>
      </c>
      <c r="C884">
        <v>1</v>
      </c>
      <c r="D884" s="19" t="s">
        <v>21</v>
      </c>
      <c r="E884">
        <v>0.6</v>
      </c>
      <c r="F884">
        <v>0.5</v>
      </c>
      <c r="G884" t="s">
        <v>1395</v>
      </c>
      <c r="H884">
        <v>16.45</v>
      </c>
      <c r="I884" s="2">
        <v>2.7416666666666669E-2</v>
      </c>
      <c r="J884" s="4" t="s">
        <v>11</v>
      </c>
      <c r="K884">
        <v>1368</v>
      </c>
      <c r="L884" t="s">
        <v>1456</v>
      </c>
      <c r="M884">
        <v>233</v>
      </c>
      <c r="N884" t="s">
        <v>485</v>
      </c>
      <c r="O884" t="s">
        <v>1748</v>
      </c>
      <c r="P884" t="s">
        <v>12</v>
      </c>
    </row>
    <row r="885" spans="1:16" x14ac:dyDescent="0.2">
      <c r="A885">
        <v>46</v>
      </c>
      <c r="B885" t="s">
        <v>22</v>
      </c>
      <c r="C885">
        <v>1</v>
      </c>
      <c r="D885" s="19">
        <v>1</v>
      </c>
      <c r="E885">
        <v>4</v>
      </c>
      <c r="F885">
        <v>5</v>
      </c>
      <c r="G885" t="s">
        <v>1395</v>
      </c>
      <c r="H885">
        <v>164.5</v>
      </c>
      <c r="I885" s="2">
        <v>4.1125000000000002E-2</v>
      </c>
      <c r="J885" s="4" t="s">
        <v>11</v>
      </c>
      <c r="K885">
        <v>1368</v>
      </c>
      <c r="L885" t="s">
        <v>1456</v>
      </c>
      <c r="M885">
        <v>233</v>
      </c>
      <c r="N885" t="s">
        <v>485</v>
      </c>
      <c r="O885" t="s">
        <v>1748</v>
      </c>
      <c r="P885" t="s">
        <v>12</v>
      </c>
    </row>
    <row r="886" spans="1:16" x14ac:dyDescent="0.2">
      <c r="A886" s="21">
        <v>1</v>
      </c>
      <c r="B886" t="s">
        <v>1493</v>
      </c>
      <c r="D886" s="19">
        <v>378</v>
      </c>
      <c r="E886">
        <v>3.5</v>
      </c>
      <c r="F886">
        <v>14.67</v>
      </c>
      <c r="G886" t="s">
        <v>1395</v>
      </c>
      <c r="H886">
        <v>482.64299999999997</v>
      </c>
      <c r="I886" s="2">
        <v>0.13789799999999999</v>
      </c>
      <c r="J886" s="4" t="s">
        <v>23</v>
      </c>
      <c r="K886">
        <v>1368</v>
      </c>
      <c r="L886" t="s">
        <v>1456</v>
      </c>
      <c r="M886">
        <v>240</v>
      </c>
      <c r="N886" t="s">
        <v>24</v>
      </c>
      <c r="O886" t="s">
        <v>25</v>
      </c>
      <c r="P886" t="s">
        <v>26</v>
      </c>
    </row>
    <row r="887" spans="1:16" x14ac:dyDescent="0.2">
      <c r="A887">
        <v>2</v>
      </c>
      <c r="B887" t="s">
        <v>1612</v>
      </c>
      <c r="D887" s="19">
        <v>384</v>
      </c>
      <c r="E887">
        <v>4.4000000000000004</v>
      </c>
      <c r="F887">
        <v>9.99</v>
      </c>
      <c r="G887" t="s">
        <v>1395</v>
      </c>
      <c r="H887">
        <v>328.67099999999999</v>
      </c>
      <c r="I887" s="2">
        <v>7.469795454545454E-2</v>
      </c>
      <c r="J887" s="4" t="s">
        <v>23</v>
      </c>
      <c r="K887">
        <v>1368</v>
      </c>
      <c r="L887" t="s">
        <v>1456</v>
      </c>
      <c r="M887">
        <v>240</v>
      </c>
      <c r="N887" t="s">
        <v>24</v>
      </c>
      <c r="O887" t="s">
        <v>25</v>
      </c>
      <c r="P887" t="s">
        <v>26</v>
      </c>
    </row>
    <row r="888" spans="1:16" x14ac:dyDescent="0.2">
      <c r="A888">
        <v>3</v>
      </c>
      <c r="B888" t="s">
        <v>1492</v>
      </c>
      <c r="D888" s="19">
        <v>376</v>
      </c>
      <c r="E888">
        <v>5.3</v>
      </c>
      <c r="F888">
        <v>16.670000000000002</v>
      </c>
      <c r="G888" t="s">
        <v>1395</v>
      </c>
      <c r="H888">
        <v>548.44299999999998</v>
      </c>
      <c r="I888" s="2">
        <v>0.10347981132075472</v>
      </c>
      <c r="J888" s="4" t="s">
        <v>23</v>
      </c>
      <c r="K888">
        <v>1368</v>
      </c>
      <c r="L888" t="s">
        <v>1456</v>
      </c>
      <c r="M888">
        <v>240</v>
      </c>
      <c r="N888" t="s">
        <v>24</v>
      </c>
      <c r="O888" t="s">
        <v>25</v>
      </c>
      <c r="P888" t="s">
        <v>26</v>
      </c>
    </row>
    <row r="889" spans="1:16" x14ac:dyDescent="0.2">
      <c r="A889">
        <v>4</v>
      </c>
      <c r="B889" t="s">
        <v>1674</v>
      </c>
      <c r="D889" s="19">
        <v>382</v>
      </c>
      <c r="E889">
        <v>3.5</v>
      </c>
      <c r="F889">
        <v>16.670000000000002</v>
      </c>
      <c r="G889" t="s">
        <v>1395</v>
      </c>
      <c r="H889">
        <v>548.44299999999998</v>
      </c>
      <c r="I889" s="2">
        <v>0.156698</v>
      </c>
      <c r="J889" s="4" t="s">
        <v>23</v>
      </c>
      <c r="K889">
        <v>1368</v>
      </c>
      <c r="L889" t="s">
        <v>1456</v>
      </c>
      <c r="M889">
        <v>240</v>
      </c>
      <c r="N889" t="s">
        <v>24</v>
      </c>
      <c r="O889" t="s">
        <v>25</v>
      </c>
      <c r="P889" t="s">
        <v>26</v>
      </c>
    </row>
    <row r="890" spans="1:16" x14ac:dyDescent="0.2">
      <c r="A890">
        <v>5</v>
      </c>
      <c r="B890" t="s">
        <v>1365</v>
      </c>
      <c r="D890" s="19">
        <v>454</v>
      </c>
      <c r="E890">
        <v>5.0999999999999996</v>
      </c>
      <c r="F890">
        <v>12.5</v>
      </c>
      <c r="G890" t="s">
        <v>1395</v>
      </c>
      <c r="H890">
        <v>411.25</v>
      </c>
      <c r="I890" s="2">
        <v>8.0637254901960789E-2</v>
      </c>
      <c r="J890" s="4" t="s">
        <v>23</v>
      </c>
      <c r="K890">
        <v>1368</v>
      </c>
      <c r="L890" t="s">
        <v>1456</v>
      </c>
      <c r="M890">
        <v>240</v>
      </c>
      <c r="N890" t="s">
        <v>24</v>
      </c>
      <c r="O890" t="s">
        <v>25</v>
      </c>
      <c r="P890" t="s">
        <v>26</v>
      </c>
    </row>
    <row r="891" spans="1:16" x14ac:dyDescent="0.2">
      <c r="A891">
        <v>8</v>
      </c>
      <c r="B891" t="s">
        <v>27</v>
      </c>
      <c r="D891" s="19" t="s">
        <v>1405</v>
      </c>
      <c r="E891">
        <v>5.8</v>
      </c>
      <c r="F891">
        <v>6</v>
      </c>
      <c r="G891" t="s">
        <v>1395</v>
      </c>
      <c r="H891">
        <v>197.4</v>
      </c>
      <c r="I891" s="2">
        <v>3.4034482758620685E-2</v>
      </c>
      <c r="J891" s="4" t="s">
        <v>23</v>
      </c>
      <c r="K891">
        <v>1368</v>
      </c>
      <c r="L891" t="s">
        <v>1456</v>
      </c>
      <c r="M891">
        <v>240</v>
      </c>
      <c r="N891" t="s">
        <v>24</v>
      </c>
      <c r="O891" t="s">
        <v>25</v>
      </c>
      <c r="P891" t="s">
        <v>26</v>
      </c>
    </row>
    <row r="892" spans="1:16" x14ac:dyDescent="0.2">
      <c r="A892">
        <v>11</v>
      </c>
      <c r="B892" t="s">
        <v>1555</v>
      </c>
      <c r="C892">
        <v>1</v>
      </c>
      <c r="D892" s="19">
        <v>449</v>
      </c>
      <c r="E892">
        <v>1.6</v>
      </c>
      <c r="F892">
        <v>6</v>
      </c>
      <c r="G892" t="s">
        <v>1395</v>
      </c>
      <c r="H892">
        <v>197.4</v>
      </c>
      <c r="I892" s="2">
        <v>0.12337499999999998</v>
      </c>
      <c r="J892" s="4" t="s">
        <v>23</v>
      </c>
      <c r="K892">
        <v>1368</v>
      </c>
      <c r="L892" t="s">
        <v>1456</v>
      </c>
      <c r="M892">
        <v>240</v>
      </c>
      <c r="N892" t="s">
        <v>24</v>
      </c>
      <c r="O892" t="s">
        <v>25</v>
      </c>
      <c r="P892" t="s">
        <v>26</v>
      </c>
    </row>
    <row r="893" spans="1:16" x14ac:dyDescent="0.2">
      <c r="A893">
        <v>12</v>
      </c>
      <c r="B893" t="s">
        <v>494</v>
      </c>
      <c r="C893">
        <v>1</v>
      </c>
      <c r="D893" s="19">
        <v>448</v>
      </c>
      <c r="E893">
        <v>0.92</v>
      </c>
      <c r="F893">
        <v>5.8630000000000004</v>
      </c>
      <c r="G893" t="s">
        <v>1395</v>
      </c>
      <c r="H893">
        <v>192.89270000000002</v>
      </c>
      <c r="I893" s="2">
        <v>0.20966597826086958</v>
      </c>
      <c r="J893" s="4" t="s">
        <v>23</v>
      </c>
      <c r="K893">
        <v>1368</v>
      </c>
      <c r="L893" t="s">
        <v>1456</v>
      </c>
      <c r="M893">
        <v>240</v>
      </c>
      <c r="N893" t="s">
        <v>24</v>
      </c>
      <c r="O893" t="s">
        <v>25</v>
      </c>
      <c r="P893" t="s">
        <v>26</v>
      </c>
    </row>
    <row r="894" spans="1:16" x14ac:dyDescent="0.2">
      <c r="A894">
        <v>13</v>
      </c>
      <c r="B894" t="s">
        <v>1893</v>
      </c>
      <c r="D894" s="19">
        <v>453</v>
      </c>
      <c r="E894">
        <v>4.4000000000000004</v>
      </c>
      <c r="F894">
        <v>23.33</v>
      </c>
      <c r="G894" t="s">
        <v>1395</v>
      </c>
      <c r="H894">
        <v>767.5569999999999</v>
      </c>
      <c r="I894" s="2">
        <v>0.17444477272727268</v>
      </c>
      <c r="J894" s="4" t="s">
        <v>23</v>
      </c>
      <c r="K894">
        <v>1368</v>
      </c>
      <c r="L894" t="s">
        <v>1456</v>
      </c>
      <c r="M894">
        <v>240</v>
      </c>
      <c r="N894" t="s">
        <v>24</v>
      </c>
      <c r="O894" t="s">
        <v>25</v>
      </c>
      <c r="P894" t="s">
        <v>26</v>
      </c>
    </row>
    <row r="895" spans="1:16" x14ac:dyDescent="0.2">
      <c r="A895">
        <v>16</v>
      </c>
      <c r="B895" t="s">
        <v>28</v>
      </c>
      <c r="D895" s="19" t="s">
        <v>29</v>
      </c>
      <c r="E895">
        <v>8.9</v>
      </c>
      <c r="F895">
        <v>20</v>
      </c>
      <c r="G895" t="s">
        <v>1395</v>
      </c>
      <c r="H895">
        <v>658</v>
      </c>
      <c r="I895" s="2">
        <v>7.3932584269662927E-2</v>
      </c>
      <c r="J895" s="4" t="s">
        <v>23</v>
      </c>
      <c r="K895">
        <v>1368</v>
      </c>
      <c r="L895" t="s">
        <v>1456</v>
      </c>
      <c r="M895">
        <v>240</v>
      </c>
      <c r="N895" t="s">
        <v>24</v>
      </c>
      <c r="O895" t="s">
        <v>25</v>
      </c>
      <c r="P895" t="s">
        <v>26</v>
      </c>
    </row>
    <row r="896" spans="1:16" x14ac:dyDescent="0.2">
      <c r="A896">
        <v>21</v>
      </c>
      <c r="B896" t="s">
        <v>30</v>
      </c>
      <c r="D896" s="19">
        <v>239</v>
      </c>
      <c r="E896">
        <v>4.2</v>
      </c>
      <c r="F896">
        <v>11.67</v>
      </c>
      <c r="G896" t="s">
        <v>1395</v>
      </c>
      <c r="H896">
        <v>383.94299999999998</v>
      </c>
      <c r="I896" s="2">
        <v>9.1414999999999996E-2</v>
      </c>
      <c r="J896" s="4" t="s">
        <v>23</v>
      </c>
      <c r="K896">
        <v>1368</v>
      </c>
      <c r="L896" t="s">
        <v>1456</v>
      </c>
      <c r="M896">
        <v>240</v>
      </c>
      <c r="N896" t="s">
        <v>24</v>
      </c>
      <c r="O896" t="s">
        <v>25</v>
      </c>
      <c r="P896" t="s">
        <v>26</v>
      </c>
    </row>
    <row r="897" spans="1:16" x14ac:dyDescent="0.2">
      <c r="A897">
        <v>6</v>
      </c>
      <c r="B897" t="s">
        <v>68</v>
      </c>
      <c r="C897">
        <v>1</v>
      </c>
      <c r="D897" s="19">
        <v>451</v>
      </c>
      <c r="E897">
        <v>0.7</v>
      </c>
      <c r="F897">
        <v>1</v>
      </c>
      <c r="G897" t="s">
        <v>1431</v>
      </c>
      <c r="H897" s="20">
        <v>32.9</v>
      </c>
      <c r="I897" s="2">
        <v>4.7E-2</v>
      </c>
      <c r="J897" s="37" t="s">
        <v>69</v>
      </c>
      <c r="K897">
        <v>1368</v>
      </c>
      <c r="L897" t="s">
        <v>1470</v>
      </c>
      <c r="M897">
        <v>392</v>
      </c>
      <c r="N897" t="s">
        <v>483</v>
      </c>
      <c r="O897" t="s">
        <v>70</v>
      </c>
      <c r="P897" t="s">
        <v>71</v>
      </c>
    </row>
    <row r="898" spans="1:16" x14ac:dyDescent="0.2">
      <c r="A898">
        <v>7</v>
      </c>
      <c r="B898" t="s">
        <v>1881</v>
      </c>
      <c r="C898">
        <v>1</v>
      </c>
      <c r="D898" s="19">
        <v>449</v>
      </c>
      <c r="E898">
        <v>1.6</v>
      </c>
      <c r="F898">
        <v>12</v>
      </c>
      <c r="G898" t="s">
        <v>1431</v>
      </c>
      <c r="H898" s="20">
        <v>394.8</v>
      </c>
      <c r="I898" s="2">
        <v>0.24674999999999997</v>
      </c>
      <c r="J898" s="37" t="s">
        <v>69</v>
      </c>
      <c r="K898">
        <v>1368</v>
      </c>
      <c r="L898" t="s">
        <v>1470</v>
      </c>
      <c r="M898">
        <v>392</v>
      </c>
      <c r="N898" t="s">
        <v>483</v>
      </c>
      <c r="O898" t="s">
        <v>70</v>
      </c>
      <c r="P898" t="s">
        <v>71</v>
      </c>
    </row>
    <row r="899" spans="1:16" x14ac:dyDescent="0.2">
      <c r="A899">
        <v>9</v>
      </c>
      <c r="B899" t="s">
        <v>72</v>
      </c>
      <c r="C899">
        <v>1</v>
      </c>
      <c r="D899" s="19">
        <v>448</v>
      </c>
      <c r="E899">
        <v>0.92</v>
      </c>
      <c r="F899">
        <v>12</v>
      </c>
      <c r="G899" t="s">
        <v>1431</v>
      </c>
      <c r="H899" s="20">
        <v>394.8</v>
      </c>
      <c r="I899" s="2">
        <v>0.42913043478260865</v>
      </c>
      <c r="J899" s="37" t="s">
        <v>69</v>
      </c>
      <c r="K899">
        <v>1368</v>
      </c>
      <c r="L899" t="s">
        <v>1470</v>
      </c>
      <c r="M899">
        <v>392</v>
      </c>
      <c r="N899" t="s">
        <v>483</v>
      </c>
      <c r="O899" t="s">
        <v>70</v>
      </c>
      <c r="P899" t="s">
        <v>71</v>
      </c>
    </row>
    <row r="900" spans="1:16" x14ac:dyDescent="0.2">
      <c r="A900">
        <v>10</v>
      </c>
      <c r="B900" t="s">
        <v>73</v>
      </c>
      <c r="D900" s="19">
        <v>1</v>
      </c>
      <c r="E900">
        <v>4</v>
      </c>
      <c r="F900">
        <v>8</v>
      </c>
      <c r="G900" t="s">
        <v>1431</v>
      </c>
      <c r="H900" s="20">
        <v>263.2</v>
      </c>
      <c r="I900" s="2">
        <f>H900/E900/1000</f>
        <v>6.5799999999999997E-2</v>
      </c>
      <c r="J900" s="37" t="s">
        <v>69</v>
      </c>
      <c r="K900">
        <v>1368</v>
      </c>
      <c r="L900" t="s">
        <v>1470</v>
      </c>
      <c r="M900">
        <v>392</v>
      </c>
      <c r="N900" t="s">
        <v>483</v>
      </c>
      <c r="O900" t="s">
        <v>70</v>
      </c>
      <c r="P900" t="s">
        <v>71</v>
      </c>
    </row>
    <row r="901" spans="1:16" x14ac:dyDescent="0.2">
      <c r="A901">
        <v>12</v>
      </c>
      <c r="B901" t="s">
        <v>1893</v>
      </c>
      <c r="D901" s="19">
        <v>453</v>
      </c>
      <c r="E901">
        <v>4.4000000000000004</v>
      </c>
      <c r="F901">
        <v>60</v>
      </c>
      <c r="G901" t="s">
        <v>1431</v>
      </c>
      <c r="H901" s="20">
        <v>1974</v>
      </c>
      <c r="I901" s="2">
        <v>0.44863636363636361</v>
      </c>
      <c r="J901" s="37" t="s">
        <v>69</v>
      </c>
      <c r="K901">
        <v>1368</v>
      </c>
      <c r="L901" t="s">
        <v>1470</v>
      </c>
      <c r="M901">
        <v>392</v>
      </c>
      <c r="N901" t="s">
        <v>483</v>
      </c>
      <c r="O901" t="s">
        <v>70</v>
      </c>
      <c r="P901" t="s">
        <v>71</v>
      </c>
    </row>
    <row r="902" spans="1:16" x14ac:dyDescent="0.2">
      <c r="A902">
        <v>13</v>
      </c>
      <c r="B902" t="s">
        <v>74</v>
      </c>
      <c r="D902" s="19" t="s">
        <v>75</v>
      </c>
      <c r="E902">
        <v>13.8</v>
      </c>
      <c r="F902">
        <v>44</v>
      </c>
      <c r="G902" t="s">
        <v>1431</v>
      </c>
      <c r="H902" s="20">
        <v>1447.6</v>
      </c>
      <c r="I902" s="2">
        <v>0.10489855072463768</v>
      </c>
      <c r="J902" s="37" t="s">
        <v>69</v>
      </c>
      <c r="K902">
        <v>1368</v>
      </c>
      <c r="L902" t="s">
        <v>1470</v>
      </c>
      <c r="M902">
        <v>392</v>
      </c>
      <c r="N902" t="s">
        <v>483</v>
      </c>
      <c r="O902" t="s">
        <v>70</v>
      </c>
      <c r="P902" t="s">
        <v>71</v>
      </c>
    </row>
    <row r="903" spans="1:16" x14ac:dyDescent="0.2">
      <c r="A903">
        <v>14</v>
      </c>
      <c r="B903" t="s">
        <v>76</v>
      </c>
      <c r="D903" s="19">
        <v>431</v>
      </c>
      <c r="E903">
        <v>5.4</v>
      </c>
      <c r="F903">
        <v>11</v>
      </c>
      <c r="G903" t="s">
        <v>1431</v>
      </c>
      <c r="H903" s="20">
        <v>361.9</v>
      </c>
      <c r="I903" s="2">
        <v>6.7018518518518505E-2</v>
      </c>
      <c r="J903" s="37" t="s">
        <v>69</v>
      </c>
      <c r="K903">
        <v>1368</v>
      </c>
      <c r="L903" t="s">
        <v>1470</v>
      </c>
      <c r="M903">
        <v>392</v>
      </c>
      <c r="N903" t="s">
        <v>483</v>
      </c>
      <c r="O903" t="s">
        <v>70</v>
      </c>
      <c r="P903" t="s">
        <v>71</v>
      </c>
    </row>
    <row r="904" spans="1:16" x14ac:dyDescent="0.2">
      <c r="A904">
        <v>16</v>
      </c>
      <c r="B904" t="s">
        <v>77</v>
      </c>
      <c r="D904" s="19">
        <v>421</v>
      </c>
      <c r="E904">
        <v>7.2</v>
      </c>
      <c r="F904">
        <v>25</v>
      </c>
      <c r="G904" t="s">
        <v>1431</v>
      </c>
      <c r="H904" s="20">
        <v>822.5</v>
      </c>
      <c r="I904" s="2">
        <v>0.11423611111111111</v>
      </c>
      <c r="J904" s="37" t="s">
        <v>69</v>
      </c>
      <c r="K904">
        <v>1368</v>
      </c>
      <c r="L904" t="s">
        <v>1470</v>
      </c>
      <c r="M904">
        <v>392</v>
      </c>
      <c r="N904" t="s">
        <v>483</v>
      </c>
      <c r="O904" t="s">
        <v>70</v>
      </c>
      <c r="P904" t="s">
        <v>71</v>
      </c>
    </row>
    <row r="905" spans="1:16" x14ac:dyDescent="0.2">
      <c r="A905">
        <v>17</v>
      </c>
      <c r="B905" t="s">
        <v>78</v>
      </c>
      <c r="D905" s="19">
        <v>420</v>
      </c>
      <c r="E905">
        <v>17.5</v>
      </c>
      <c r="F905">
        <v>30</v>
      </c>
      <c r="G905" t="s">
        <v>1431</v>
      </c>
      <c r="H905" s="20">
        <v>987</v>
      </c>
      <c r="I905" s="2">
        <v>5.6399999999999999E-2</v>
      </c>
      <c r="J905" s="37" t="s">
        <v>69</v>
      </c>
      <c r="K905">
        <v>1368</v>
      </c>
      <c r="L905" t="s">
        <v>1470</v>
      </c>
      <c r="M905">
        <v>392</v>
      </c>
      <c r="N905" t="s">
        <v>483</v>
      </c>
      <c r="O905" t="s">
        <v>70</v>
      </c>
      <c r="P905" t="s">
        <v>71</v>
      </c>
    </row>
    <row r="906" spans="1:16" x14ac:dyDescent="0.2">
      <c r="A906">
        <v>18</v>
      </c>
      <c r="B906" t="s">
        <v>79</v>
      </c>
      <c r="D906" s="19" t="s">
        <v>1480</v>
      </c>
      <c r="E906">
        <v>3.2</v>
      </c>
      <c r="F906">
        <v>6</v>
      </c>
      <c r="G906" t="s">
        <v>1431</v>
      </c>
      <c r="H906" s="20">
        <v>197.4</v>
      </c>
      <c r="I906" s="2">
        <v>6.1687499999999992E-2</v>
      </c>
      <c r="J906" s="37" t="s">
        <v>69</v>
      </c>
      <c r="K906">
        <v>1368</v>
      </c>
      <c r="L906" t="s">
        <v>1470</v>
      </c>
      <c r="M906">
        <v>392</v>
      </c>
      <c r="N906" t="s">
        <v>483</v>
      </c>
      <c r="O906" t="s">
        <v>70</v>
      </c>
      <c r="P906" t="s">
        <v>71</v>
      </c>
    </row>
    <row r="907" spans="1:16" x14ac:dyDescent="0.2">
      <c r="A907">
        <v>28</v>
      </c>
      <c r="B907" t="s">
        <v>80</v>
      </c>
      <c r="D907" s="19">
        <v>384</v>
      </c>
      <c r="E907">
        <v>4.4000000000000004</v>
      </c>
      <c r="F907">
        <v>5</v>
      </c>
      <c r="G907" t="s">
        <v>1431</v>
      </c>
      <c r="H907" s="20">
        <v>164.5</v>
      </c>
      <c r="I907" s="2">
        <v>3.7386363636363634E-2</v>
      </c>
      <c r="J907" s="37" t="s">
        <v>69</v>
      </c>
      <c r="K907">
        <v>1368</v>
      </c>
      <c r="L907" t="s">
        <v>1470</v>
      </c>
      <c r="M907">
        <v>392</v>
      </c>
      <c r="N907" t="s">
        <v>483</v>
      </c>
      <c r="O907" t="s">
        <v>70</v>
      </c>
      <c r="P907" t="s">
        <v>71</v>
      </c>
    </row>
    <row r="908" spans="1:16" x14ac:dyDescent="0.2">
      <c r="A908">
        <v>29</v>
      </c>
      <c r="B908" t="s">
        <v>1674</v>
      </c>
      <c r="D908" s="19" t="s">
        <v>1664</v>
      </c>
      <c r="E908">
        <v>7</v>
      </c>
      <c r="F908">
        <v>12</v>
      </c>
      <c r="G908" t="s">
        <v>1431</v>
      </c>
      <c r="H908" s="20">
        <v>394.8</v>
      </c>
      <c r="I908" s="2">
        <v>5.6399999999999992E-2</v>
      </c>
      <c r="J908" s="37" t="s">
        <v>69</v>
      </c>
      <c r="K908">
        <v>1368</v>
      </c>
      <c r="L908" t="s">
        <v>1470</v>
      </c>
      <c r="M908">
        <v>392</v>
      </c>
      <c r="N908" t="s">
        <v>483</v>
      </c>
      <c r="O908" t="s">
        <v>70</v>
      </c>
      <c r="P908" t="s">
        <v>71</v>
      </c>
    </row>
    <row r="909" spans="1:16" x14ac:dyDescent="0.2">
      <c r="A909">
        <v>30</v>
      </c>
      <c r="B909" t="s">
        <v>1492</v>
      </c>
      <c r="D909" s="19" t="s">
        <v>1679</v>
      </c>
      <c r="E909">
        <v>9.6999999999999993</v>
      </c>
      <c r="F909">
        <v>12</v>
      </c>
      <c r="G909" t="s">
        <v>1431</v>
      </c>
      <c r="H909" s="20">
        <v>394.8</v>
      </c>
      <c r="I909" s="2">
        <v>4.0701030927835051E-2</v>
      </c>
      <c r="J909" s="37" t="s">
        <v>69</v>
      </c>
      <c r="K909">
        <v>1368</v>
      </c>
      <c r="L909" t="s">
        <v>1470</v>
      </c>
      <c r="M909">
        <v>392</v>
      </c>
      <c r="N909" t="s">
        <v>483</v>
      </c>
      <c r="O909" t="s">
        <v>70</v>
      </c>
      <c r="P909" t="s">
        <v>71</v>
      </c>
    </row>
    <row r="910" spans="1:16" x14ac:dyDescent="0.2">
      <c r="A910">
        <v>31</v>
      </c>
      <c r="B910" t="s">
        <v>1493</v>
      </c>
      <c r="D910" s="19" t="s">
        <v>1494</v>
      </c>
      <c r="E910">
        <v>7</v>
      </c>
      <c r="F910">
        <v>12</v>
      </c>
      <c r="G910" t="s">
        <v>1431</v>
      </c>
      <c r="H910" s="20">
        <v>394.8</v>
      </c>
      <c r="I910" s="2">
        <v>5.6399999999999992E-2</v>
      </c>
      <c r="J910" s="37" t="s">
        <v>69</v>
      </c>
      <c r="K910">
        <v>1368</v>
      </c>
      <c r="L910" t="s">
        <v>1470</v>
      </c>
      <c r="M910">
        <v>392</v>
      </c>
      <c r="N910" t="s">
        <v>483</v>
      </c>
      <c r="O910" t="s">
        <v>70</v>
      </c>
      <c r="P910" t="s">
        <v>71</v>
      </c>
    </row>
    <row r="911" spans="1:16" x14ac:dyDescent="0.2">
      <c r="A911">
        <v>32</v>
      </c>
      <c r="B911" t="s">
        <v>235</v>
      </c>
      <c r="D911" s="19" t="s">
        <v>1497</v>
      </c>
      <c r="E911">
        <v>7</v>
      </c>
      <c r="F911">
        <v>10</v>
      </c>
      <c r="G911" t="s">
        <v>1431</v>
      </c>
      <c r="H911" s="20">
        <v>329</v>
      </c>
      <c r="I911" s="2">
        <v>4.7E-2</v>
      </c>
      <c r="J911" s="37" t="s">
        <v>69</v>
      </c>
      <c r="K911">
        <v>1368</v>
      </c>
      <c r="L911" t="s">
        <v>1470</v>
      </c>
      <c r="M911">
        <v>392</v>
      </c>
      <c r="N911" t="s">
        <v>483</v>
      </c>
      <c r="O911" t="s">
        <v>70</v>
      </c>
      <c r="P911" t="s">
        <v>71</v>
      </c>
    </row>
    <row r="912" spans="1:16" x14ac:dyDescent="0.2">
      <c r="A912">
        <v>37</v>
      </c>
      <c r="B912" t="s">
        <v>81</v>
      </c>
      <c r="C912">
        <v>1</v>
      </c>
      <c r="D912" s="19">
        <v>451</v>
      </c>
      <c r="E912">
        <v>0.7</v>
      </c>
      <c r="F912">
        <v>35</v>
      </c>
      <c r="G912" t="s">
        <v>1431</v>
      </c>
      <c r="H912" s="20">
        <v>1151.5</v>
      </c>
      <c r="I912" s="2">
        <v>1.645</v>
      </c>
      <c r="J912" s="37" t="s">
        <v>69</v>
      </c>
      <c r="K912">
        <v>1368</v>
      </c>
      <c r="L912" t="s">
        <v>1470</v>
      </c>
      <c r="M912">
        <v>392</v>
      </c>
      <c r="N912" t="s">
        <v>483</v>
      </c>
      <c r="O912" t="s">
        <v>70</v>
      </c>
      <c r="P912" t="s">
        <v>71</v>
      </c>
    </row>
    <row r="913" spans="1:16" x14ac:dyDescent="0.2">
      <c r="A913">
        <v>4</v>
      </c>
      <c r="B913" s="8" t="s">
        <v>82</v>
      </c>
      <c r="C913" s="8"/>
      <c r="D913" s="19">
        <v>35</v>
      </c>
      <c r="E913">
        <v>1.1000000000000001</v>
      </c>
      <c r="F913">
        <v>3</v>
      </c>
      <c r="G913" t="s">
        <v>1431</v>
      </c>
      <c r="H913">
        <v>98.7</v>
      </c>
      <c r="I913" s="2">
        <v>8.9727272727272711E-2</v>
      </c>
      <c r="J913" s="37" t="s">
        <v>83</v>
      </c>
      <c r="K913">
        <v>1368</v>
      </c>
      <c r="L913" t="s">
        <v>1470</v>
      </c>
      <c r="M913">
        <v>395</v>
      </c>
      <c r="N913" t="s">
        <v>483</v>
      </c>
      <c r="O913" t="s">
        <v>1471</v>
      </c>
      <c r="P913" t="s">
        <v>1945</v>
      </c>
    </row>
    <row r="914" spans="1:16" x14ac:dyDescent="0.2">
      <c r="A914">
        <v>6</v>
      </c>
      <c r="B914" t="s">
        <v>84</v>
      </c>
      <c r="D914" s="19" t="s">
        <v>85</v>
      </c>
      <c r="E914">
        <v>2.6</v>
      </c>
      <c r="F914" s="8">
        <v>6</v>
      </c>
      <c r="G914" t="s">
        <v>1431</v>
      </c>
      <c r="H914">
        <v>197.4</v>
      </c>
      <c r="I914" s="2">
        <v>7.5923076923076899E-2</v>
      </c>
      <c r="J914" s="37" t="s">
        <v>83</v>
      </c>
      <c r="K914">
        <v>1368</v>
      </c>
      <c r="L914" t="s">
        <v>1470</v>
      </c>
      <c r="M914">
        <v>395</v>
      </c>
      <c r="N914" t="s">
        <v>483</v>
      </c>
      <c r="O914" t="s">
        <v>1471</v>
      </c>
      <c r="P914" t="s">
        <v>1945</v>
      </c>
    </row>
    <row r="915" spans="1:16" x14ac:dyDescent="0.2">
      <c r="A915">
        <v>11</v>
      </c>
      <c r="B915" t="s">
        <v>86</v>
      </c>
      <c r="D915" s="19" t="s">
        <v>87</v>
      </c>
      <c r="E915">
        <v>3.8</v>
      </c>
      <c r="F915">
        <v>10</v>
      </c>
      <c r="G915" t="s">
        <v>1431</v>
      </c>
      <c r="H915">
        <v>329</v>
      </c>
      <c r="I915" s="2">
        <v>8.6578947368421061E-2</v>
      </c>
      <c r="J915" s="37" t="s">
        <v>83</v>
      </c>
      <c r="K915">
        <v>1368</v>
      </c>
      <c r="L915" t="s">
        <v>1470</v>
      </c>
      <c r="M915">
        <v>395</v>
      </c>
      <c r="N915" t="s">
        <v>483</v>
      </c>
      <c r="O915" t="s">
        <v>1471</v>
      </c>
      <c r="P915" t="s">
        <v>1945</v>
      </c>
    </row>
    <row r="916" spans="1:16" x14ac:dyDescent="0.2">
      <c r="A916">
        <v>34</v>
      </c>
      <c r="B916" t="s">
        <v>88</v>
      </c>
      <c r="D916" s="19">
        <v>157</v>
      </c>
      <c r="E916">
        <v>4.7</v>
      </c>
      <c r="F916">
        <v>25</v>
      </c>
      <c r="G916" t="s">
        <v>1431</v>
      </c>
      <c r="H916">
        <v>822.5</v>
      </c>
      <c r="I916" s="2">
        <v>0.17499999999999999</v>
      </c>
      <c r="J916" s="37" t="s">
        <v>83</v>
      </c>
      <c r="K916">
        <v>1368</v>
      </c>
      <c r="L916" t="s">
        <v>1470</v>
      </c>
      <c r="M916">
        <v>395</v>
      </c>
      <c r="N916" t="s">
        <v>483</v>
      </c>
      <c r="O916" t="s">
        <v>1471</v>
      </c>
      <c r="P916" t="s">
        <v>1945</v>
      </c>
    </row>
    <row r="917" spans="1:16" x14ac:dyDescent="0.2">
      <c r="A917">
        <v>35</v>
      </c>
      <c r="B917" t="s">
        <v>1656</v>
      </c>
      <c r="D917" s="19">
        <v>407</v>
      </c>
      <c r="E917">
        <v>1.7</v>
      </c>
      <c r="F917">
        <v>5</v>
      </c>
      <c r="G917" t="s">
        <v>1431</v>
      </c>
      <c r="H917">
        <v>164.5</v>
      </c>
      <c r="I917" s="2">
        <v>9.6764705882352947E-2</v>
      </c>
      <c r="J917" s="37" t="s">
        <v>83</v>
      </c>
      <c r="K917">
        <v>1368</v>
      </c>
      <c r="L917" t="s">
        <v>1470</v>
      </c>
      <c r="M917">
        <v>395</v>
      </c>
      <c r="N917" t="s">
        <v>483</v>
      </c>
      <c r="O917" t="s">
        <v>1471</v>
      </c>
      <c r="P917" t="s">
        <v>1945</v>
      </c>
    </row>
    <row r="918" spans="1:16" x14ac:dyDescent="0.2">
      <c r="A918">
        <v>37</v>
      </c>
      <c r="B918" t="s">
        <v>1135</v>
      </c>
      <c r="D918" s="19">
        <v>372</v>
      </c>
      <c r="E918">
        <v>3.5</v>
      </c>
      <c r="F918">
        <v>5</v>
      </c>
      <c r="G918" t="s">
        <v>1431</v>
      </c>
      <c r="H918" s="20">
        <v>164.5</v>
      </c>
      <c r="I918" s="2">
        <v>4.7E-2</v>
      </c>
      <c r="J918" s="37" t="s">
        <v>83</v>
      </c>
      <c r="K918">
        <v>1368</v>
      </c>
      <c r="L918" t="s">
        <v>1470</v>
      </c>
      <c r="M918">
        <v>395</v>
      </c>
      <c r="N918" t="s">
        <v>483</v>
      </c>
      <c r="O918" t="s">
        <v>1471</v>
      </c>
      <c r="P918" t="s">
        <v>1945</v>
      </c>
    </row>
    <row r="919" spans="1:16" x14ac:dyDescent="0.2">
      <c r="A919">
        <v>39</v>
      </c>
      <c r="B919" t="s">
        <v>89</v>
      </c>
      <c r="D919" s="19">
        <v>433</v>
      </c>
      <c r="E919">
        <v>1.1000000000000001</v>
      </c>
      <c r="F919">
        <v>1</v>
      </c>
      <c r="G919" t="s">
        <v>1431</v>
      </c>
      <c r="H919" s="20">
        <v>32.9</v>
      </c>
      <c r="I919" s="2">
        <v>2.9909090909090906E-2</v>
      </c>
      <c r="J919" s="37" t="s">
        <v>83</v>
      </c>
      <c r="K919">
        <v>1368</v>
      </c>
      <c r="L919" t="s">
        <v>1470</v>
      </c>
      <c r="M919">
        <v>395</v>
      </c>
      <c r="N919" t="s">
        <v>483</v>
      </c>
      <c r="O919" t="s">
        <v>1471</v>
      </c>
      <c r="P919" t="s">
        <v>1945</v>
      </c>
    </row>
    <row r="920" spans="1:16" x14ac:dyDescent="0.2">
      <c r="A920">
        <v>43</v>
      </c>
      <c r="B920" t="s">
        <v>983</v>
      </c>
      <c r="D920" s="19" t="s">
        <v>90</v>
      </c>
      <c r="E920">
        <v>0.7</v>
      </c>
      <c r="F920">
        <v>1.2</v>
      </c>
      <c r="G920" t="s">
        <v>1431</v>
      </c>
      <c r="H920">
        <v>39.479999999999997</v>
      </c>
      <c r="I920" s="2">
        <v>5.6399999999999999E-2</v>
      </c>
      <c r="J920" s="37" t="s">
        <v>83</v>
      </c>
      <c r="K920">
        <v>1368</v>
      </c>
      <c r="L920" t="s">
        <v>1470</v>
      </c>
      <c r="M920">
        <v>395</v>
      </c>
      <c r="N920" t="s">
        <v>483</v>
      </c>
      <c r="O920" t="s">
        <v>1471</v>
      </c>
      <c r="P920" t="s">
        <v>1945</v>
      </c>
    </row>
    <row r="921" spans="1:16" x14ac:dyDescent="0.2">
      <c r="A921">
        <v>44</v>
      </c>
      <c r="B921" t="s">
        <v>91</v>
      </c>
      <c r="D921" s="19">
        <v>424</v>
      </c>
      <c r="E921">
        <v>0.34</v>
      </c>
      <c r="F921">
        <v>0.5</v>
      </c>
      <c r="G921" t="s">
        <v>1431</v>
      </c>
      <c r="H921">
        <v>16.45</v>
      </c>
      <c r="I921" s="2">
        <v>4.8382352941176467E-2</v>
      </c>
      <c r="J921" s="37" t="s">
        <v>83</v>
      </c>
      <c r="K921">
        <v>1368</v>
      </c>
      <c r="L921" t="s">
        <v>1470</v>
      </c>
      <c r="M921">
        <v>395</v>
      </c>
      <c r="N921" t="s">
        <v>483</v>
      </c>
      <c r="O921" t="s">
        <v>1471</v>
      </c>
      <c r="P921" t="s">
        <v>1945</v>
      </c>
    </row>
    <row r="922" spans="1:16" x14ac:dyDescent="0.2">
      <c r="A922">
        <v>68</v>
      </c>
      <c r="B922" t="s">
        <v>404</v>
      </c>
      <c r="D922" s="19">
        <v>264</v>
      </c>
      <c r="E922">
        <v>3.9</v>
      </c>
      <c r="F922">
        <v>5</v>
      </c>
      <c r="G922" t="s">
        <v>1431</v>
      </c>
      <c r="H922">
        <v>164.5</v>
      </c>
      <c r="I922" s="2">
        <v>4.2179487179487184E-2</v>
      </c>
      <c r="J922" s="37" t="s">
        <v>83</v>
      </c>
      <c r="K922">
        <v>1368</v>
      </c>
      <c r="L922" t="s">
        <v>1470</v>
      </c>
      <c r="M922">
        <v>395</v>
      </c>
      <c r="N922" t="s">
        <v>483</v>
      </c>
      <c r="O922" t="s">
        <v>1471</v>
      </c>
      <c r="P922" t="s">
        <v>1945</v>
      </c>
    </row>
    <row r="923" spans="1:16" x14ac:dyDescent="0.2">
      <c r="A923">
        <v>75</v>
      </c>
      <c r="B923" t="s">
        <v>92</v>
      </c>
      <c r="D923" s="19" t="s">
        <v>1993</v>
      </c>
      <c r="E923">
        <v>0.17599999999999999</v>
      </c>
      <c r="F923">
        <v>1</v>
      </c>
      <c r="G923" t="s">
        <v>1431</v>
      </c>
      <c r="H923">
        <v>32.9</v>
      </c>
      <c r="I923" s="2">
        <v>0.1869318181818182</v>
      </c>
      <c r="J923" s="37" t="s">
        <v>83</v>
      </c>
      <c r="K923">
        <v>1368</v>
      </c>
      <c r="L923" t="s">
        <v>1470</v>
      </c>
      <c r="M923">
        <v>395</v>
      </c>
      <c r="N923" t="s">
        <v>483</v>
      </c>
      <c r="O923" t="s">
        <v>1471</v>
      </c>
      <c r="P923" t="s">
        <v>1945</v>
      </c>
    </row>
    <row r="924" spans="1:16" x14ac:dyDescent="0.2">
      <c r="A924">
        <v>78</v>
      </c>
      <c r="B924" t="s">
        <v>93</v>
      </c>
      <c r="C924">
        <v>1</v>
      </c>
      <c r="D924" s="19">
        <v>449</v>
      </c>
      <c r="E924">
        <v>1.6</v>
      </c>
      <c r="F924">
        <v>6</v>
      </c>
      <c r="G924" t="s">
        <v>1431</v>
      </c>
      <c r="H924">
        <v>197.4</v>
      </c>
      <c r="I924" s="2">
        <v>0.12337499999999998</v>
      </c>
      <c r="J924" s="37" t="s">
        <v>83</v>
      </c>
      <c r="K924">
        <v>1368</v>
      </c>
      <c r="L924" t="s">
        <v>1470</v>
      </c>
      <c r="M924">
        <v>395</v>
      </c>
      <c r="N924" t="s">
        <v>483</v>
      </c>
      <c r="O924" t="s">
        <v>1471</v>
      </c>
      <c r="P924" t="s">
        <v>1945</v>
      </c>
    </row>
    <row r="925" spans="1:16" x14ac:dyDescent="0.2">
      <c r="A925">
        <v>83</v>
      </c>
      <c r="B925" t="s">
        <v>626</v>
      </c>
      <c r="C925">
        <v>1</v>
      </c>
      <c r="D925" s="19">
        <v>1</v>
      </c>
      <c r="E925">
        <v>4</v>
      </c>
      <c r="F925">
        <v>40</v>
      </c>
      <c r="G925" t="s">
        <v>1431</v>
      </c>
      <c r="H925">
        <v>1316</v>
      </c>
      <c r="I925" s="2">
        <v>0.32900000000000001</v>
      </c>
      <c r="J925" s="37" t="s">
        <v>83</v>
      </c>
      <c r="K925">
        <v>1368</v>
      </c>
      <c r="L925" t="s">
        <v>1470</v>
      </c>
      <c r="M925">
        <v>395</v>
      </c>
      <c r="N925" t="s">
        <v>483</v>
      </c>
      <c r="O925" t="s">
        <v>1471</v>
      </c>
      <c r="P925" t="s">
        <v>1945</v>
      </c>
    </row>
    <row r="926" spans="1:16" x14ac:dyDescent="0.2">
      <c r="A926">
        <v>92</v>
      </c>
      <c r="B926" t="s">
        <v>499</v>
      </c>
      <c r="C926">
        <v>1</v>
      </c>
      <c r="D926" s="19">
        <v>451</v>
      </c>
      <c r="E926">
        <v>0.7</v>
      </c>
      <c r="F926">
        <v>20</v>
      </c>
      <c r="G926" t="s">
        <v>1431</v>
      </c>
      <c r="H926">
        <v>658</v>
      </c>
      <c r="I926" s="2">
        <v>0.94</v>
      </c>
      <c r="J926" s="37" t="s">
        <v>83</v>
      </c>
      <c r="K926">
        <v>1368</v>
      </c>
      <c r="L926" t="s">
        <v>1470</v>
      </c>
      <c r="M926">
        <v>395</v>
      </c>
      <c r="N926" t="s">
        <v>483</v>
      </c>
      <c r="O926" t="s">
        <v>1471</v>
      </c>
      <c r="P926" t="s">
        <v>1945</v>
      </c>
    </row>
    <row r="927" spans="1:16" x14ac:dyDescent="0.2">
      <c r="A927">
        <v>99</v>
      </c>
      <c r="B927" t="s">
        <v>1514</v>
      </c>
      <c r="D927" s="19">
        <v>420</v>
      </c>
      <c r="E927">
        <v>17.5</v>
      </c>
      <c r="F927">
        <v>25</v>
      </c>
      <c r="G927" t="s">
        <v>1431</v>
      </c>
      <c r="H927">
        <v>822.5</v>
      </c>
      <c r="I927" s="2">
        <v>4.7E-2</v>
      </c>
      <c r="J927" s="37" t="s">
        <v>83</v>
      </c>
      <c r="K927">
        <v>1368</v>
      </c>
      <c r="L927" t="s">
        <v>1470</v>
      </c>
      <c r="M927">
        <v>395</v>
      </c>
      <c r="N927" t="s">
        <v>483</v>
      </c>
      <c r="O927" t="s">
        <v>1471</v>
      </c>
      <c r="P927" t="s">
        <v>1945</v>
      </c>
    </row>
    <row r="928" spans="1:16" x14ac:dyDescent="0.2">
      <c r="A928">
        <v>100</v>
      </c>
      <c r="B928" t="s">
        <v>1702</v>
      </c>
      <c r="D928" s="19" t="s">
        <v>1405</v>
      </c>
      <c r="E928">
        <v>5.8</v>
      </c>
      <c r="F928">
        <v>25</v>
      </c>
      <c r="G928" t="s">
        <v>1431</v>
      </c>
      <c r="H928">
        <v>822.5</v>
      </c>
      <c r="I928" s="2">
        <v>0.14181034482758623</v>
      </c>
      <c r="J928" s="37" t="s">
        <v>83</v>
      </c>
      <c r="K928">
        <v>1368</v>
      </c>
      <c r="L928" t="s">
        <v>1470</v>
      </c>
      <c r="M928">
        <v>395</v>
      </c>
      <c r="N928" t="s">
        <v>483</v>
      </c>
      <c r="O928" t="s">
        <v>1471</v>
      </c>
      <c r="P928" t="s">
        <v>1945</v>
      </c>
    </row>
    <row r="929" spans="1:16" x14ac:dyDescent="0.2">
      <c r="A929">
        <v>101</v>
      </c>
      <c r="B929" t="s">
        <v>94</v>
      </c>
      <c r="D929" s="19" t="s">
        <v>1504</v>
      </c>
      <c r="E929">
        <v>1.8</v>
      </c>
      <c r="F929">
        <v>2</v>
      </c>
      <c r="G929" t="s">
        <v>1431</v>
      </c>
      <c r="H929">
        <v>65.8</v>
      </c>
      <c r="I929" s="2">
        <v>3.6555555555555549E-2</v>
      </c>
      <c r="J929" s="37" t="s">
        <v>83</v>
      </c>
      <c r="K929">
        <v>1368</v>
      </c>
      <c r="L929" t="s">
        <v>1470</v>
      </c>
      <c r="M929">
        <v>395</v>
      </c>
      <c r="N929" t="s">
        <v>483</v>
      </c>
      <c r="O929" t="s">
        <v>1471</v>
      </c>
      <c r="P929" t="s">
        <v>1945</v>
      </c>
    </row>
    <row r="930" spans="1:16" x14ac:dyDescent="0.2">
      <c r="A930" s="24" t="s">
        <v>95</v>
      </c>
      <c r="B930" s="8" t="s">
        <v>96</v>
      </c>
      <c r="C930" s="8"/>
      <c r="D930" s="19" t="s">
        <v>36</v>
      </c>
      <c r="E930">
        <v>18.399999999999999</v>
      </c>
      <c r="F930">
        <v>80</v>
      </c>
      <c r="G930" t="s">
        <v>1431</v>
      </c>
      <c r="H930">
        <v>2632</v>
      </c>
      <c r="I930" s="2">
        <v>0.14304347826086955</v>
      </c>
      <c r="J930" s="37" t="s">
        <v>97</v>
      </c>
      <c r="K930">
        <v>1368</v>
      </c>
      <c r="L930" t="s">
        <v>1470</v>
      </c>
      <c r="M930">
        <v>405</v>
      </c>
      <c r="N930" t="s">
        <v>483</v>
      </c>
      <c r="O930" t="s">
        <v>98</v>
      </c>
      <c r="P930" t="s">
        <v>99</v>
      </c>
    </row>
    <row r="931" spans="1:16" x14ac:dyDescent="0.2">
      <c r="A931">
        <v>4</v>
      </c>
      <c r="B931" t="s">
        <v>494</v>
      </c>
      <c r="C931">
        <v>1</v>
      </c>
      <c r="D931" s="19">
        <v>448</v>
      </c>
      <c r="E931">
        <v>0.92</v>
      </c>
      <c r="F931" s="8">
        <v>12.5</v>
      </c>
      <c r="G931" t="s">
        <v>1431</v>
      </c>
      <c r="H931">
        <v>411.25</v>
      </c>
      <c r="I931" s="2">
        <v>0.44701086956521735</v>
      </c>
      <c r="J931" s="37" t="s">
        <v>97</v>
      </c>
      <c r="K931">
        <v>1368</v>
      </c>
      <c r="L931" t="s">
        <v>1470</v>
      </c>
      <c r="M931">
        <v>405</v>
      </c>
      <c r="N931" t="s">
        <v>483</v>
      </c>
      <c r="O931" t="s">
        <v>98</v>
      </c>
      <c r="P931" t="s">
        <v>99</v>
      </c>
    </row>
    <row r="932" spans="1:16" x14ac:dyDescent="0.2">
      <c r="A932">
        <v>5</v>
      </c>
      <c r="B932" t="s">
        <v>1702</v>
      </c>
      <c r="D932" s="19" t="s">
        <v>1405</v>
      </c>
      <c r="E932">
        <v>5.8</v>
      </c>
      <c r="F932">
        <v>15</v>
      </c>
      <c r="G932" t="s">
        <v>1431</v>
      </c>
      <c r="H932">
        <v>493.5</v>
      </c>
      <c r="I932" s="2">
        <v>8.5086206896551733E-2</v>
      </c>
      <c r="J932" s="37" t="s">
        <v>97</v>
      </c>
      <c r="K932">
        <v>1368</v>
      </c>
      <c r="L932" t="s">
        <v>1470</v>
      </c>
      <c r="M932">
        <v>405</v>
      </c>
      <c r="N932" t="s">
        <v>483</v>
      </c>
      <c r="O932" t="s">
        <v>98</v>
      </c>
      <c r="P932" t="s">
        <v>99</v>
      </c>
    </row>
    <row r="933" spans="1:16" x14ac:dyDescent="0.2">
      <c r="A933">
        <v>8</v>
      </c>
      <c r="B933" t="s">
        <v>100</v>
      </c>
      <c r="D933" s="19">
        <v>86</v>
      </c>
      <c r="E933">
        <v>2.2000000000000002</v>
      </c>
      <c r="F933">
        <v>3</v>
      </c>
      <c r="G933" t="s">
        <v>1431</v>
      </c>
      <c r="H933">
        <v>98.7</v>
      </c>
      <c r="I933" s="2">
        <v>4.4863636363636356E-2</v>
      </c>
      <c r="J933" s="37" t="s">
        <v>97</v>
      </c>
      <c r="K933">
        <v>1368</v>
      </c>
      <c r="L933" t="s">
        <v>1470</v>
      </c>
      <c r="M933">
        <v>405</v>
      </c>
      <c r="N933" t="s">
        <v>483</v>
      </c>
      <c r="O933" t="s">
        <v>98</v>
      </c>
      <c r="P933" t="s">
        <v>99</v>
      </c>
    </row>
    <row r="934" spans="1:16" x14ac:dyDescent="0.2">
      <c r="A934">
        <v>10</v>
      </c>
      <c r="B934" t="s">
        <v>101</v>
      </c>
      <c r="D934" s="19">
        <v>294</v>
      </c>
      <c r="E934">
        <v>2.7</v>
      </c>
      <c r="F934">
        <v>1</v>
      </c>
      <c r="G934" t="s">
        <v>1431</v>
      </c>
      <c r="H934" s="20">
        <v>32.9</v>
      </c>
      <c r="I934" s="2">
        <v>1.2185185185185183E-2</v>
      </c>
      <c r="J934" s="37" t="s">
        <v>97</v>
      </c>
      <c r="K934">
        <v>1368</v>
      </c>
      <c r="L934" t="s">
        <v>1470</v>
      </c>
      <c r="M934">
        <v>405</v>
      </c>
      <c r="N934" t="s">
        <v>483</v>
      </c>
      <c r="O934" t="s">
        <v>98</v>
      </c>
      <c r="P934" t="s">
        <v>99</v>
      </c>
    </row>
    <row r="935" spans="1:16" x14ac:dyDescent="0.2">
      <c r="A935">
        <v>16</v>
      </c>
      <c r="B935" t="s">
        <v>499</v>
      </c>
      <c r="C935">
        <v>1</v>
      </c>
      <c r="D935" s="19">
        <v>451</v>
      </c>
      <c r="E935">
        <v>0.7</v>
      </c>
      <c r="F935">
        <v>1.25</v>
      </c>
      <c r="G935" t="s">
        <v>1431</v>
      </c>
      <c r="H935">
        <v>41.125</v>
      </c>
      <c r="I935" s="2">
        <v>5.8749999999999997E-2</v>
      </c>
      <c r="J935" s="37" t="s">
        <v>97</v>
      </c>
      <c r="K935">
        <v>1368</v>
      </c>
      <c r="L935" t="s">
        <v>1470</v>
      </c>
      <c r="M935">
        <v>405</v>
      </c>
      <c r="N935" t="s">
        <v>483</v>
      </c>
      <c r="O935" t="s">
        <v>98</v>
      </c>
      <c r="P935" t="s">
        <v>99</v>
      </c>
    </row>
    <row r="936" spans="1:16" x14ac:dyDescent="0.2">
      <c r="A936">
        <v>17</v>
      </c>
      <c r="B936" t="s">
        <v>499</v>
      </c>
      <c r="C936">
        <v>1</v>
      </c>
      <c r="D936" s="19">
        <v>451</v>
      </c>
      <c r="E936">
        <v>0.7</v>
      </c>
      <c r="F936">
        <v>1.25</v>
      </c>
      <c r="G936" t="s">
        <v>1431</v>
      </c>
      <c r="H936">
        <v>41.125</v>
      </c>
      <c r="I936" s="2">
        <v>5.8749999999999997E-2</v>
      </c>
      <c r="J936" s="37" t="s">
        <v>97</v>
      </c>
      <c r="K936">
        <v>1368</v>
      </c>
      <c r="L936" t="s">
        <v>1470</v>
      </c>
      <c r="M936">
        <v>405</v>
      </c>
      <c r="N936" t="s">
        <v>483</v>
      </c>
      <c r="O936" t="s">
        <v>98</v>
      </c>
      <c r="P936" t="s">
        <v>99</v>
      </c>
    </row>
    <row r="937" spans="1:16" x14ac:dyDescent="0.2">
      <c r="A937" s="21">
        <v>1</v>
      </c>
      <c r="B937" t="s">
        <v>161</v>
      </c>
      <c r="D937" s="19">
        <v>454</v>
      </c>
      <c r="E937">
        <v>5.0999999999999996</v>
      </c>
      <c r="F937">
        <v>45</v>
      </c>
      <c r="G937" t="s">
        <v>134</v>
      </c>
      <c r="H937">
        <v>493.5</v>
      </c>
      <c r="I937" s="2">
        <v>9.6764705882352947E-2</v>
      </c>
      <c r="J937" s="4" t="s">
        <v>162</v>
      </c>
      <c r="K937">
        <v>1369</v>
      </c>
      <c r="L937" t="s">
        <v>1456</v>
      </c>
      <c r="M937">
        <v>232</v>
      </c>
      <c r="N937" t="s">
        <v>24</v>
      </c>
      <c r="O937" t="s">
        <v>1457</v>
      </c>
      <c r="P937" t="s">
        <v>163</v>
      </c>
    </row>
    <row r="938" spans="1:16" x14ac:dyDescent="0.2">
      <c r="A938" s="21">
        <v>2</v>
      </c>
      <c r="B938" t="s">
        <v>164</v>
      </c>
      <c r="D938" s="19">
        <v>176</v>
      </c>
      <c r="E938">
        <v>2.7</v>
      </c>
      <c r="F938">
        <v>21.32</v>
      </c>
      <c r="G938" t="s">
        <v>1431</v>
      </c>
      <c r="H938">
        <v>850.66800000000001</v>
      </c>
      <c r="I938" s="2">
        <v>0.31506222222222219</v>
      </c>
      <c r="J938" s="4" t="s">
        <v>165</v>
      </c>
      <c r="K938">
        <v>1369</v>
      </c>
      <c r="L938" t="s">
        <v>1456</v>
      </c>
      <c r="M938">
        <v>268</v>
      </c>
      <c r="N938" t="s">
        <v>1603</v>
      </c>
      <c r="O938" t="s">
        <v>1457</v>
      </c>
      <c r="P938" t="s">
        <v>166</v>
      </c>
    </row>
    <row r="939" spans="1:16" x14ac:dyDescent="0.2">
      <c r="A939">
        <v>3</v>
      </c>
      <c r="B939" t="s">
        <v>1893</v>
      </c>
      <c r="D939" s="19">
        <v>453</v>
      </c>
      <c r="E939">
        <v>4.4000000000000004</v>
      </c>
      <c r="F939">
        <v>7.11</v>
      </c>
      <c r="G939" t="s">
        <v>1431</v>
      </c>
      <c r="H939">
        <v>283.68900000000002</v>
      </c>
      <c r="I939" s="2">
        <v>6.4474772727272728E-2</v>
      </c>
      <c r="J939" s="4" t="s">
        <v>165</v>
      </c>
      <c r="K939">
        <v>1369</v>
      </c>
      <c r="L939" t="s">
        <v>1456</v>
      </c>
      <c r="M939">
        <v>268</v>
      </c>
      <c r="N939" t="s">
        <v>1603</v>
      </c>
      <c r="O939" t="s">
        <v>1457</v>
      </c>
      <c r="P939" t="s">
        <v>166</v>
      </c>
    </row>
    <row r="940" spans="1:16" x14ac:dyDescent="0.2">
      <c r="A940">
        <v>4</v>
      </c>
      <c r="B940" t="s">
        <v>167</v>
      </c>
      <c r="D940" s="19">
        <v>239</v>
      </c>
      <c r="E940">
        <v>4.2</v>
      </c>
      <c r="F940">
        <v>7.11</v>
      </c>
      <c r="G940" t="s">
        <v>1431</v>
      </c>
      <c r="H940">
        <v>283.68900000000002</v>
      </c>
      <c r="I940" s="2">
        <v>6.7545000000000008E-2</v>
      </c>
      <c r="J940" s="4" t="s">
        <v>165</v>
      </c>
      <c r="K940">
        <v>1369</v>
      </c>
      <c r="L940" t="s">
        <v>1456</v>
      </c>
      <c r="M940">
        <v>268</v>
      </c>
      <c r="N940" t="s">
        <v>1603</v>
      </c>
      <c r="O940" t="s">
        <v>1457</v>
      </c>
      <c r="P940" t="s">
        <v>166</v>
      </c>
    </row>
    <row r="941" spans="1:16" x14ac:dyDescent="0.2">
      <c r="A941">
        <v>5</v>
      </c>
      <c r="B941" t="s">
        <v>168</v>
      </c>
      <c r="D941" s="19">
        <v>183</v>
      </c>
      <c r="E941">
        <v>2.6</v>
      </c>
      <c r="F941">
        <v>9.4700000000000006</v>
      </c>
      <c r="G941" t="s">
        <v>1431</v>
      </c>
      <c r="H941">
        <v>377.85300000000001</v>
      </c>
      <c r="I941" s="2">
        <v>0.14532807692307695</v>
      </c>
      <c r="J941" s="4" t="s">
        <v>165</v>
      </c>
      <c r="K941">
        <v>1369</v>
      </c>
      <c r="L941" t="s">
        <v>1456</v>
      </c>
      <c r="M941">
        <v>268</v>
      </c>
      <c r="N941" t="s">
        <v>1603</v>
      </c>
      <c r="O941" t="s">
        <v>1457</v>
      </c>
      <c r="P941" t="s">
        <v>166</v>
      </c>
    </row>
    <row r="942" spans="1:16" x14ac:dyDescent="0.2">
      <c r="B942" t="s">
        <v>222</v>
      </c>
      <c r="C942">
        <v>1</v>
      </c>
      <c r="D942" s="19">
        <v>449</v>
      </c>
      <c r="E942">
        <v>1.6</v>
      </c>
      <c r="F942">
        <v>480</v>
      </c>
      <c r="G942" t="s">
        <v>955</v>
      </c>
      <c r="H942" s="20">
        <v>509.6</v>
      </c>
      <c r="I942" s="2">
        <v>0.31850000000000001</v>
      </c>
      <c r="J942" s="4" t="s">
        <v>223</v>
      </c>
      <c r="K942">
        <v>1369</v>
      </c>
      <c r="L942" t="s">
        <v>957</v>
      </c>
      <c r="M942">
        <v>623</v>
      </c>
      <c r="N942" t="s">
        <v>563</v>
      </c>
      <c r="O942" t="s">
        <v>224</v>
      </c>
      <c r="P942" t="s">
        <v>225</v>
      </c>
    </row>
    <row r="943" spans="1:16" x14ac:dyDescent="0.2">
      <c r="B943" t="s">
        <v>226</v>
      </c>
      <c r="C943">
        <v>1</v>
      </c>
      <c r="D943" s="19">
        <v>448</v>
      </c>
      <c r="E943">
        <v>0.92</v>
      </c>
      <c r="F943">
        <v>1200</v>
      </c>
      <c r="G943" t="s">
        <v>955</v>
      </c>
      <c r="H943" s="20">
        <v>1274</v>
      </c>
      <c r="I943" s="2">
        <v>1.3847826086956521</v>
      </c>
      <c r="J943" s="4" t="s">
        <v>223</v>
      </c>
      <c r="K943">
        <v>1369</v>
      </c>
      <c r="L943" t="s">
        <v>957</v>
      </c>
      <c r="M943">
        <v>623</v>
      </c>
      <c r="N943" t="s">
        <v>563</v>
      </c>
      <c r="O943" t="s">
        <v>224</v>
      </c>
      <c r="P943" t="s">
        <v>225</v>
      </c>
    </row>
    <row r="944" spans="1:16" x14ac:dyDescent="0.2">
      <c r="B944" t="s">
        <v>2372</v>
      </c>
      <c r="C944">
        <v>1</v>
      </c>
      <c r="D944" s="19">
        <v>450</v>
      </c>
      <c r="E944">
        <v>0.62</v>
      </c>
      <c r="F944">
        <v>120</v>
      </c>
      <c r="G944" t="s">
        <v>955</v>
      </c>
      <c r="H944" s="20">
        <v>127.4</v>
      </c>
      <c r="I944" s="2">
        <v>0.20548387096774196</v>
      </c>
      <c r="J944" s="4" t="s">
        <v>223</v>
      </c>
      <c r="K944">
        <v>1369</v>
      </c>
      <c r="L944" t="s">
        <v>957</v>
      </c>
      <c r="M944">
        <v>623</v>
      </c>
      <c r="N944" t="s">
        <v>563</v>
      </c>
      <c r="O944" t="s">
        <v>224</v>
      </c>
      <c r="P944" t="s">
        <v>225</v>
      </c>
    </row>
    <row r="945" spans="1:16" x14ac:dyDescent="0.2">
      <c r="B945" t="s">
        <v>2399</v>
      </c>
      <c r="D945" s="19">
        <v>157</v>
      </c>
      <c r="E945">
        <v>4.7</v>
      </c>
      <c r="F945">
        <v>960</v>
      </c>
      <c r="G945" t="s">
        <v>955</v>
      </c>
      <c r="H945" s="20">
        <f>F945/240*254.8</f>
        <v>1019.2</v>
      </c>
      <c r="I945" s="2">
        <f>H945/E945/1000</f>
        <v>0.21685106382978722</v>
      </c>
      <c r="J945" s="4" t="s">
        <v>2400</v>
      </c>
      <c r="K945">
        <v>1370</v>
      </c>
      <c r="L945" t="s">
        <v>957</v>
      </c>
      <c r="M945">
        <v>529</v>
      </c>
      <c r="N945" t="s">
        <v>563</v>
      </c>
      <c r="O945" t="s">
        <v>2401</v>
      </c>
      <c r="P945" t="s">
        <v>2402</v>
      </c>
    </row>
    <row r="946" spans="1:16" x14ac:dyDescent="0.2">
      <c r="B946" t="s">
        <v>2403</v>
      </c>
      <c r="C946">
        <v>1</v>
      </c>
      <c r="D946" s="19">
        <v>448</v>
      </c>
      <c r="E946">
        <v>0.92</v>
      </c>
      <c r="F946">
        <v>120</v>
      </c>
      <c r="G946" t="s">
        <v>955</v>
      </c>
      <c r="H946" s="20">
        <f>F946/240*254.8</f>
        <v>127.4</v>
      </c>
      <c r="I946" s="2">
        <f>H946/E946/1000</f>
        <v>0.13847826086956522</v>
      </c>
      <c r="J946" s="4" t="s">
        <v>2404</v>
      </c>
      <c r="K946">
        <v>1370</v>
      </c>
      <c r="L946" t="s">
        <v>957</v>
      </c>
      <c r="M946">
        <v>817</v>
      </c>
      <c r="N946" t="s">
        <v>563</v>
      </c>
      <c r="O946" t="s">
        <v>2401</v>
      </c>
    </row>
    <row r="947" spans="1:16" x14ac:dyDescent="0.2">
      <c r="A947" s="21">
        <v>1</v>
      </c>
      <c r="B947" t="s">
        <v>31</v>
      </c>
      <c r="C947">
        <v>1</v>
      </c>
      <c r="D947" s="19">
        <v>451</v>
      </c>
      <c r="E947">
        <v>0.7</v>
      </c>
      <c r="F947">
        <v>12</v>
      </c>
      <c r="G947" t="s">
        <v>1395</v>
      </c>
      <c r="H947">
        <v>394.8</v>
      </c>
      <c r="I947" s="2">
        <v>0.56399999999999995</v>
      </c>
      <c r="J947" s="4" t="s">
        <v>32</v>
      </c>
      <c r="K947">
        <v>1371</v>
      </c>
      <c r="L947" t="s">
        <v>1456</v>
      </c>
      <c r="M947">
        <v>245</v>
      </c>
      <c r="N947" t="s">
        <v>485</v>
      </c>
      <c r="O947" t="s">
        <v>1457</v>
      </c>
      <c r="P947" t="s">
        <v>456</v>
      </c>
    </row>
    <row r="948" spans="1:16" x14ac:dyDescent="0.2">
      <c r="A948">
        <v>1</v>
      </c>
      <c r="B948" t="s">
        <v>106</v>
      </c>
      <c r="D948" s="19">
        <v>157</v>
      </c>
      <c r="E948">
        <v>5.7</v>
      </c>
      <c r="F948" s="8">
        <v>12</v>
      </c>
      <c r="G948" t="s">
        <v>1431</v>
      </c>
      <c r="H948" s="20">
        <v>394.8</v>
      </c>
      <c r="I948" s="2">
        <v>6.9263157894736832E-2</v>
      </c>
      <c r="J948" s="37" t="s">
        <v>107</v>
      </c>
      <c r="K948">
        <v>1371</v>
      </c>
      <c r="L948" t="s">
        <v>1470</v>
      </c>
      <c r="M948">
        <v>524</v>
      </c>
      <c r="N948" t="s">
        <v>483</v>
      </c>
    </row>
    <row r="949" spans="1:16" x14ac:dyDescent="0.2">
      <c r="A949">
        <v>3</v>
      </c>
      <c r="B949" t="s">
        <v>1514</v>
      </c>
      <c r="D949" s="19">
        <v>420</v>
      </c>
      <c r="E949">
        <v>17.5</v>
      </c>
      <c r="F949">
        <v>26</v>
      </c>
      <c r="G949" t="s">
        <v>1431</v>
      </c>
      <c r="H949" s="20">
        <v>855.4</v>
      </c>
      <c r="I949" s="2">
        <v>4.8879999999999993E-2</v>
      </c>
      <c r="J949" s="37" t="s">
        <v>107</v>
      </c>
      <c r="K949">
        <v>1371</v>
      </c>
      <c r="L949" t="s">
        <v>1470</v>
      </c>
      <c r="M949">
        <v>524</v>
      </c>
      <c r="N949" t="s">
        <v>483</v>
      </c>
    </row>
    <row r="950" spans="1:16" x14ac:dyDescent="0.2">
      <c r="A950">
        <v>4</v>
      </c>
      <c r="B950" t="s">
        <v>1893</v>
      </c>
      <c r="D950" s="19">
        <v>453</v>
      </c>
      <c r="E950">
        <v>4.4000000000000004</v>
      </c>
      <c r="F950">
        <v>10</v>
      </c>
      <c r="G950" t="s">
        <v>1431</v>
      </c>
      <c r="H950" s="20">
        <v>329</v>
      </c>
      <c r="I950" s="2">
        <v>7.4772727272727268E-2</v>
      </c>
      <c r="J950" s="37" t="s">
        <v>107</v>
      </c>
      <c r="K950">
        <v>1371</v>
      </c>
      <c r="L950" t="s">
        <v>1470</v>
      </c>
      <c r="M950">
        <v>524</v>
      </c>
      <c r="N950" t="s">
        <v>483</v>
      </c>
    </row>
    <row r="951" spans="1:16" x14ac:dyDescent="0.2">
      <c r="A951">
        <v>5</v>
      </c>
      <c r="B951" t="s">
        <v>108</v>
      </c>
      <c r="D951" s="19">
        <v>431</v>
      </c>
      <c r="E951">
        <v>5.4</v>
      </c>
      <c r="F951">
        <v>9</v>
      </c>
      <c r="G951" t="s">
        <v>1431</v>
      </c>
      <c r="H951" s="20">
        <v>296.10000000000002</v>
      </c>
      <c r="I951" s="2">
        <v>5.4833333333333324E-2</v>
      </c>
      <c r="J951" s="37" t="s">
        <v>107</v>
      </c>
      <c r="K951">
        <v>1371</v>
      </c>
      <c r="L951" t="s">
        <v>1470</v>
      </c>
      <c r="M951">
        <v>524</v>
      </c>
      <c r="N951" t="s">
        <v>483</v>
      </c>
    </row>
    <row r="952" spans="1:16" x14ac:dyDescent="0.2">
      <c r="A952" t="s">
        <v>109</v>
      </c>
      <c r="B952" t="s">
        <v>110</v>
      </c>
      <c r="D952" s="19" t="s">
        <v>1607</v>
      </c>
      <c r="E952">
        <v>8.9</v>
      </c>
      <c r="F952">
        <v>10</v>
      </c>
      <c r="G952" t="s">
        <v>1431</v>
      </c>
      <c r="H952" s="20">
        <v>329</v>
      </c>
      <c r="I952" s="2">
        <v>3.6966292134831463E-2</v>
      </c>
      <c r="J952" s="37" t="s">
        <v>107</v>
      </c>
      <c r="K952">
        <v>1371</v>
      </c>
      <c r="L952" t="s">
        <v>1470</v>
      </c>
      <c r="M952">
        <v>524</v>
      </c>
      <c r="N952" t="s">
        <v>483</v>
      </c>
    </row>
    <row r="953" spans="1:16" x14ac:dyDescent="0.2">
      <c r="A953">
        <v>16</v>
      </c>
      <c r="B953" t="s">
        <v>1492</v>
      </c>
      <c r="D953" s="19">
        <v>376</v>
      </c>
      <c r="E953">
        <v>5.3</v>
      </c>
      <c r="F953">
        <v>7.3</v>
      </c>
      <c r="G953" t="s">
        <v>1431</v>
      </c>
      <c r="H953" s="20">
        <v>240.17</v>
      </c>
      <c r="I953" s="2">
        <v>4.5315094339622643E-2</v>
      </c>
      <c r="J953" s="37" t="s">
        <v>107</v>
      </c>
      <c r="K953">
        <v>1371</v>
      </c>
      <c r="L953" t="s">
        <v>1470</v>
      </c>
      <c r="M953">
        <v>524</v>
      </c>
      <c r="N953" t="s">
        <v>483</v>
      </c>
    </row>
    <row r="954" spans="1:16" x14ac:dyDescent="0.2">
      <c r="A954">
        <v>19</v>
      </c>
      <c r="B954" t="s">
        <v>111</v>
      </c>
      <c r="D954" s="19">
        <v>350</v>
      </c>
      <c r="E954">
        <v>3.8</v>
      </c>
      <c r="F954">
        <v>5</v>
      </c>
      <c r="G954" t="s">
        <v>1431</v>
      </c>
      <c r="H954" s="20">
        <v>164.5</v>
      </c>
      <c r="I954" s="2">
        <v>4.328947368421053E-2</v>
      </c>
      <c r="J954" s="37" t="s">
        <v>107</v>
      </c>
      <c r="K954">
        <v>1371</v>
      </c>
      <c r="L954" t="s">
        <v>1470</v>
      </c>
      <c r="M954">
        <v>524</v>
      </c>
      <c r="N954" t="s">
        <v>483</v>
      </c>
    </row>
    <row r="955" spans="1:16" x14ac:dyDescent="0.2">
      <c r="A955">
        <v>31</v>
      </c>
      <c r="B955" t="s">
        <v>112</v>
      </c>
      <c r="D955" s="19">
        <v>352</v>
      </c>
      <c r="E955">
        <v>2.7</v>
      </c>
      <c r="F955">
        <v>5</v>
      </c>
      <c r="G955" t="s">
        <v>1431</v>
      </c>
      <c r="H955" s="20">
        <v>164.5</v>
      </c>
      <c r="I955" s="2">
        <v>6.0925925925925925E-2</v>
      </c>
      <c r="J955" s="37" t="s">
        <v>107</v>
      </c>
      <c r="K955">
        <v>1371</v>
      </c>
      <c r="L955" t="s">
        <v>1470</v>
      </c>
      <c r="M955">
        <v>524</v>
      </c>
      <c r="N955" t="s">
        <v>483</v>
      </c>
    </row>
    <row r="956" spans="1:16" x14ac:dyDescent="0.2">
      <c r="A956">
        <v>21</v>
      </c>
      <c r="B956" t="s">
        <v>113</v>
      </c>
      <c r="D956" s="19">
        <v>363</v>
      </c>
      <c r="E956">
        <v>3.8</v>
      </c>
      <c r="F956">
        <v>8</v>
      </c>
      <c r="G956" t="s">
        <v>1431</v>
      </c>
      <c r="H956" s="20">
        <v>263.2</v>
      </c>
      <c r="I956" s="2">
        <v>6.9263157894736832E-2</v>
      </c>
      <c r="J956" s="37" t="s">
        <v>107</v>
      </c>
      <c r="K956">
        <v>1371</v>
      </c>
      <c r="L956" t="s">
        <v>1470</v>
      </c>
      <c r="M956">
        <v>524</v>
      </c>
      <c r="N956" t="s">
        <v>483</v>
      </c>
    </row>
    <row r="957" spans="1:16" x14ac:dyDescent="0.2">
      <c r="A957">
        <v>22</v>
      </c>
      <c r="B957" t="s">
        <v>51</v>
      </c>
      <c r="D957" s="19">
        <v>447</v>
      </c>
      <c r="E957">
        <v>0.74</v>
      </c>
      <c r="F957">
        <v>12</v>
      </c>
      <c r="G957" t="s">
        <v>1431</v>
      </c>
      <c r="H957" s="20">
        <f>F957*32.9</f>
        <v>394.79999999999995</v>
      </c>
      <c r="I957" s="2">
        <f>H957/E957/1000</f>
        <v>0.53351351351351339</v>
      </c>
      <c r="J957" s="37" t="s">
        <v>107</v>
      </c>
      <c r="K957">
        <v>1371</v>
      </c>
      <c r="L957" t="s">
        <v>1470</v>
      </c>
      <c r="M957">
        <v>524</v>
      </c>
      <c r="N957" t="s">
        <v>483</v>
      </c>
    </row>
    <row r="958" spans="1:16" x14ac:dyDescent="0.2">
      <c r="A958">
        <v>23</v>
      </c>
      <c r="B958" t="s">
        <v>114</v>
      </c>
      <c r="D958" s="19">
        <v>350</v>
      </c>
      <c r="E958">
        <v>3.8</v>
      </c>
      <c r="F958">
        <v>6</v>
      </c>
      <c r="G958" t="s">
        <v>1431</v>
      </c>
      <c r="H958" s="20">
        <v>197.4</v>
      </c>
      <c r="I958" s="2">
        <v>5.1947368421052631E-2</v>
      </c>
      <c r="J958" s="37" t="s">
        <v>107</v>
      </c>
      <c r="K958">
        <v>1371</v>
      </c>
      <c r="L958" t="s">
        <v>1470</v>
      </c>
      <c r="M958">
        <v>524</v>
      </c>
      <c r="N958" t="s">
        <v>483</v>
      </c>
    </row>
    <row r="959" spans="1:16" x14ac:dyDescent="0.2">
      <c r="A959">
        <v>26</v>
      </c>
      <c r="B959" t="s">
        <v>115</v>
      </c>
      <c r="D959" s="19">
        <v>363</v>
      </c>
      <c r="E959">
        <v>3.8</v>
      </c>
      <c r="F959">
        <v>2.2999999999999998</v>
      </c>
      <c r="G959" t="s">
        <v>1431</v>
      </c>
      <c r="H959" s="20">
        <v>75.67</v>
      </c>
      <c r="I959" s="2">
        <v>1.9913157894736841E-2</v>
      </c>
      <c r="J959" s="37" t="s">
        <v>107</v>
      </c>
      <c r="K959">
        <v>1371</v>
      </c>
      <c r="L959" t="s">
        <v>1470</v>
      </c>
      <c r="M959">
        <v>524</v>
      </c>
      <c r="N959" t="s">
        <v>483</v>
      </c>
    </row>
    <row r="960" spans="1:16" x14ac:dyDescent="0.2">
      <c r="A960">
        <v>27</v>
      </c>
      <c r="B960" t="s">
        <v>116</v>
      </c>
      <c r="D960" s="19">
        <v>104</v>
      </c>
      <c r="E960">
        <v>3</v>
      </c>
      <c r="F960">
        <v>4</v>
      </c>
      <c r="G960" t="s">
        <v>1431</v>
      </c>
      <c r="H960" s="20">
        <v>131.6</v>
      </c>
      <c r="I960" s="2">
        <v>4.3866666666666665E-2</v>
      </c>
      <c r="J960" s="37" t="s">
        <v>107</v>
      </c>
      <c r="K960">
        <v>1371</v>
      </c>
      <c r="L960" t="s">
        <v>1470</v>
      </c>
      <c r="M960">
        <v>524</v>
      </c>
      <c r="N960" t="s">
        <v>483</v>
      </c>
    </row>
    <row r="961" spans="1:16" x14ac:dyDescent="0.2">
      <c r="A961">
        <v>30</v>
      </c>
      <c r="B961" t="s">
        <v>117</v>
      </c>
      <c r="D961" s="19">
        <v>344</v>
      </c>
      <c r="E961">
        <v>2.6</v>
      </c>
      <c r="F961">
        <v>2.2999999999999998</v>
      </c>
      <c r="G961" t="s">
        <v>1431</v>
      </c>
      <c r="H961" s="20">
        <v>75.67</v>
      </c>
      <c r="I961" s="2">
        <v>2.910384615384615E-2</v>
      </c>
      <c r="J961" s="37" t="s">
        <v>107</v>
      </c>
      <c r="K961">
        <v>1371</v>
      </c>
      <c r="L961" t="s">
        <v>1470</v>
      </c>
      <c r="M961">
        <v>524</v>
      </c>
      <c r="N961" t="s">
        <v>483</v>
      </c>
    </row>
    <row r="962" spans="1:16" x14ac:dyDescent="0.2">
      <c r="A962">
        <v>33</v>
      </c>
      <c r="B962" t="s">
        <v>118</v>
      </c>
      <c r="D962" s="19">
        <v>365</v>
      </c>
      <c r="E962">
        <v>1.3</v>
      </c>
      <c r="F962">
        <v>2.2999999999999998</v>
      </c>
      <c r="G962" t="s">
        <v>1431</v>
      </c>
      <c r="H962" s="20">
        <v>75.67</v>
      </c>
      <c r="I962" s="2">
        <v>5.8207692307692301E-2</v>
      </c>
      <c r="J962" s="37" t="s">
        <v>107</v>
      </c>
      <c r="K962">
        <v>1371</v>
      </c>
      <c r="L962" t="s">
        <v>1470</v>
      </c>
      <c r="M962">
        <v>524</v>
      </c>
      <c r="N962" t="s">
        <v>483</v>
      </c>
    </row>
    <row r="963" spans="1:16" x14ac:dyDescent="0.2">
      <c r="A963">
        <v>36</v>
      </c>
      <c r="B963" t="s">
        <v>119</v>
      </c>
      <c r="D963" s="19">
        <v>369</v>
      </c>
      <c r="E963">
        <v>0.7</v>
      </c>
      <c r="F963">
        <v>1</v>
      </c>
      <c r="G963" t="s">
        <v>1431</v>
      </c>
      <c r="H963" s="20">
        <v>32.9</v>
      </c>
      <c r="I963" s="2">
        <v>4.7E-2</v>
      </c>
      <c r="J963" s="37" t="s">
        <v>107</v>
      </c>
      <c r="K963">
        <v>1371</v>
      </c>
      <c r="L963" t="s">
        <v>1470</v>
      </c>
      <c r="M963">
        <v>524</v>
      </c>
      <c r="N963" t="s">
        <v>483</v>
      </c>
    </row>
    <row r="964" spans="1:16" x14ac:dyDescent="0.2">
      <c r="A964">
        <v>37</v>
      </c>
      <c r="B964" t="s">
        <v>120</v>
      </c>
      <c r="D964" s="19">
        <v>359</v>
      </c>
      <c r="E964">
        <v>2.2000000000000002</v>
      </c>
      <c r="F964">
        <v>2.2999999999999998</v>
      </c>
      <c r="G964" t="s">
        <v>1431</v>
      </c>
      <c r="H964" s="20">
        <v>75.67</v>
      </c>
      <c r="I964" s="2">
        <v>3.4395454545454535E-2</v>
      </c>
      <c r="J964" s="37" t="s">
        <v>107</v>
      </c>
      <c r="K964">
        <v>1371</v>
      </c>
      <c r="L964" t="s">
        <v>1470</v>
      </c>
      <c r="M964">
        <v>524</v>
      </c>
      <c r="N964" t="s">
        <v>483</v>
      </c>
    </row>
    <row r="965" spans="1:16" x14ac:dyDescent="0.2">
      <c r="A965">
        <v>38</v>
      </c>
      <c r="B965" t="s">
        <v>121</v>
      </c>
      <c r="D965" s="19" t="s">
        <v>122</v>
      </c>
      <c r="E965">
        <v>1.3</v>
      </c>
      <c r="F965">
        <v>1.3</v>
      </c>
      <c r="G965" t="s">
        <v>1431</v>
      </c>
      <c r="H965" s="20">
        <v>42.77</v>
      </c>
      <c r="I965" s="2">
        <v>3.2899999999999999E-2</v>
      </c>
      <c r="J965" s="37" t="s">
        <v>107</v>
      </c>
      <c r="K965">
        <v>1371</v>
      </c>
      <c r="L965" t="s">
        <v>1470</v>
      </c>
      <c r="M965">
        <v>524</v>
      </c>
      <c r="N965" t="s">
        <v>483</v>
      </c>
    </row>
    <row r="966" spans="1:16" x14ac:dyDescent="0.2">
      <c r="A966">
        <v>39</v>
      </c>
      <c r="B966" t="s">
        <v>123</v>
      </c>
      <c r="D966" s="19" t="s">
        <v>124</v>
      </c>
      <c r="E966">
        <v>3.1</v>
      </c>
      <c r="F966">
        <v>1.3</v>
      </c>
      <c r="G966" t="s">
        <v>1431</v>
      </c>
      <c r="H966" s="20">
        <v>42.77</v>
      </c>
      <c r="I966" s="2">
        <v>1.3796774193548387E-2</v>
      </c>
      <c r="J966" s="37" t="s">
        <v>107</v>
      </c>
      <c r="K966">
        <v>1371</v>
      </c>
      <c r="L966" t="s">
        <v>1470</v>
      </c>
      <c r="M966">
        <v>524</v>
      </c>
      <c r="N966" t="s">
        <v>483</v>
      </c>
    </row>
    <row r="967" spans="1:16" x14ac:dyDescent="0.2">
      <c r="A967">
        <v>43</v>
      </c>
      <c r="B967" t="s">
        <v>125</v>
      </c>
      <c r="D967" s="19" t="s">
        <v>126</v>
      </c>
      <c r="E967">
        <v>4</v>
      </c>
      <c r="F967">
        <v>8</v>
      </c>
      <c r="G967" t="s">
        <v>1431</v>
      </c>
      <c r="H967" s="20">
        <v>263.2</v>
      </c>
      <c r="I967" s="2">
        <v>6.5799999999999997E-2</v>
      </c>
      <c r="J967" s="37" t="s">
        <v>107</v>
      </c>
      <c r="K967">
        <v>1371</v>
      </c>
      <c r="L967" t="s">
        <v>1470</v>
      </c>
      <c r="M967">
        <v>524</v>
      </c>
      <c r="N967" t="s">
        <v>483</v>
      </c>
    </row>
    <row r="968" spans="1:16" x14ac:dyDescent="0.2">
      <c r="A968">
        <v>46</v>
      </c>
      <c r="B968" t="s">
        <v>127</v>
      </c>
      <c r="C968">
        <v>1</v>
      </c>
      <c r="D968" s="19">
        <v>449</v>
      </c>
      <c r="E968">
        <v>1.6</v>
      </c>
      <c r="F968">
        <v>70</v>
      </c>
      <c r="G968" t="s">
        <v>1431</v>
      </c>
      <c r="H968" s="20">
        <v>2303</v>
      </c>
      <c r="I968" s="2">
        <v>1.4393750000000001</v>
      </c>
      <c r="J968" s="37" t="s">
        <v>107</v>
      </c>
      <c r="K968">
        <v>1371</v>
      </c>
      <c r="L968" t="s">
        <v>1470</v>
      </c>
      <c r="M968">
        <v>524</v>
      </c>
      <c r="N968" t="s">
        <v>483</v>
      </c>
    </row>
    <row r="969" spans="1:16" x14ac:dyDescent="0.2">
      <c r="A969">
        <v>47</v>
      </c>
      <c r="B969" t="s">
        <v>128</v>
      </c>
      <c r="C969">
        <v>1</v>
      </c>
      <c r="D969" s="19">
        <v>448</v>
      </c>
      <c r="E969">
        <v>0.92</v>
      </c>
      <c r="F969">
        <v>35</v>
      </c>
      <c r="G969" t="s">
        <v>1431</v>
      </c>
      <c r="H969" s="20">
        <v>1151.5</v>
      </c>
      <c r="I969" s="2">
        <v>1.2516304347826088</v>
      </c>
      <c r="J969" s="37" t="s">
        <v>107</v>
      </c>
      <c r="K969">
        <v>1371</v>
      </c>
      <c r="L969" t="s">
        <v>1470</v>
      </c>
      <c r="M969">
        <v>524</v>
      </c>
      <c r="N969" t="s">
        <v>483</v>
      </c>
    </row>
    <row r="970" spans="1:16" x14ac:dyDescent="0.2">
      <c r="A970">
        <v>48</v>
      </c>
      <c r="B970" t="s">
        <v>129</v>
      </c>
      <c r="C970">
        <v>1</v>
      </c>
      <c r="D970" s="19">
        <v>450</v>
      </c>
      <c r="E970">
        <v>0.62</v>
      </c>
      <c r="F970">
        <v>18</v>
      </c>
      <c r="G970" t="s">
        <v>1431</v>
      </c>
      <c r="H970" s="20">
        <v>592.20000000000005</v>
      </c>
      <c r="I970" s="2">
        <v>0.95516129032258046</v>
      </c>
      <c r="J970" s="37" t="s">
        <v>107</v>
      </c>
      <c r="K970">
        <v>1371</v>
      </c>
      <c r="L970" t="s">
        <v>1470</v>
      </c>
      <c r="M970">
        <v>524</v>
      </c>
      <c r="N970" t="s">
        <v>483</v>
      </c>
    </row>
    <row r="971" spans="1:16" x14ac:dyDescent="0.2">
      <c r="A971">
        <v>49</v>
      </c>
      <c r="B971" t="s">
        <v>1717</v>
      </c>
      <c r="C971">
        <v>1</v>
      </c>
      <c r="D971" s="19">
        <v>441</v>
      </c>
      <c r="E971">
        <v>0.22</v>
      </c>
      <c r="F971">
        <v>30</v>
      </c>
      <c r="G971" t="s">
        <v>1431</v>
      </c>
      <c r="H971" s="20">
        <v>987</v>
      </c>
      <c r="I971" s="2">
        <v>4.4863636363636363</v>
      </c>
      <c r="J971" s="37" t="s">
        <v>107</v>
      </c>
      <c r="K971">
        <v>1371</v>
      </c>
      <c r="L971" t="s">
        <v>1470</v>
      </c>
      <c r="M971">
        <v>524</v>
      </c>
      <c r="N971" t="s">
        <v>483</v>
      </c>
    </row>
    <row r="972" spans="1:16" x14ac:dyDescent="0.2">
      <c r="A972">
        <v>51</v>
      </c>
      <c r="B972" t="s">
        <v>130</v>
      </c>
      <c r="C972">
        <v>1</v>
      </c>
      <c r="D972" s="19">
        <v>3</v>
      </c>
      <c r="E972">
        <v>0.8</v>
      </c>
      <c r="F972">
        <v>7</v>
      </c>
      <c r="G972" t="s">
        <v>1431</v>
      </c>
      <c r="H972" s="20">
        <v>230.3</v>
      </c>
      <c r="I972" s="2">
        <v>0.28787499999999994</v>
      </c>
      <c r="J972" s="37" t="s">
        <v>107</v>
      </c>
      <c r="K972">
        <v>1371</v>
      </c>
      <c r="L972" t="s">
        <v>1470</v>
      </c>
      <c r="M972">
        <v>524</v>
      </c>
      <c r="N972" t="s">
        <v>483</v>
      </c>
    </row>
    <row r="973" spans="1:16" x14ac:dyDescent="0.2">
      <c r="A973">
        <v>54</v>
      </c>
      <c r="B973" t="s">
        <v>131</v>
      </c>
      <c r="C973">
        <v>1</v>
      </c>
      <c r="D973" s="19">
        <v>451</v>
      </c>
      <c r="E973">
        <v>0.7</v>
      </c>
      <c r="F973">
        <v>6</v>
      </c>
      <c r="G973" t="s">
        <v>1431</v>
      </c>
      <c r="H973" s="20">
        <v>197.4</v>
      </c>
      <c r="I973" s="2">
        <v>0.28199999999999997</v>
      </c>
      <c r="J973" s="37" t="s">
        <v>107</v>
      </c>
      <c r="K973">
        <v>1371</v>
      </c>
      <c r="L973" t="s">
        <v>1470</v>
      </c>
      <c r="M973">
        <v>524</v>
      </c>
      <c r="N973" t="s">
        <v>483</v>
      </c>
    </row>
    <row r="974" spans="1:16" x14ac:dyDescent="0.2">
      <c r="A974">
        <v>55</v>
      </c>
      <c r="B974" t="s">
        <v>132</v>
      </c>
      <c r="C974">
        <v>1</v>
      </c>
      <c r="D974" s="19">
        <v>449</v>
      </c>
      <c r="E974">
        <v>1.6</v>
      </c>
      <c r="F974">
        <v>12</v>
      </c>
      <c r="G974" t="s">
        <v>1431</v>
      </c>
      <c r="H974" s="20">
        <v>394.8</v>
      </c>
      <c r="I974" s="2">
        <v>0.24674999999999997</v>
      </c>
      <c r="J974" s="37" t="s">
        <v>107</v>
      </c>
      <c r="K974">
        <v>1371</v>
      </c>
      <c r="L974" t="s">
        <v>1470</v>
      </c>
      <c r="M974">
        <v>524</v>
      </c>
      <c r="N974" t="s">
        <v>483</v>
      </c>
    </row>
    <row r="975" spans="1:16" x14ac:dyDescent="0.2">
      <c r="A975">
        <v>56</v>
      </c>
      <c r="B975" t="s">
        <v>133</v>
      </c>
      <c r="C975">
        <v>1</v>
      </c>
      <c r="D975" s="19">
        <v>448</v>
      </c>
      <c r="E975">
        <v>0.92</v>
      </c>
      <c r="F975">
        <v>30</v>
      </c>
      <c r="G975" t="s">
        <v>1431</v>
      </c>
      <c r="H975" s="20">
        <v>987</v>
      </c>
      <c r="I975" s="2">
        <v>1.0728260869565218</v>
      </c>
      <c r="J975" s="37" t="s">
        <v>107</v>
      </c>
      <c r="K975">
        <v>1371</v>
      </c>
      <c r="L975" t="s">
        <v>1470</v>
      </c>
      <c r="M975">
        <v>524</v>
      </c>
      <c r="N975" t="s">
        <v>483</v>
      </c>
    </row>
    <row r="976" spans="1:16" x14ac:dyDescent="0.2">
      <c r="B976" t="s">
        <v>169</v>
      </c>
      <c r="D976" s="19">
        <v>145</v>
      </c>
      <c r="E976">
        <v>1.6</v>
      </c>
      <c r="F976">
        <v>2</v>
      </c>
      <c r="G976" t="s">
        <v>170</v>
      </c>
      <c r="H976">
        <v>66</v>
      </c>
      <c r="I976" s="2">
        <v>4.1250000000000002E-2</v>
      </c>
      <c r="J976" s="4" t="s">
        <v>171</v>
      </c>
      <c r="K976">
        <v>1371</v>
      </c>
      <c r="L976" t="s">
        <v>172</v>
      </c>
      <c r="M976">
        <v>194</v>
      </c>
      <c r="N976" t="s">
        <v>483</v>
      </c>
      <c r="O976" t="s">
        <v>173</v>
      </c>
      <c r="P976" t="s">
        <v>174</v>
      </c>
    </row>
    <row r="977" spans="1:16" x14ac:dyDescent="0.2">
      <c r="B977" t="s">
        <v>175</v>
      </c>
      <c r="D977" s="19">
        <v>454</v>
      </c>
      <c r="E977">
        <v>5.0999999999999996</v>
      </c>
      <c r="F977">
        <v>8</v>
      </c>
      <c r="G977" t="s">
        <v>170</v>
      </c>
      <c r="H977">
        <v>263</v>
      </c>
      <c r="I977" s="2">
        <v>5.1568627450980391E-2</v>
      </c>
      <c r="J977" s="4" t="s">
        <v>171</v>
      </c>
      <c r="K977">
        <v>1371</v>
      </c>
      <c r="L977" t="s">
        <v>172</v>
      </c>
      <c r="M977">
        <v>194</v>
      </c>
      <c r="N977" t="s">
        <v>483</v>
      </c>
      <c r="O977" t="s">
        <v>173</v>
      </c>
      <c r="P977" t="s">
        <v>174</v>
      </c>
    </row>
    <row r="978" spans="1:16" x14ac:dyDescent="0.2">
      <c r="B978" t="s">
        <v>176</v>
      </c>
      <c r="D978" s="19">
        <v>437</v>
      </c>
      <c r="E978">
        <v>2.2000000000000002</v>
      </c>
      <c r="F978">
        <v>6</v>
      </c>
      <c r="G978" t="s">
        <v>177</v>
      </c>
      <c r="H978">
        <v>247</v>
      </c>
      <c r="I978" s="2">
        <v>0.11227272727272726</v>
      </c>
      <c r="J978" s="4" t="s">
        <v>171</v>
      </c>
      <c r="K978">
        <v>1371</v>
      </c>
      <c r="L978" t="s">
        <v>172</v>
      </c>
      <c r="M978">
        <v>194</v>
      </c>
      <c r="N978" t="s">
        <v>483</v>
      </c>
      <c r="O978" t="s">
        <v>173</v>
      </c>
      <c r="P978" t="s">
        <v>174</v>
      </c>
    </row>
    <row r="979" spans="1:16" x14ac:dyDescent="0.2">
      <c r="B979" t="s">
        <v>178</v>
      </c>
      <c r="D979" s="19">
        <v>112</v>
      </c>
      <c r="E979">
        <v>4.0999999999999996</v>
      </c>
      <c r="F979">
        <v>4</v>
      </c>
      <c r="G979" t="s">
        <v>177</v>
      </c>
      <c r="H979">
        <v>165</v>
      </c>
      <c r="I979" s="2">
        <v>4.0243902439024398E-2</v>
      </c>
      <c r="J979" s="4" t="s">
        <v>171</v>
      </c>
      <c r="K979">
        <v>1371</v>
      </c>
      <c r="L979" t="s">
        <v>172</v>
      </c>
      <c r="M979">
        <v>194</v>
      </c>
      <c r="N979" t="s">
        <v>483</v>
      </c>
      <c r="O979" t="s">
        <v>173</v>
      </c>
      <c r="P979" t="s">
        <v>174</v>
      </c>
    </row>
    <row r="980" spans="1:16" x14ac:dyDescent="0.2">
      <c r="B980" t="s">
        <v>1563</v>
      </c>
      <c r="D980" s="19">
        <v>384</v>
      </c>
      <c r="E980">
        <v>4.4000000000000004</v>
      </c>
      <c r="F980">
        <v>5</v>
      </c>
      <c r="G980" t="s">
        <v>177</v>
      </c>
      <c r="H980">
        <v>206</v>
      </c>
      <c r="I980" s="2">
        <v>4.6818181818181814E-2</v>
      </c>
      <c r="J980" s="4" t="s">
        <v>179</v>
      </c>
      <c r="K980">
        <v>1371</v>
      </c>
      <c r="L980" t="s">
        <v>172</v>
      </c>
      <c r="M980">
        <v>194</v>
      </c>
      <c r="N980" t="s">
        <v>483</v>
      </c>
      <c r="O980" t="s">
        <v>173</v>
      </c>
      <c r="P980" t="s">
        <v>174</v>
      </c>
    </row>
    <row r="981" spans="1:16" x14ac:dyDescent="0.2">
      <c r="B981" t="s">
        <v>1492</v>
      </c>
      <c r="D981" s="19">
        <v>376</v>
      </c>
      <c r="E981">
        <v>5.3</v>
      </c>
      <c r="F981">
        <v>2</v>
      </c>
      <c r="G981" t="s">
        <v>177</v>
      </c>
      <c r="H981">
        <v>82</v>
      </c>
      <c r="I981" s="2">
        <v>1.5471698113207548E-2</v>
      </c>
      <c r="J981" s="4" t="s">
        <v>179</v>
      </c>
      <c r="K981">
        <v>1371</v>
      </c>
      <c r="L981" t="s">
        <v>172</v>
      </c>
      <c r="M981">
        <v>194</v>
      </c>
      <c r="N981" t="s">
        <v>483</v>
      </c>
      <c r="O981" t="s">
        <v>173</v>
      </c>
      <c r="P981" t="s">
        <v>174</v>
      </c>
    </row>
    <row r="982" spans="1:16" x14ac:dyDescent="0.2">
      <c r="B982" t="s">
        <v>180</v>
      </c>
      <c r="D982" s="19">
        <v>119</v>
      </c>
      <c r="E982">
        <v>1.7</v>
      </c>
      <c r="F982">
        <v>15</v>
      </c>
      <c r="G982" t="s">
        <v>181</v>
      </c>
      <c r="H982">
        <v>31</v>
      </c>
      <c r="I982" s="2">
        <v>1.8235294117647058E-2</v>
      </c>
      <c r="J982" s="4" t="s">
        <v>179</v>
      </c>
      <c r="K982">
        <v>1371</v>
      </c>
      <c r="L982" t="s">
        <v>172</v>
      </c>
      <c r="M982">
        <v>194</v>
      </c>
      <c r="N982" t="s">
        <v>483</v>
      </c>
      <c r="O982" t="s">
        <v>173</v>
      </c>
      <c r="P982" t="s">
        <v>174</v>
      </c>
    </row>
    <row r="983" spans="1:16" x14ac:dyDescent="0.2">
      <c r="A983">
        <v>1</v>
      </c>
      <c r="B983" t="s">
        <v>1893</v>
      </c>
      <c r="D983" s="19">
        <v>453</v>
      </c>
      <c r="E983">
        <v>4.4000000000000004</v>
      </c>
      <c r="F983">
        <v>55</v>
      </c>
      <c r="G983" t="s">
        <v>1395</v>
      </c>
      <c r="H983">
        <v>1809.5</v>
      </c>
      <c r="I983" s="2">
        <v>0.41125</v>
      </c>
      <c r="J983" s="4" t="s">
        <v>1985</v>
      </c>
      <c r="K983">
        <v>1373</v>
      </c>
      <c r="L983" t="s">
        <v>1470</v>
      </c>
      <c r="M983">
        <v>411</v>
      </c>
      <c r="N983" t="s">
        <v>483</v>
      </c>
      <c r="O983" t="s">
        <v>1457</v>
      </c>
      <c r="P983" t="s">
        <v>1986</v>
      </c>
    </row>
    <row r="984" spans="1:16" x14ac:dyDescent="0.2">
      <c r="A984">
        <v>3</v>
      </c>
      <c r="B984" t="s">
        <v>1987</v>
      </c>
      <c r="D984" s="19">
        <v>454</v>
      </c>
      <c r="E984">
        <v>5.0999999999999996</v>
      </c>
      <c r="F984">
        <v>35</v>
      </c>
      <c r="G984" t="s">
        <v>1395</v>
      </c>
      <c r="H984">
        <v>1151.5</v>
      </c>
      <c r="I984" s="2">
        <v>0.22578431372549021</v>
      </c>
      <c r="J984" s="4" t="s">
        <v>1985</v>
      </c>
      <c r="K984">
        <v>1373</v>
      </c>
      <c r="L984" t="s">
        <v>1470</v>
      </c>
      <c r="M984">
        <v>411</v>
      </c>
      <c r="N984" t="s">
        <v>483</v>
      </c>
      <c r="O984" t="s">
        <v>1457</v>
      </c>
      <c r="P984" t="s">
        <v>1986</v>
      </c>
    </row>
    <row r="985" spans="1:16" x14ac:dyDescent="0.2">
      <c r="A985">
        <v>5</v>
      </c>
      <c r="B985" t="s">
        <v>1988</v>
      </c>
      <c r="D985" s="19">
        <v>431</v>
      </c>
      <c r="E985">
        <v>5.4</v>
      </c>
      <c r="F985">
        <v>35</v>
      </c>
      <c r="G985" t="s">
        <v>1395</v>
      </c>
      <c r="H985">
        <v>1151.5</v>
      </c>
      <c r="I985" s="2">
        <v>0.21324074074074073</v>
      </c>
      <c r="J985" s="4" t="s">
        <v>1985</v>
      </c>
      <c r="K985">
        <v>1373</v>
      </c>
      <c r="L985" t="s">
        <v>1470</v>
      </c>
      <c r="M985">
        <v>411</v>
      </c>
      <c r="N985" t="s">
        <v>483</v>
      </c>
      <c r="O985" t="s">
        <v>1457</v>
      </c>
      <c r="P985" t="s">
        <v>1986</v>
      </c>
    </row>
    <row r="986" spans="1:16" x14ac:dyDescent="0.2">
      <c r="A986">
        <v>7</v>
      </c>
      <c r="B986" t="s">
        <v>1989</v>
      </c>
      <c r="D986" s="19">
        <v>244</v>
      </c>
      <c r="E986">
        <v>1.7</v>
      </c>
      <c r="F986">
        <v>6</v>
      </c>
      <c r="G986" t="s">
        <v>1395</v>
      </c>
      <c r="H986">
        <v>197.4</v>
      </c>
      <c r="I986" s="2">
        <v>0.11611764705882352</v>
      </c>
      <c r="J986" s="4" t="s">
        <v>1985</v>
      </c>
      <c r="K986">
        <v>1373</v>
      </c>
      <c r="L986" t="s">
        <v>1470</v>
      </c>
      <c r="M986">
        <v>411</v>
      </c>
      <c r="N986" t="s">
        <v>483</v>
      </c>
      <c r="O986" t="s">
        <v>1457</v>
      </c>
      <c r="P986" t="s">
        <v>1986</v>
      </c>
    </row>
    <row r="987" spans="1:16" x14ac:dyDescent="0.2">
      <c r="A987">
        <v>11</v>
      </c>
      <c r="B987" t="s">
        <v>494</v>
      </c>
      <c r="C987">
        <v>1</v>
      </c>
      <c r="D987" s="19">
        <v>448</v>
      </c>
      <c r="E987">
        <v>0.92</v>
      </c>
      <c r="F987">
        <v>12</v>
      </c>
      <c r="G987" t="s">
        <v>1395</v>
      </c>
      <c r="H987">
        <v>394.8</v>
      </c>
      <c r="I987" s="2">
        <v>0.42913043478260865</v>
      </c>
      <c r="J987" s="4" t="s">
        <v>1985</v>
      </c>
      <c r="K987">
        <v>1373</v>
      </c>
      <c r="L987" t="s">
        <v>1470</v>
      </c>
      <c r="M987">
        <v>411</v>
      </c>
      <c r="N987" t="s">
        <v>483</v>
      </c>
      <c r="O987" t="s">
        <v>1457</v>
      </c>
      <c r="P987" t="s">
        <v>1986</v>
      </c>
    </row>
    <row r="988" spans="1:16" x14ac:dyDescent="0.2">
      <c r="A988">
        <v>13</v>
      </c>
      <c r="B988" t="s">
        <v>1990</v>
      </c>
      <c r="D988" s="19">
        <v>183</v>
      </c>
      <c r="E988">
        <v>2.6</v>
      </c>
      <c r="F988">
        <v>14</v>
      </c>
      <c r="G988" t="s">
        <v>1395</v>
      </c>
      <c r="H988">
        <v>460.6</v>
      </c>
      <c r="I988" s="2">
        <v>0.17715384615384613</v>
      </c>
      <c r="J988" s="4" t="s">
        <v>1985</v>
      </c>
      <c r="K988">
        <v>1373</v>
      </c>
      <c r="L988" t="s">
        <v>1470</v>
      </c>
      <c r="M988">
        <v>411</v>
      </c>
      <c r="N988" t="s">
        <v>483</v>
      </c>
      <c r="O988" t="s">
        <v>1457</v>
      </c>
      <c r="P988" t="s">
        <v>1986</v>
      </c>
    </row>
    <row r="989" spans="1:16" x14ac:dyDescent="0.2">
      <c r="A989">
        <v>14</v>
      </c>
      <c r="B989" t="s">
        <v>1991</v>
      </c>
      <c r="D989" s="19">
        <v>393</v>
      </c>
      <c r="E989">
        <v>1.9</v>
      </c>
      <c r="F989">
        <v>5</v>
      </c>
      <c r="G989" t="s">
        <v>1395</v>
      </c>
      <c r="H989">
        <v>164.5</v>
      </c>
      <c r="I989" s="2">
        <v>8.6578947368421061E-2</v>
      </c>
      <c r="J989" s="4" t="s">
        <v>1985</v>
      </c>
      <c r="K989">
        <v>1373</v>
      </c>
      <c r="L989" t="s">
        <v>1470</v>
      </c>
      <c r="M989">
        <v>411</v>
      </c>
      <c r="N989" t="s">
        <v>483</v>
      </c>
      <c r="O989" t="s">
        <v>1457</v>
      </c>
      <c r="P989" t="s">
        <v>1986</v>
      </c>
    </row>
    <row r="990" spans="1:16" x14ac:dyDescent="0.2">
      <c r="A990">
        <v>16</v>
      </c>
      <c r="B990" t="s">
        <v>1992</v>
      </c>
      <c r="D990" s="19" t="s">
        <v>1993</v>
      </c>
      <c r="E990">
        <v>0.1</v>
      </c>
      <c r="F990">
        <v>1</v>
      </c>
      <c r="G990" t="s">
        <v>1395</v>
      </c>
      <c r="H990">
        <v>32.9</v>
      </c>
      <c r="I990" s="2">
        <v>0.32899999999999996</v>
      </c>
      <c r="J990" s="4" t="s">
        <v>1985</v>
      </c>
      <c r="K990">
        <v>1373</v>
      </c>
      <c r="L990" t="s">
        <v>1470</v>
      </c>
      <c r="M990">
        <v>411</v>
      </c>
      <c r="N990" t="s">
        <v>483</v>
      </c>
      <c r="O990" t="s">
        <v>1457</v>
      </c>
      <c r="P990" t="s">
        <v>1986</v>
      </c>
    </row>
    <row r="991" spans="1:16" x14ac:dyDescent="0.2">
      <c r="A991">
        <v>17</v>
      </c>
      <c r="B991" t="s">
        <v>1994</v>
      </c>
      <c r="D991" s="19">
        <v>372</v>
      </c>
      <c r="E991">
        <v>3.5</v>
      </c>
      <c r="F991">
        <v>8</v>
      </c>
      <c r="G991" t="s">
        <v>1395</v>
      </c>
      <c r="H991" s="20">
        <v>263.2</v>
      </c>
      <c r="I991" s="2">
        <v>7.5200000000000003E-2</v>
      </c>
      <c r="J991" s="4" t="s">
        <v>1985</v>
      </c>
      <c r="K991">
        <v>1373</v>
      </c>
      <c r="L991" t="s">
        <v>1470</v>
      </c>
      <c r="M991">
        <v>411</v>
      </c>
      <c r="N991" t="s">
        <v>483</v>
      </c>
      <c r="O991" t="s">
        <v>1457</v>
      </c>
      <c r="P991" t="s">
        <v>1986</v>
      </c>
    </row>
    <row r="992" spans="1:16" x14ac:dyDescent="0.2">
      <c r="A992">
        <v>20</v>
      </c>
      <c r="B992" t="s">
        <v>1995</v>
      </c>
      <c r="D992" s="19">
        <v>430</v>
      </c>
      <c r="E992">
        <v>2.4</v>
      </c>
      <c r="F992">
        <v>3</v>
      </c>
      <c r="G992" s="8" t="s">
        <v>1395</v>
      </c>
      <c r="H992">
        <v>98.7</v>
      </c>
      <c r="I992" s="2">
        <v>4.1125000000000002E-2</v>
      </c>
      <c r="J992" s="4" t="s">
        <v>1985</v>
      </c>
      <c r="K992">
        <v>1373</v>
      </c>
      <c r="L992" t="s">
        <v>1470</v>
      </c>
      <c r="M992">
        <v>411</v>
      </c>
      <c r="N992" t="s">
        <v>483</v>
      </c>
      <c r="O992" t="s">
        <v>1457</v>
      </c>
      <c r="P992" t="s">
        <v>1986</v>
      </c>
    </row>
    <row r="993" spans="1:16" x14ac:dyDescent="0.2">
      <c r="A993">
        <v>21</v>
      </c>
      <c r="B993" t="s">
        <v>1996</v>
      </c>
      <c r="D993" s="19" t="s">
        <v>1997</v>
      </c>
      <c r="E993" s="6">
        <v>0.93600000000000005</v>
      </c>
      <c r="F993">
        <v>18</v>
      </c>
      <c r="G993" t="s">
        <v>1395</v>
      </c>
      <c r="H993">
        <v>592.20000000000005</v>
      </c>
      <c r="I993" s="2">
        <v>0.63269230769230766</v>
      </c>
      <c r="J993" s="4" t="s">
        <v>1985</v>
      </c>
      <c r="K993">
        <v>1373</v>
      </c>
      <c r="L993" t="s">
        <v>1470</v>
      </c>
      <c r="M993">
        <v>411</v>
      </c>
      <c r="N993" t="s">
        <v>483</v>
      </c>
      <c r="O993" t="s">
        <v>1457</v>
      </c>
      <c r="P993" t="s">
        <v>1986</v>
      </c>
    </row>
    <row r="994" spans="1:16" x14ac:dyDescent="0.2">
      <c r="A994">
        <v>25</v>
      </c>
      <c r="B994" t="s">
        <v>1998</v>
      </c>
      <c r="D994" s="19">
        <v>394</v>
      </c>
      <c r="E994">
        <v>0.36</v>
      </c>
      <c r="F994">
        <v>2</v>
      </c>
      <c r="G994" s="8" t="s">
        <v>1395</v>
      </c>
      <c r="H994">
        <v>65.8</v>
      </c>
      <c r="I994" s="2">
        <v>0.18277777777777776</v>
      </c>
      <c r="J994" s="4" t="s">
        <v>1985</v>
      </c>
      <c r="K994">
        <v>1373</v>
      </c>
      <c r="L994" t="s">
        <v>1470</v>
      </c>
      <c r="M994">
        <v>411</v>
      </c>
      <c r="N994" t="s">
        <v>483</v>
      </c>
      <c r="O994" t="s">
        <v>1457</v>
      </c>
      <c r="P994" t="s">
        <v>1986</v>
      </c>
    </row>
    <row r="995" spans="1:16" x14ac:dyDescent="0.2">
      <c r="A995">
        <v>26</v>
      </c>
      <c r="B995" t="s">
        <v>1566</v>
      </c>
      <c r="D995" s="19">
        <v>401</v>
      </c>
      <c r="E995">
        <v>0.2</v>
      </c>
      <c r="F995">
        <v>1</v>
      </c>
      <c r="G995" s="8" t="s">
        <v>1395</v>
      </c>
      <c r="H995">
        <v>32.9</v>
      </c>
      <c r="I995" s="2">
        <v>0.16449999999999998</v>
      </c>
      <c r="J995" s="4" t="s">
        <v>1985</v>
      </c>
      <c r="K995">
        <v>1373</v>
      </c>
      <c r="L995" t="s">
        <v>1470</v>
      </c>
      <c r="M995">
        <v>411</v>
      </c>
      <c r="N995" t="s">
        <v>483</v>
      </c>
      <c r="O995" t="s">
        <v>1457</v>
      </c>
      <c r="P995" t="s">
        <v>1986</v>
      </c>
    </row>
    <row r="996" spans="1:16" x14ac:dyDescent="0.2">
      <c r="A996">
        <v>35</v>
      </c>
      <c r="B996" t="s">
        <v>242</v>
      </c>
      <c r="C996">
        <v>1</v>
      </c>
      <c r="D996" s="19">
        <v>4</v>
      </c>
      <c r="E996">
        <v>0.59</v>
      </c>
      <c r="F996">
        <v>3.5</v>
      </c>
      <c r="G996" s="8" t="s">
        <v>1395</v>
      </c>
      <c r="H996">
        <v>115.15</v>
      </c>
      <c r="I996" s="2">
        <v>0.19516949152542373</v>
      </c>
      <c r="J996" s="4" t="s">
        <v>1985</v>
      </c>
      <c r="K996">
        <v>1373</v>
      </c>
      <c r="L996" t="s">
        <v>1470</v>
      </c>
      <c r="M996">
        <v>411</v>
      </c>
      <c r="N996" t="s">
        <v>483</v>
      </c>
      <c r="O996" t="s">
        <v>1457</v>
      </c>
      <c r="P996" t="s">
        <v>1986</v>
      </c>
    </row>
    <row r="997" spans="1:16" x14ac:dyDescent="0.2">
      <c r="A997">
        <v>229</v>
      </c>
      <c r="B997" t="s">
        <v>1999</v>
      </c>
      <c r="D997" s="23">
        <v>264</v>
      </c>
      <c r="E997" s="8">
        <v>3.9</v>
      </c>
      <c r="F997" s="8">
        <v>0.2</v>
      </c>
      <c r="G997" s="8" t="s">
        <v>1395</v>
      </c>
      <c r="H997" s="8">
        <v>6.58</v>
      </c>
      <c r="I997" s="2">
        <v>1.6871794871794871E-3</v>
      </c>
      <c r="J997" s="4" t="s">
        <v>1985</v>
      </c>
      <c r="K997">
        <v>1373</v>
      </c>
      <c r="L997" t="s">
        <v>1470</v>
      </c>
      <c r="M997">
        <v>411</v>
      </c>
      <c r="N997" t="s">
        <v>483</v>
      </c>
      <c r="O997" t="s">
        <v>1457</v>
      </c>
      <c r="P997" t="s">
        <v>1986</v>
      </c>
    </row>
    <row r="998" spans="1:16" x14ac:dyDescent="0.2">
      <c r="A998">
        <v>232</v>
      </c>
      <c r="B998" t="s">
        <v>2000</v>
      </c>
      <c r="C998">
        <v>1</v>
      </c>
      <c r="D998" s="19">
        <v>4</v>
      </c>
      <c r="E998">
        <v>0.59</v>
      </c>
      <c r="F998">
        <v>2</v>
      </c>
      <c r="G998" t="s">
        <v>1395</v>
      </c>
      <c r="H998">
        <v>65.8</v>
      </c>
      <c r="I998" s="2">
        <v>0.11152542372881356</v>
      </c>
      <c r="J998" s="4" t="s">
        <v>1985</v>
      </c>
      <c r="K998">
        <v>1373</v>
      </c>
      <c r="L998" t="s">
        <v>1470</v>
      </c>
      <c r="M998">
        <v>411</v>
      </c>
      <c r="N998" t="s">
        <v>483</v>
      </c>
      <c r="O998" t="s">
        <v>1457</v>
      </c>
      <c r="P998" t="s">
        <v>1986</v>
      </c>
    </row>
    <row r="999" spans="1:16" x14ac:dyDescent="0.2">
      <c r="A999">
        <v>273</v>
      </c>
      <c r="B999" t="s">
        <v>2001</v>
      </c>
      <c r="D999" s="19">
        <v>176</v>
      </c>
      <c r="E999">
        <v>2.7</v>
      </c>
      <c r="F999">
        <v>5</v>
      </c>
      <c r="G999" t="s">
        <v>1395</v>
      </c>
      <c r="H999">
        <v>164.5</v>
      </c>
      <c r="I999" s="2">
        <v>6.0925925925925925E-2</v>
      </c>
      <c r="J999" s="4" t="s">
        <v>1985</v>
      </c>
      <c r="K999">
        <v>1373</v>
      </c>
      <c r="L999" t="s">
        <v>1470</v>
      </c>
      <c r="M999">
        <v>411</v>
      </c>
      <c r="N999" t="s">
        <v>483</v>
      </c>
      <c r="O999" t="s">
        <v>1457</v>
      </c>
      <c r="P999" t="s">
        <v>1986</v>
      </c>
    </row>
    <row r="1000" spans="1:16" x14ac:dyDescent="0.2">
      <c r="A1000">
        <v>276</v>
      </c>
      <c r="B1000" t="s">
        <v>440</v>
      </c>
      <c r="D1000" s="19">
        <v>454</v>
      </c>
      <c r="E1000">
        <v>5.0999999999999996</v>
      </c>
      <c r="F1000" s="8">
        <v>0.1</v>
      </c>
      <c r="G1000" s="8" t="s">
        <v>1395</v>
      </c>
      <c r="H1000" s="8">
        <v>3.29</v>
      </c>
      <c r="I1000" s="2">
        <v>6.4509803921568634E-4</v>
      </c>
      <c r="J1000" s="4" t="s">
        <v>1985</v>
      </c>
      <c r="K1000">
        <v>1373</v>
      </c>
      <c r="L1000" t="s">
        <v>1470</v>
      </c>
      <c r="M1000">
        <v>411</v>
      </c>
      <c r="N1000" t="s">
        <v>483</v>
      </c>
      <c r="O1000" t="s">
        <v>1457</v>
      </c>
      <c r="P1000" t="s">
        <v>1986</v>
      </c>
    </row>
    <row r="1001" spans="1:16" x14ac:dyDescent="0.2">
      <c r="A1001">
        <v>277</v>
      </c>
      <c r="B1001" t="s">
        <v>1990</v>
      </c>
      <c r="D1001" s="19">
        <v>183</v>
      </c>
      <c r="E1001">
        <v>2.6</v>
      </c>
      <c r="F1001">
        <v>10</v>
      </c>
      <c r="G1001" t="s">
        <v>1395</v>
      </c>
      <c r="H1001">
        <v>329</v>
      </c>
      <c r="I1001" s="2">
        <v>0.12653846153846154</v>
      </c>
      <c r="J1001" s="4" t="s">
        <v>1985</v>
      </c>
      <c r="K1001">
        <v>1373</v>
      </c>
      <c r="L1001" t="s">
        <v>1470</v>
      </c>
      <c r="M1001">
        <v>411</v>
      </c>
      <c r="N1001" t="s">
        <v>483</v>
      </c>
      <c r="O1001" t="s">
        <v>1457</v>
      </c>
      <c r="P1001" t="s">
        <v>1986</v>
      </c>
    </row>
    <row r="1002" spans="1:16" x14ac:dyDescent="0.2">
      <c r="A1002">
        <v>279</v>
      </c>
      <c r="B1002" t="s">
        <v>1893</v>
      </c>
      <c r="D1002" s="19">
        <v>453</v>
      </c>
      <c r="E1002">
        <v>4.4000000000000004</v>
      </c>
      <c r="F1002">
        <v>40</v>
      </c>
      <c r="G1002" t="s">
        <v>1395</v>
      </c>
      <c r="H1002">
        <v>1316</v>
      </c>
      <c r="I1002" s="2">
        <v>0.29909090909090907</v>
      </c>
      <c r="J1002" s="4" t="s">
        <v>1985</v>
      </c>
      <c r="K1002">
        <v>1373</v>
      </c>
      <c r="L1002" t="s">
        <v>1470</v>
      </c>
      <c r="M1002">
        <v>411</v>
      </c>
      <c r="N1002" t="s">
        <v>483</v>
      </c>
      <c r="O1002" t="s">
        <v>1457</v>
      </c>
      <c r="P1002" t="s">
        <v>1986</v>
      </c>
    </row>
    <row r="1003" spans="1:16" x14ac:dyDescent="0.2">
      <c r="A1003">
        <v>284</v>
      </c>
      <c r="B1003" t="s">
        <v>1893</v>
      </c>
      <c r="D1003" s="19">
        <v>453</v>
      </c>
      <c r="E1003">
        <v>4.4000000000000004</v>
      </c>
      <c r="F1003">
        <v>60</v>
      </c>
      <c r="G1003" t="s">
        <v>1395</v>
      </c>
      <c r="H1003">
        <v>1974</v>
      </c>
      <c r="I1003" s="2">
        <v>0.44863636363636361</v>
      </c>
      <c r="J1003" s="4" t="s">
        <v>1985</v>
      </c>
      <c r="K1003">
        <v>1373</v>
      </c>
      <c r="L1003" t="s">
        <v>1470</v>
      </c>
      <c r="M1003">
        <v>411</v>
      </c>
      <c r="N1003" t="s">
        <v>483</v>
      </c>
      <c r="O1003" t="s">
        <v>1457</v>
      </c>
      <c r="P1003" t="s">
        <v>1986</v>
      </c>
    </row>
    <row r="1004" spans="1:16" x14ac:dyDescent="0.2">
      <c r="A1004">
        <v>285</v>
      </c>
      <c r="B1004" t="s">
        <v>2001</v>
      </c>
      <c r="D1004" s="19">
        <v>176</v>
      </c>
      <c r="E1004">
        <v>2.7</v>
      </c>
      <c r="F1004">
        <v>4</v>
      </c>
      <c r="G1004" t="s">
        <v>1395</v>
      </c>
      <c r="H1004">
        <v>131.6</v>
      </c>
      <c r="I1004" s="2">
        <v>4.874074074074073E-2</v>
      </c>
      <c r="J1004" s="4" t="s">
        <v>1985</v>
      </c>
      <c r="K1004">
        <v>1373</v>
      </c>
      <c r="L1004" t="s">
        <v>1470</v>
      </c>
      <c r="M1004">
        <v>411</v>
      </c>
      <c r="N1004" t="s">
        <v>483</v>
      </c>
      <c r="O1004" t="s">
        <v>1457</v>
      </c>
      <c r="P1004" t="s">
        <v>1986</v>
      </c>
    </row>
    <row r="1005" spans="1:16" x14ac:dyDescent="0.2">
      <c r="A1005">
        <v>290</v>
      </c>
      <c r="B1005" t="s">
        <v>2002</v>
      </c>
      <c r="D1005" s="19">
        <v>176</v>
      </c>
      <c r="E1005">
        <v>2.7</v>
      </c>
      <c r="F1005">
        <v>5</v>
      </c>
      <c r="G1005" t="s">
        <v>1395</v>
      </c>
      <c r="H1005">
        <v>164.5</v>
      </c>
      <c r="I1005" s="2">
        <v>6.0925925925925925E-2</v>
      </c>
      <c r="J1005" s="4" t="s">
        <v>1985</v>
      </c>
      <c r="K1005">
        <v>1373</v>
      </c>
      <c r="L1005" t="s">
        <v>1470</v>
      </c>
      <c r="M1005">
        <v>411</v>
      </c>
      <c r="N1005" t="s">
        <v>483</v>
      </c>
      <c r="O1005" t="s">
        <v>1457</v>
      </c>
      <c r="P1005" t="s">
        <v>1986</v>
      </c>
    </row>
    <row r="1006" spans="1:16" x14ac:dyDescent="0.2">
      <c r="A1006">
        <v>299</v>
      </c>
      <c r="B1006" t="s">
        <v>1989</v>
      </c>
      <c r="D1006" s="19">
        <v>244</v>
      </c>
      <c r="E1006">
        <v>1.7</v>
      </c>
      <c r="F1006">
        <v>6</v>
      </c>
      <c r="G1006" t="s">
        <v>1395</v>
      </c>
      <c r="H1006">
        <v>197.4</v>
      </c>
      <c r="I1006" s="2">
        <v>0.11611764705882352</v>
      </c>
      <c r="J1006" s="4" t="s">
        <v>1985</v>
      </c>
      <c r="K1006">
        <v>1373</v>
      </c>
      <c r="L1006" t="s">
        <v>1470</v>
      </c>
      <c r="M1006">
        <v>411</v>
      </c>
      <c r="N1006" t="s">
        <v>483</v>
      </c>
      <c r="O1006" t="s">
        <v>1457</v>
      </c>
      <c r="P1006" t="s">
        <v>1986</v>
      </c>
    </row>
    <row r="1007" spans="1:16" x14ac:dyDescent="0.2">
      <c r="A1007">
        <v>302</v>
      </c>
      <c r="B1007" t="s">
        <v>2003</v>
      </c>
      <c r="D1007" s="19">
        <v>243</v>
      </c>
      <c r="E1007">
        <v>3.2</v>
      </c>
      <c r="F1007">
        <v>8</v>
      </c>
      <c r="G1007" t="s">
        <v>1395</v>
      </c>
      <c r="H1007">
        <v>263.2</v>
      </c>
      <c r="I1007" s="2">
        <v>8.224999999999999E-2</v>
      </c>
      <c r="J1007" s="4" t="s">
        <v>1985</v>
      </c>
      <c r="K1007">
        <v>1373</v>
      </c>
      <c r="L1007" t="s">
        <v>1470</v>
      </c>
      <c r="M1007">
        <v>411</v>
      </c>
      <c r="N1007" t="s">
        <v>483</v>
      </c>
      <c r="O1007" t="s">
        <v>1457</v>
      </c>
      <c r="P1007" t="s">
        <v>1986</v>
      </c>
    </row>
    <row r="1008" spans="1:16" x14ac:dyDescent="0.2">
      <c r="A1008">
        <v>303</v>
      </c>
      <c r="B1008" t="s">
        <v>1514</v>
      </c>
      <c r="D1008" s="19">
        <v>421</v>
      </c>
      <c r="E1008">
        <v>7.2</v>
      </c>
      <c r="F1008">
        <v>10</v>
      </c>
      <c r="G1008" t="s">
        <v>1395</v>
      </c>
      <c r="H1008">
        <v>329</v>
      </c>
      <c r="I1008" s="2">
        <v>4.569444444444444E-2</v>
      </c>
      <c r="J1008" s="4" t="s">
        <v>1985</v>
      </c>
      <c r="K1008">
        <v>1373</v>
      </c>
      <c r="L1008" t="s">
        <v>1470</v>
      </c>
      <c r="M1008">
        <v>411</v>
      </c>
      <c r="N1008" t="s">
        <v>483</v>
      </c>
      <c r="O1008" t="s">
        <v>1457</v>
      </c>
      <c r="P1008" t="s">
        <v>1986</v>
      </c>
    </row>
    <row r="1009" spans="1:16" x14ac:dyDescent="0.2">
      <c r="A1009">
        <v>312</v>
      </c>
      <c r="B1009" t="s">
        <v>2004</v>
      </c>
      <c r="D1009" s="19">
        <v>420</v>
      </c>
      <c r="E1009">
        <v>17.5</v>
      </c>
      <c r="F1009">
        <v>25</v>
      </c>
      <c r="G1009" t="s">
        <v>1395</v>
      </c>
      <c r="H1009">
        <v>822.5</v>
      </c>
      <c r="I1009" s="2">
        <v>4.7E-2</v>
      </c>
      <c r="J1009" s="4" t="s">
        <v>1985</v>
      </c>
      <c r="K1009">
        <v>1373</v>
      </c>
      <c r="L1009" t="s">
        <v>1470</v>
      </c>
      <c r="M1009">
        <v>411</v>
      </c>
      <c r="N1009" t="s">
        <v>483</v>
      </c>
      <c r="O1009" t="s">
        <v>1457</v>
      </c>
      <c r="P1009" t="s">
        <v>1986</v>
      </c>
    </row>
    <row r="1010" spans="1:16" x14ac:dyDescent="0.2">
      <c r="A1010">
        <v>316</v>
      </c>
      <c r="B1010" t="s">
        <v>2005</v>
      </c>
      <c r="D1010" s="19" t="s">
        <v>2006</v>
      </c>
      <c r="E1010">
        <v>8.9</v>
      </c>
      <c r="F1010">
        <v>15</v>
      </c>
      <c r="G1010" t="s">
        <v>1395</v>
      </c>
      <c r="H1010">
        <v>493.5</v>
      </c>
      <c r="I1010" s="2">
        <v>5.5449438202247188E-2</v>
      </c>
      <c r="J1010" s="4" t="s">
        <v>1985</v>
      </c>
      <c r="K1010">
        <v>1373</v>
      </c>
      <c r="L1010" t="s">
        <v>1470</v>
      </c>
      <c r="M1010">
        <v>411</v>
      </c>
      <c r="N1010" t="s">
        <v>483</v>
      </c>
      <c r="O1010" t="s">
        <v>1457</v>
      </c>
      <c r="P1010" t="s">
        <v>1986</v>
      </c>
    </row>
    <row r="1011" spans="1:16" x14ac:dyDescent="0.2">
      <c r="A1011">
        <v>318</v>
      </c>
      <c r="B1011" t="s">
        <v>2007</v>
      </c>
      <c r="D1011" s="19" t="s">
        <v>2008</v>
      </c>
      <c r="E1011">
        <v>8.9</v>
      </c>
      <c r="F1011">
        <v>50</v>
      </c>
      <c r="G1011" t="s">
        <v>1395</v>
      </c>
      <c r="H1011">
        <v>1645</v>
      </c>
      <c r="I1011" s="2">
        <v>0.18483146067415729</v>
      </c>
      <c r="J1011" s="4" t="s">
        <v>1985</v>
      </c>
      <c r="K1011">
        <v>1373</v>
      </c>
      <c r="L1011" t="s">
        <v>1470</v>
      </c>
      <c r="M1011">
        <v>411</v>
      </c>
      <c r="N1011" t="s">
        <v>483</v>
      </c>
      <c r="O1011" t="s">
        <v>1457</v>
      </c>
      <c r="P1011" t="s">
        <v>1986</v>
      </c>
    </row>
    <row r="1012" spans="1:16" x14ac:dyDescent="0.2">
      <c r="A1012">
        <v>320</v>
      </c>
      <c r="B1012" t="s">
        <v>1493</v>
      </c>
      <c r="D1012" s="19">
        <v>378</v>
      </c>
      <c r="E1012">
        <v>3.5</v>
      </c>
      <c r="F1012">
        <v>4</v>
      </c>
      <c r="G1012" t="s">
        <v>1395</v>
      </c>
      <c r="H1012">
        <v>131.6</v>
      </c>
      <c r="I1012" s="2">
        <v>3.7600000000000001E-2</v>
      </c>
      <c r="J1012" s="4" t="s">
        <v>1985</v>
      </c>
      <c r="K1012">
        <v>1373</v>
      </c>
      <c r="L1012" t="s">
        <v>1470</v>
      </c>
      <c r="M1012">
        <v>411</v>
      </c>
      <c r="N1012" t="s">
        <v>483</v>
      </c>
      <c r="O1012" t="s">
        <v>1457</v>
      </c>
      <c r="P1012" t="s">
        <v>1986</v>
      </c>
    </row>
    <row r="1013" spans="1:16" x14ac:dyDescent="0.2">
      <c r="A1013">
        <v>327</v>
      </c>
      <c r="B1013" t="s">
        <v>1493</v>
      </c>
      <c r="D1013" s="19">
        <v>378</v>
      </c>
      <c r="E1013">
        <v>3.5</v>
      </c>
      <c r="F1013">
        <v>9</v>
      </c>
      <c r="G1013" t="s">
        <v>1395</v>
      </c>
      <c r="H1013">
        <v>296.10000000000002</v>
      </c>
      <c r="I1013" s="2">
        <v>8.4599999999999995E-2</v>
      </c>
      <c r="J1013" s="4" t="s">
        <v>1985</v>
      </c>
      <c r="K1013">
        <v>1373</v>
      </c>
      <c r="L1013" t="s">
        <v>1470</v>
      </c>
      <c r="M1013">
        <v>411</v>
      </c>
      <c r="N1013" t="s">
        <v>483</v>
      </c>
      <c r="O1013" t="s">
        <v>1457</v>
      </c>
      <c r="P1013" t="s">
        <v>1986</v>
      </c>
    </row>
    <row r="1014" spans="1:16" x14ac:dyDescent="0.2">
      <c r="A1014">
        <v>327</v>
      </c>
      <c r="B1014" t="s">
        <v>1492</v>
      </c>
      <c r="D1014" s="19">
        <v>376</v>
      </c>
      <c r="E1014">
        <v>5.3</v>
      </c>
      <c r="F1014">
        <v>2</v>
      </c>
      <c r="G1014" t="s">
        <v>1395</v>
      </c>
      <c r="H1014">
        <v>65.8</v>
      </c>
      <c r="I1014" s="2">
        <v>1.2415094339622641E-2</v>
      </c>
      <c r="J1014" s="4" t="s">
        <v>1985</v>
      </c>
      <c r="K1014">
        <v>1373</v>
      </c>
      <c r="L1014" t="s">
        <v>1470</v>
      </c>
      <c r="M1014">
        <v>411</v>
      </c>
      <c r="N1014" t="s">
        <v>483</v>
      </c>
      <c r="O1014" t="s">
        <v>1457</v>
      </c>
      <c r="P1014" t="s">
        <v>1986</v>
      </c>
    </row>
    <row r="1015" spans="1:16" x14ac:dyDescent="0.2">
      <c r="A1015">
        <v>328</v>
      </c>
      <c r="B1015" t="s">
        <v>1503</v>
      </c>
      <c r="D1015" s="19" t="s">
        <v>2009</v>
      </c>
      <c r="E1015">
        <v>1.8</v>
      </c>
      <c r="F1015">
        <v>3</v>
      </c>
      <c r="G1015" t="s">
        <v>1395</v>
      </c>
      <c r="H1015">
        <v>98.7</v>
      </c>
      <c r="I1015" s="2">
        <v>5.4833333333333331E-2</v>
      </c>
      <c r="J1015" s="4" t="s">
        <v>1985</v>
      </c>
      <c r="K1015">
        <v>1373</v>
      </c>
      <c r="L1015" t="s">
        <v>1470</v>
      </c>
      <c r="M1015">
        <v>411</v>
      </c>
      <c r="N1015" t="s">
        <v>483</v>
      </c>
      <c r="O1015" t="s">
        <v>1457</v>
      </c>
      <c r="P1015" t="s">
        <v>1986</v>
      </c>
    </row>
    <row r="1016" spans="1:16" x14ac:dyDescent="0.2">
      <c r="A1016">
        <v>332</v>
      </c>
      <c r="B1016" t="s">
        <v>1492</v>
      </c>
      <c r="D1016" s="19">
        <v>376</v>
      </c>
      <c r="E1016">
        <v>5.3</v>
      </c>
      <c r="F1016">
        <v>12</v>
      </c>
      <c r="G1016" t="s">
        <v>1395</v>
      </c>
      <c r="H1016">
        <v>394.8</v>
      </c>
      <c r="I1016" s="2">
        <v>7.449056603773585E-2</v>
      </c>
      <c r="J1016" s="4" t="s">
        <v>1985</v>
      </c>
      <c r="K1016">
        <v>1373</v>
      </c>
      <c r="L1016" t="s">
        <v>1470</v>
      </c>
      <c r="M1016">
        <v>411</v>
      </c>
      <c r="N1016" t="s">
        <v>483</v>
      </c>
      <c r="O1016" t="s">
        <v>1457</v>
      </c>
      <c r="P1016" t="s">
        <v>1986</v>
      </c>
    </row>
    <row r="1017" spans="1:16" x14ac:dyDescent="0.2">
      <c r="A1017">
        <v>333</v>
      </c>
      <c r="B1017" t="s">
        <v>235</v>
      </c>
      <c r="D1017" s="19">
        <v>380</v>
      </c>
      <c r="E1017">
        <v>3.5</v>
      </c>
      <c r="F1017">
        <v>12</v>
      </c>
      <c r="G1017" t="s">
        <v>1395</v>
      </c>
      <c r="H1017">
        <v>394.8</v>
      </c>
      <c r="I1017" s="2">
        <v>0.11279999999999998</v>
      </c>
      <c r="J1017" s="4" t="s">
        <v>1985</v>
      </c>
      <c r="K1017">
        <v>1373</v>
      </c>
      <c r="L1017" t="s">
        <v>1470</v>
      </c>
      <c r="M1017">
        <v>411</v>
      </c>
      <c r="N1017" t="s">
        <v>483</v>
      </c>
      <c r="O1017" t="s">
        <v>1457</v>
      </c>
      <c r="P1017" t="s">
        <v>1986</v>
      </c>
    </row>
    <row r="1018" spans="1:16" x14ac:dyDescent="0.2">
      <c r="A1018">
        <v>337</v>
      </c>
      <c r="B1018" t="s">
        <v>2010</v>
      </c>
      <c r="D1018" s="19">
        <v>187</v>
      </c>
      <c r="E1018">
        <v>5.8</v>
      </c>
      <c r="F1018">
        <v>18</v>
      </c>
      <c r="G1018" t="s">
        <v>1395</v>
      </c>
      <c r="H1018">
        <v>592.20000000000005</v>
      </c>
      <c r="I1018" s="2">
        <v>0.10210344827586207</v>
      </c>
      <c r="J1018" s="4" t="s">
        <v>1985</v>
      </c>
      <c r="K1018">
        <v>1373</v>
      </c>
      <c r="L1018" t="s">
        <v>1470</v>
      </c>
      <c r="M1018">
        <v>411</v>
      </c>
      <c r="N1018" t="s">
        <v>483</v>
      </c>
      <c r="O1018" t="s">
        <v>1457</v>
      </c>
      <c r="P1018" t="s">
        <v>1986</v>
      </c>
    </row>
    <row r="1019" spans="1:16" x14ac:dyDescent="0.2">
      <c r="A1019">
        <v>346</v>
      </c>
      <c r="B1019" t="s">
        <v>1493</v>
      </c>
      <c r="D1019" s="19">
        <v>378</v>
      </c>
      <c r="E1019">
        <v>3.5</v>
      </c>
      <c r="F1019">
        <v>20</v>
      </c>
      <c r="G1019" t="s">
        <v>1395</v>
      </c>
      <c r="H1019">
        <v>658</v>
      </c>
      <c r="I1019" s="2">
        <v>0.188</v>
      </c>
      <c r="J1019" s="4" t="s">
        <v>1985</v>
      </c>
      <c r="K1019">
        <v>1373</v>
      </c>
      <c r="L1019" t="s">
        <v>1470</v>
      </c>
      <c r="M1019">
        <v>411</v>
      </c>
      <c r="N1019" t="s">
        <v>483</v>
      </c>
      <c r="O1019" t="s">
        <v>1457</v>
      </c>
      <c r="P1019" t="s">
        <v>1986</v>
      </c>
    </row>
    <row r="1020" spans="1:16" x14ac:dyDescent="0.2">
      <c r="A1020">
        <v>348</v>
      </c>
      <c r="B1020" t="s">
        <v>1493</v>
      </c>
      <c r="D1020" s="19">
        <v>378</v>
      </c>
      <c r="E1020">
        <v>3.5</v>
      </c>
      <c r="F1020">
        <v>1</v>
      </c>
      <c r="G1020" t="s">
        <v>1395</v>
      </c>
      <c r="H1020">
        <v>32.9</v>
      </c>
      <c r="I1020" s="2">
        <v>9.4000000000000004E-3</v>
      </c>
      <c r="J1020" s="4" t="s">
        <v>1985</v>
      </c>
      <c r="K1020">
        <v>1373</v>
      </c>
      <c r="L1020" t="s">
        <v>1470</v>
      </c>
      <c r="M1020">
        <v>411</v>
      </c>
      <c r="N1020" t="s">
        <v>483</v>
      </c>
      <c r="O1020" t="s">
        <v>1457</v>
      </c>
      <c r="P1020" t="s">
        <v>1986</v>
      </c>
    </row>
    <row r="1021" spans="1:16" x14ac:dyDescent="0.2">
      <c r="A1021">
        <v>1</v>
      </c>
      <c r="B1021" t="s">
        <v>102</v>
      </c>
      <c r="D1021" s="19">
        <v>453</v>
      </c>
      <c r="E1021">
        <v>4.4000000000000004</v>
      </c>
      <c r="F1021" s="8">
        <v>75</v>
      </c>
      <c r="G1021" t="s">
        <v>1431</v>
      </c>
      <c r="H1021">
        <v>2808.75</v>
      </c>
      <c r="I1021" s="2">
        <v>0.63835227272727268</v>
      </c>
      <c r="J1021" s="37" t="s">
        <v>103</v>
      </c>
      <c r="K1021">
        <v>1375</v>
      </c>
      <c r="L1021" t="s">
        <v>1470</v>
      </c>
      <c r="M1021">
        <v>429</v>
      </c>
      <c r="N1021" t="s">
        <v>483</v>
      </c>
      <c r="O1021" t="s">
        <v>1748</v>
      </c>
      <c r="P1021" t="s">
        <v>104</v>
      </c>
    </row>
    <row r="1022" spans="1:16" x14ac:dyDescent="0.2">
      <c r="A1022">
        <v>4</v>
      </c>
      <c r="B1022" t="s">
        <v>494</v>
      </c>
      <c r="C1022">
        <v>1</v>
      </c>
      <c r="D1022" s="19">
        <v>448</v>
      </c>
      <c r="E1022">
        <v>0.92</v>
      </c>
      <c r="F1022">
        <v>5</v>
      </c>
      <c r="G1022" t="s">
        <v>1431</v>
      </c>
      <c r="H1022">
        <v>187.25</v>
      </c>
      <c r="I1022" s="2">
        <v>0.20353260869565215</v>
      </c>
      <c r="J1022" s="37" t="s">
        <v>103</v>
      </c>
      <c r="K1022">
        <v>1375</v>
      </c>
      <c r="L1022" t="s">
        <v>1470</v>
      </c>
      <c r="M1022">
        <v>429</v>
      </c>
      <c r="N1022" t="s">
        <v>483</v>
      </c>
      <c r="O1022" t="s">
        <v>1748</v>
      </c>
      <c r="P1022" t="s">
        <v>104</v>
      </c>
    </row>
    <row r="1023" spans="1:16" x14ac:dyDescent="0.2">
      <c r="A1023">
        <v>3</v>
      </c>
      <c r="B1023" t="s">
        <v>105</v>
      </c>
      <c r="D1023" s="19">
        <v>431</v>
      </c>
      <c r="E1023">
        <v>5.4</v>
      </c>
      <c r="F1023">
        <v>40</v>
      </c>
      <c r="G1023" t="s">
        <v>1431</v>
      </c>
      <c r="H1023">
        <v>1498</v>
      </c>
      <c r="I1023" s="2">
        <v>0.27740740740740738</v>
      </c>
      <c r="J1023" s="37" t="s">
        <v>103</v>
      </c>
      <c r="K1023">
        <v>1375</v>
      </c>
      <c r="L1023" t="s">
        <v>1470</v>
      </c>
      <c r="M1023">
        <v>429</v>
      </c>
      <c r="N1023" t="s">
        <v>483</v>
      </c>
      <c r="O1023" t="s">
        <v>1748</v>
      </c>
      <c r="P1023" t="s">
        <v>104</v>
      </c>
    </row>
    <row r="1024" spans="1:16" x14ac:dyDescent="0.2">
      <c r="A1024">
        <v>3</v>
      </c>
      <c r="B1024" t="s">
        <v>2406</v>
      </c>
      <c r="C1024">
        <v>1</v>
      </c>
      <c r="D1024" s="19">
        <v>1</v>
      </c>
      <c r="E1024">
        <v>4</v>
      </c>
      <c r="F1024">
        <v>60</v>
      </c>
      <c r="G1024" t="s">
        <v>1431</v>
      </c>
      <c r="H1024">
        <v>2247</v>
      </c>
      <c r="I1024" s="2">
        <v>0.56174999999999997</v>
      </c>
      <c r="J1024" s="37" t="s">
        <v>2407</v>
      </c>
      <c r="K1024">
        <v>1377</v>
      </c>
      <c r="L1024" t="s">
        <v>1470</v>
      </c>
      <c r="M1024">
        <v>431</v>
      </c>
      <c r="N1024" t="s">
        <v>483</v>
      </c>
      <c r="O1024" t="s">
        <v>1471</v>
      </c>
      <c r="P1024" t="s">
        <v>1693</v>
      </c>
    </row>
    <row r="1025" spans="1:16" x14ac:dyDescent="0.2">
      <c r="A1025">
        <v>7</v>
      </c>
      <c r="B1025" t="s">
        <v>51</v>
      </c>
      <c r="D1025" s="19">
        <v>447</v>
      </c>
      <c r="E1025">
        <v>0.74</v>
      </c>
      <c r="F1025">
        <v>6</v>
      </c>
      <c r="G1025" t="s">
        <v>1431</v>
      </c>
      <c r="H1025">
        <f>F1025*37.45</f>
        <v>224.70000000000002</v>
      </c>
      <c r="I1025" s="2">
        <f>H1025/E1025/1000</f>
        <v>0.30364864864864871</v>
      </c>
      <c r="J1025" s="37" t="s">
        <v>2407</v>
      </c>
      <c r="K1025">
        <v>1377</v>
      </c>
      <c r="L1025" t="s">
        <v>1470</v>
      </c>
      <c r="M1025">
        <v>431</v>
      </c>
      <c r="N1025" t="s">
        <v>483</v>
      </c>
      <c r="O1025" t="s">
        <v>1471</v>
      </c>
      <c r="P1025" t="s">
        <v>1693</v>
      </c>
    </row>
    <row r="1026" spans="1:16" x14ac:dyDescent="0.2">
      <c r="A1026">
        <v>13</v>
      </c>
      <c r="B1026" t="s">
        <v>499</v>
      </c>
      <c r="C1026">
        <v>1</v>
      </c>
      <c r="D1026" s="19">
        <v>451</v>
      </c>
      <c r="E1026">
        <v>0.7</v>
      </c>
      <c r="F1026">
        <v>6</v>
      </c>
      <c r="G1026" t="s">
        <v>1431</v>
      </c>
      <c r="H1026">
        <v>224.7</v>
      </c>
      <c r="I1026" s="2">
        <v>0.32100000000000006</v>
      </c>
      <c r="J1026" s="37" t="s">
        <v>2407</v>
      </c>
      <c r="K1026">
        <v>1377</v>
      </c>
      <c r="L1026" t="s">
        <v>1470</v>
      </c>
      <c r="M1026">
        <v>431</v>
      </c>
      <c r="N1026" t="s">
        <v>483</v>
      </c>
      <c r="O1026" t="s">
        <v>1471</v>
      </c>
      <c r="P1026" t="s">
        <v>1693</v>
      </c>
    </row>
    <row r="1027" spans="1:16" x14ac:dyDescent="0.2">
      <c r="A1027">
        <v>14</v>
      </c>
      <c r="B1027" t="s">
        <v>499</v>
      </c>
      <c r="C1027">
        <v>1</v>
      </c>
      <c r="D1027" s="19">
        <v>451</v>
      </c>
      <c r="E1027">
        <v>0.7</v>
      </c>
      <c r="F1027">
        <v>6.3</v>
      </c>
      <c r="G1027" t="s">
        <v>1431</v>
      </c>
      <c r="H1027">
        <v>235.935</v>
      </c>
      <c r="I1027" s="2">
        <v>0.33705000000000002</v>
      </c>
      <c r="J1027" s="37" t="s">
        <v>2407</v>
      </c>
      <c r="K1027">
        <v>1377</v>
      </c>
      <c r="L1027" t="s">
        <v>1470</v>
      </c>
      <c r="M1027">
        <v>431</v>
      </c>
      <c r="N1027" t="s">
        <v>483</v>
      </c>
      <c r="O1027" t="s">
        <v>1471</v>
      </c>
      <c r="P1027" t="s">
        <v>1693</v>
      </c>
    </row>
    <row r="1028" spans="1:16" x14ac:dyDescent="0.2">
      <c r="A1028">
        <v>16</v>
      </c>
      <c r="B1028" t="s">
        <v>2408</v>
      </c>
      <c r="C1028">
        <v>1</v>
      </c>
      <c r="D1028" s="19">
        <v>451</v>
      </c>
      <c r="E1028">
        <v>0.7</v>
      </c>
      <c r="F1028">
        <v>0.3</v>
      </c>
      <c r="G1028" t="s">
        <v>1431</v>
      </c>
      <c r="H1028">
        <v>11.234999999999999</v>
      </c>
      <c r="I1028" s="2">
        <v>1.6050000000000005E-2</v>
      </c>
      <c r="J1028" s="37" t="s">
        <v>2407</v>
      </c>
      <c r="K1028">
        <v>1377</v>
      </c>
      <c r="L1028" t="s">
        <v>1470</v>
      </c>
      <c r="M1028">
        <v>431</v>
      </c>
      <c r="N1028" t="s">
        <v>483</v>
      </c>
      <c r="O1028" t="s">
        <v>1471</v>
      </c>
      <c r="P1028" t="s">
        <v>1693</v>
      </c>
    </row>
    <row r="1029" spans="1:16" x14ac:dyDescent="0.2">
      <c r="A1029">
        <v>17</v>
      </c>
      <c r="B1029" t="s">
        <v>2409</v>
      </c>
      <c r="D1029" s="19">
        <v>183</v>
      </c>
      <c r="E1029">
        <v>2.6</v>
      </c>
      <c r="F1029">
        <v>3</v>
      </c>
      <c r="G1029" t="s">
        <v>1431</v>
      </c>
      <c r="H1029">
        <v>112.35</v>
      </c>
      <c r="I1029" s="2">
        <v>4.3211538461538461E-2</v>
      </c>
      <c r="J1029" s="37" t="s">
        <v>2407</v>
      </c>
      <c r="K1029">
        <v>1377</v>
      </c>
      <c r="L1029" t="s">
        <v>1470</v>
      </c>
      <c r="M1029">
        <v>431</v>
      </c>
      <c r="N1029" t="s">
        <v>483</v>
      </c>
      <c r="O1029" t="s">
        <v>1471</v>
      </c>
      <c r="P1029" t="s">
        <v>1693</v>
      </c>
    </row>
    <row r="1030" spans="1:16" x14ac:dyDescent="0.2">
      <c r="A1030">
        <v>24</v>
      </c>
      <c r="B1030" t="s">
        <v>1893</v>
      </c>
      <c r="D1030" s="19">
        <v>453</v>
      </c>
      <c r="E1030">
        <v>4.4000000000000004</v>
      </c>
      <c r="F1030">
        <v>25</v>
      </c>
      <c r="G1030" t="s">
        <v>1431</v>
      </c>
      <c r="H1030">
        <v>936.25</v>
      </c>
      <c r="I1030" s="2">
        <v>0.21278409090909089</v>
      </c>
      <c r="J1030" s="37" t="s">
        <v>2407</v>
      </c>
      <c r="K1030">
        <v>1377</v>
      </c>
      <c r="L1030" t="s">
        <v>1470</v>
      </c>
      <c r="M1030">
        <v>431</v>
      </c>
      <c r="N1030" t="s">
        <v>483</v>
      </c>
      <c r="O1030" t="s">
        <v>1471</v>
      </c>
      <c r="P1030" t="s">
        <v>1693</v>
      </c>
    </row>
    <row r="1031" spans="1:16" x14ac:dyDescent="0.2">
      <c r="A1031">
        <v>25</v>
      </c>
      <c r="B1031" t="s">
        <v>1365</v>
      </c>
      <c r="D1031" s="19">
        <v>454</v>
      </c>
      <c r="E1031">
        <v>5.0999999999999996</v>
      </c>
      <c r="F1031">
        <v>30</v>
      </c>
      <c r="G1031" t="s">
        <v>1431</v>
      </c>
      <c r="H1031">
        <v>1123.5</v>
      </c>
      <c r="I1031" s="2">
        <v>0.22029411764705883</v>
      </c>
      <c r="J1031" s="37" t="s">
        <v>2407</v>
      </c>
      <c r="K1031">
        <v>1377</v>
      </c>
      <c r="L1031" t="s">
        <v>1470</v>
      </c>
      <c r="M1031">
        <v>431</v>
      </c>
      <c r="N1031" t="s">
        <v>483</v>
      </c>
      <c r="O1031" t="s">
        <v>1471</v>
      </c>
      <c r="P1031" t="s">
        <v>1693</v>
      </c>
    </row>
    <row r="1032" spans="1:16" x14ac:dyDescent="0.2">
      <c r="A1032">
        <v>26</v>
      </c>
      <c r="B1032" t="s">
        <v>2410</v>
      </c>
      <c r="D1032" s="19">
        <v>431</v>
      </c>
      <c r="E1032">
        <v>5.4</v>
      </c>
      <c r="F1032">
        <v>12</v>
      </c>
      <c r="G1032" t="s">
        <v>1431</v>
      </c>
      <c r="H1032">
        <v>449.4</v>
      </c>
      <c r="I1032" s="2">
        <v>8.3222222222222225E-2</v>
      </c>
      <c r="J1032" s="37" t="s">
        <v>2407</v>
      </c>
      <c r="K1032">
        <v>1377</v>
      </c>
      <c r="L1032" t="s">
        <v>1470</v>
      </c>
      <c r="M1032">
        <v>431</v>
      </c>
      <c r="N1032" t="s">
        <v>483</v>
      </c>
      <c r="O1032" t="s">
        <v>1471</v>
      </c>
      <c r="P1032" t="s">
        <v>1693</v>
      </c>
    </row>
    <row r="1033" spans="1:16" x14ac:dyDescent="0.2">
      <c r="A1033">
        <v>27</v>
      </c>
      <c r="B1033" t="s">
        <v>1514</v>
      </c>
      <c r="D1033" s="19">
        <v>421</v>
      </c>
      <c r="E1033">
        <v>7.2</v>
      </c>
      <c r="F1033">
        <v>18</v>
      </c>
      <c r="G1033" t="s">
        <v>1431</v>
      </c>
      <c r="H1033">
        <v>674.1</v>
      </c>
      <c r="I1033" s="2">
        <v>9.3625E-2</v>
      </c>
      <c r="J1033" s="37" t="s">
        <v>2407</v>
      </c>
      <c r="K1033">
        <v>1377</v>
      </c>
      <c r="L1033" t="s">
        <v>1470</v>
      </c>
      <c r="M1033">
        <v>431</v>
      </c>
      <c r="N1033" t="s">
        <v>483</v>
      </c>
      <c r="O1033" t="s">
        <v>1471</v>
      </c>
      <c r="P1033" t="s">
        <v>1693</v>
      </c>
    </row>
    <row r="1034" spans="1:16" x14ac:dyDescent="0.2">
      <c r="A1034">
        <v>30</v>
      </c>
      <c r="B1034" t="s">
        <v>1492</v>
      </c>
      <c r="D1034" s="19">
        <v>376</v>
      </c>
      <c r="E1034">
        <v>5.3</v>
      </c>
      <c r="F1034">
        <v>15</v>
      </c>
      <c r="G1034" t="s">
        <v>1431</v>
      </c>
      <c r="H1034">
        <v>561.75</v>
      </c>
      <c r="I1034" s="2">
        <v>0.10599056603773585</v>
      </c>
      <c r="J1034" s="37" t="s">
        <v>2407</v>
      </c>
      <c r="K1034">
        <v>1377</v>
      </c>
      <c r="L1034" t="s">
        <v>1470</v>
      </c>
      <c r="M1034">
        <v>431</v>
      </c>
      <c r="N1034" t="s">
        <v>483</v>
      </c>
      <c r="O1034" t="s">
        <v>1471</v>
      </c>
      <c r="P1034" t="s">
        <v>1693</v>
      </c>
    </row>
    <row r="1035" spans="1:16" x14ac:dyDescent="0.2">
      <c r="A1035">
        <v>31</v>
      </c>
      <c r="B1035" t="s">
        <v>1492</v>
      </c>
      <c r="D1035" s="19">
        <v>376</v>
      </c>
      <c r="E1035">
        <v>5.3</v>
      </c>
      <c r="F1035">
        <v>8</v>
      </c>
      <c r="G1035" t="s">
        <v>1431</v>
      </c>
      <c r="H1035">
        <v>299.60000000000002</v>
      </c>
      <c r="I1035" s="2">
        <v>5.6528301886792462E-2</v>
      </c>
      <c r="J1035" s="37" t="s">
        <v>2407</v>
      </c>
      <c r="K1035">
        <v>1377</v>
      </c>
      <c r="L1035" t="s">
        <v>1470</v>
      </c>
      <c r="M1035">
        <v>431</v>
      </c>
      <c r="N1035" t="s">
        <v>483</v>
      </c>
      <c r="O1035" t="s">
        <v>1471</v>
      </c>
      <c r="P1035" t="s">
        <v>1693</v>
      </c>
    </row>
    <row r="1036" spans="1:16" x14ac:dyDescent="0.2">
      <c r="A1036">
        <v>32</v>
      </c>
      <c r="B1036" t="s">
        <v>2411</v>
      </c>
      <c r="D1036" s="19">
        <v>380</v>
      </c>
      <c r="E1036">
        <v>3.5</v>
      </c>
      <c r="F1036">
        <v>10</v>
      </c>
      <c r="G1036" t="s">
        <v>1431</v>
      </c>
      <c r="H1036">
        <v>374.5</v>
      </c>
      <c r="I1036" s="2">
        <v>0.107</v>
      </c>
      <c r="J1036" s="37" t="s">
        <v>2407</v>
      </c>
      <c r="K1036">
        <v>1377</v>
      </c>
      <c r="L1036" t="s">
        <v>1470</v>
      </c>
      <c r="M1036">
        <v>431</v>
      </c>
      <c r="N1036" t="s">
        <v>483</v>
      </c>
      <c r="O1036" t="s">
        <v>1471</v>
      </c>
      <c r="P1036" t="s">
        <v>1693</v>
      </c>
    </row>
    <row r="1037" spans="1:16" x14ac:dyDescent="0.2">
      <c r="A1037">
        <v>33</v>
      </c>
      <c r="B1037" t="s">
        <v>1674</v>
      </c>
      <c r="D1037" s="19">
        <v>382</v>
      </c>
      <c r="E1037">
        <v>3.5</v>
      </c>
      <c r="F1037">
        <v>8</v>
      </c>
      <c r="G1037" t="s">
        <v>1431</v>
      </c>
      <c r="H1037">
        <v>299.60000000000002</v>
      </c>
      <c r="I1037" s="2">
        <v>8.5600000000000009E-2</v>
      </c>
      <c r="J1037" s="37" t="s">
        <v>2407</v>
      </c>
      <c r="K1037">
        <v>1377</v>
      </c>
      <c r="L1037" t="s">
        <v>1470</v>
      </c>
      <c r="M1037">
        <v>431</v>
      </c>
      <c r="N1037" t="s">
        <v>483</v>
      </c>
      <c r="O1037" t="s">
        <v>1471</v>
      </c>
      <c r="P1037" t="s">
        <v>1693</v>
      </c>
    </row>
    <row r="1038" spans="1:16" x14ac:dyDescent="0.2">
      <c r="A1038">
        <v>35</v>
      </c>
      <c r="B1038" t="s">
        <v>2412</v>
      </c>
      <c r="D1038" s="19" t="s">
        <v>1933</v>
      </c>
      <c r="E1038">
        <v>2.2000000000000002</v>
      </c>
      <c r="F1038">
        <v>2</v>
      </c>
      <c r="G1038" t="s">
        <v>1431</v>
      </c>
      <c r="H1038">
        <v>74.900000000000006</v>
      </c>
      <c r="I1038" s="2">
        <v>3.4045454545454545E-2</v>
      </c>
      <c r="J1038" s="37" t="s">
        <v>2407</v>
      </c>
      <c r="K1038">
        <v>1377</v>
      </c>
      <c r="L1038" t="s">
        <v>1470</v>
      </c>
      <c r="M1038">
        <v>431</v>
      </c>
      <c r="N1038" t="s">
        <v>483</v>
      </c>
      <c r="O1038" t="s">
        <v>1471</v>
      </c>
      <c r="P1038" t="s">
        <v>1693</v>
      </c>
    </row>
    <row r="1039" spans="1:16" x14ac:dyDescent="0.2">
      <c r="A1039">
        <v>42</v>
      </c>
      <c r="B1039" t="s">
        <v>1135</v>
      </c>
      <c r="D1039" s="19">
        <v>372</v>
      </c>
      <c r="E1039">
        <v>3.5</v>
      </c>
      <c r="F1039">
        <v>4</v>
      </c>
      <c r="G1039" t="s">
        <v>1431</v>
      </c>
      <c r="H1039" s="20">
        <v>149.80000000000001</v>
      </c>
      <c r="I1039" s="2">
        <v>4.2800000000000005E-2</v>
      </c>
      <c r="J1039" s="37" t="s">
        <v>2407</v>
      </c>
      <c r="K1039">
        <v>1377</v>
      </c>
      <c r="L1039" t="s">
        <v>1470</v>
      </c>
      <c r="M1039">
        <v>431</v>
      </c>
      <c r="N1039" t="s">
        <v>483</v>
      </c>
      <c r="O1039" t="s">
        <v>1471</v>
      </c>
      <c r="P1039" t="s">
        <v>1693</v>
      </c>
    </row>
    <row r="1040" spans="1:16" x14ac:dyDescent="0.2">
      <c r="A1040">
        <v>49</v>
      </c>
      <c r="B1040" t="s">
        <v>494</v>
      </c>
      <c r="C1040">
        <v>1</v>
      </c>
      <c r="D1040" s="19">
        <v>448</v>
      </c>
      <c r="E1040">
        <v>0.92</v>
      </c>
      <c r="F1040">
        <v>8</v>
      </c>
      <c r="G1040" t="s">
        <v>1431</v>
      </c>
      <c r="H1040">
        <v>299.60000000000002</v>
      </c>
      <c r="I1040" s="2">
        <v>0.32565217391304352</v>
      </c>
      <c r="J1040" s="37" t="s">
        <v>2407</v>
      </c>
      <c r="K1040">
        <v>1377</v>
      </c>
      <c r="L1040" t="s">
        <v>1470</v>
      </c>
      <c r="M1040">
        <v>431</v>
      </c>
      <c r="N1040" t="s">
        <v>483</v>
      </c>
      <c r="O1040" t="s">
        <v>1471</v>
      </c>
      <c r="P1040" t="s">
        <v>1693</v>
      </c>
    </row>
    <row r="1041" spans="1:16" x14ac:dyDescent="0.2">
      <c r="A1041">
        <v>51</v>
      </c>
      <c r="B1041" t="s">
        <v>2413</v>
      </c>
      <c r="D1041" s="19">
        <v>1</v>
      </c>
      <c r="E1041">
        <v>4</v>
      </c>
      <c r="F1041">
        <v>12</v>
      </c>
      <c r="G1041" t="s">
        <v>1431</v>
      </c>
      <c r="H1041">
        <v>449.4</v>
      </c>
      <c r="I1041" s="2">
        <f>H1041/E1041/1000</f>
        <v>0.11234999999999999</v>
      </c>
      <c r="J1041" s="37" t="s">
        <v>2407</v>
      </c>
      <c r="K1041">
        <v>1377</v>
      </c>
      <c r="L1041" t="s">
        <v>1470</v>
      </c>
      <c r="M1041">
        <v>431</v>
      </c>
      <c r="N1041" t="s">
        <v>483</v>
      </c>
      <c r="O1041" t="s">
        <v>1471</v>
      </c>
      <c r="P1041" t="s">
        <v>1693</v>
      </c>
    </row>
    <row r="1042" spans="1:16" x14ac:dyDescent="0.2">
      <c r="B1042" t="s">
        <v>2482</v>
      </c>
      <c r="C1042">
        <v>1</v>
      </c>
      <c r="D1042" s="19">
        <v>440</v>
      </c>
      <c r="E1042">
        <v>0.59</v>
      </c>
      <c r="F1042">
        <v>80</v>
      </c>
      <c r="G1042" t="s">
        <v>955</v>
      </c>
      <c r="H1042" s="20">
        <v>84.933333333333337</v>
      </c>
      <c r="I1042" s="2">
        <v>0.14395480225988702</v>
      </c>
      <c r="J1042" s="4" t="s">
        <v>2483</v>
      </c>
      <c r="K1042">
        <v>1377</v>
      </c>
      <c r="L1042" t="s">
        <v>957</v>
      </c>
      <c r="M1042">
        <v>242</v>
      </c>
      <c r="N1042" t="s">
        <v>563</v>
      </c>
      <c r="O1042" t="s">
        <v>2484</v>
      </c>
      <c r="P1042" t="s">
        <v>2485</v>
      </c>
    </row>
    <row r="1043" spans="1:16" x14ac:dyDescent="0.2">
      <c r="B1043" t="s">
        <v>2486</v>
      </c>
      <c r="C1043">
        <v>1</v>
      </c>
      <c r="D1043" s="19">
        <v>440</v>
      </c>
      <c r="E1043">
        <v>0.59</v>
      </c>
      <c r="F1043">
        <v>80</v>
      </c>
      <c r="G1043" t="s">
        <v>955</v>
      </c>
      <c r="H1043" s="20">
        <v>84.933333333333337</v>
      </c>
      <c r="I1043" s="2">
        <v>0.14395480225988702</v>
      </c>
      <c r="J1043" s="4" t="s">
        <v>2483</v>
      </c>
      <c r="K1043">
        <v>1377</v>
      </c>
      <c r="L1043" t="s">
        <v>957</v>
      </c>
      <c r="M1043">
        <v>242</v>
      </c>
      <c r="N1043" t="s">
        <v>563</v>
      </c>
      <c r="O1043" t="s">
        <v>2484</v>
      </c>
      <c r="P1043" t="s">
        <v>2485</v>
      </c>
    </row>
    <row r="1044" spans="1:16" x14ac:dyDescent="0.2">
      <c r="B1044" t="s">
        <v>2487</v>
      </c>
      <c r="C1044">
        <v>1</v>
      </c>
      <c r="D1044" s="19">
        <v>440</v>
      </c>
      <c r="E1044">
        <v>0.59</v>
      </c>
      <c r="F1044">
        <v>80</v>
      </c>
      <c r="G1044" t="s">
        <v>955</v>
      </c>
      <c r="H1044" s="20">
        <v>84.933333333333337</v>
      </c>
      <c r="I1044" s="2">
        <v>0.14395480225988702</v>
      </c>
      <c r="J1044" s="4" t="s">
        <v>2483</v>
      </c>
      <c r="K1044">
        <v>1377</v>
      </c>
      <c r="L1044" t="s">
        <v>957</v>
      </c>
      <c r="M1044">
        <v>242</v>
      </c>
      <c r="N1044" t="s">
        <v>563</v>
      </c>
      <c r="O1044" t="s">
        <v>2484</v>
      </c>
      <c r="P1044" t="s">
        <v>2485</v>
      </c>
    </row>
    <row r="1045" spans="1:16" x14ac:dyDescent="0.2">
      <c r="A1045" s="21"/>
      <c r="B1045" t="s">
        <v>61</v>
      </c>
      <c r="C1045">
        <v>1</v>
      </c>
      <c r="D1045" s="19">
        <v>1</v>
      </c>
      <c r="E1045">
        <v>4</v>
      </c>
      <c r="F1045">
        <v>17.78</v>
      </c>
      <c r="H1045" s="20">
        <v>634.74600000000009</v>
      </c>
      <c r="I1045" s="2">
        <v>0.15868650000000004</v>
      </c>
      <c r="J1045" s="4" t="s">
        <v>1195</v>
      </c>
      <c r="K1045">
        <v>1379</v>
      </c>
      <c r="L1045" t="s">
        <v>1196</v>
      </c>
      <c r="M1045">
        <v>225</v>
      </c>
      <c r="N1045" t="s">
        <v>563</v>
      </c>
      <c r="P1045" t="s">
        <v>2384</v>
      </c>
    </row>
    <row r="1046" spans="1:16" x14ac:dyDescent="0.2">
      <c r="B1046" t="s">
        <v>1197</v>
      </c>
      <c r="D1046" s="19">
        <v>158</v>
      </c>
      <c r="E1046">
        <v>1.3</v>
      </c>
      <c r="F1046">
        <v>4.4400000000000004</v>
      </c>
      <c r="H1046" s="20">
        <v>158.50800000000004</v>
      </c>
      <c r="I1046" s="2">
        <v>0.1219292307692308</v>
      </c>
      <c r="J1046" s="4" t="s">
        <v>1195</v>
      </c>
      <c r="K1046">
        <v>1379</v>
      </c>
      <c r="L1046" t="s">
        <v>1196</v>
      </c>
      <c r="M1046">
        <v>226</v>
      </c>
      <c r="N1046" t="s">
        <v>563</v>
      </c>
      <c r="P1046" t="s">
        <v>2384</v>
      </c>
    </row>
    <row r="1047" spans="1:16" x14ac:dyDescent="0.2">
      <c r="B1047" t="s">
        <v>1198</v>
      </c>
      <c r="D1047" s="19">
        <v>112</v>
      </c>
      <c r="E1047">
        <v>4.0999999999999996</v>
      </c>
      <c r="F1047">
        <v>8.89</v>
      </c>
      <c r="H1047" s="20">
        <v>317.37300000000005</v>
      </c>
      <c r="I1047" s="2">
        <v>7.740804878048782E-2</v>
      </c>
      <c r="J1047" s="4" t="s">
        <v>1195</v>
      </c>
      <c r="K1047">
        <v>1379</v>
      </c>
      <c r="L1047" t="s">
        <v>1196</v>
      </c>
      <c r="M1047">
        <v>226</v>
      </c>
      <c r="N1047" t="s">
        <v>563</v>
      </c>
      <c r="P1047" t="s">
        <v>2384</v>
      </c>
    </row>
    <row r="1048" spans="1:16" x14ac:dyDescent="0.2">
      <c r="B1048" t="s">
        <v>1199</v>
      </c>
      <c r="D1048" s="19" t="s">
        <v>1200</v>
      </c>
      <c r="E1048">
        <v>4.0999999999999996</v>
      </c>
      <c r="F1048">
        <v>6.67</v>
      </c>
      <c r="H1048" s="20">
        <v>238.11900000000003</v>
      </c>
      <c r="I1048" s="2">
        <v>5.8077804878048797E-2</v>
      </c>
      <c r="J1048" s="4" t="s">
        <v>1195</v>
      </c>
      <c r="K1048">
        <v>1379</v>
      </c>
      <c r="L1048" t="s">
        <v>1196</v>
      </c>
      <c r="M1048">
        <v>226</v>
      </c>
      <c r="N1048" t="s">
        <v>563</v>
      </c>
      <c r="P1048" t="s">
        <v>2384</v>
      </c>
    </row>
    <row r="1049" spans="1:16" x14ac:dyDescent="0.2">
      <c r="B1049" t="s">
        <v>1201</v>
      </c>
      <c r="D1049" s="19" t="s">
        <v>1202</v>
      </c>
      <c r="E1049">
        <v>3.3</v>
      </c>
      <c r="F1049">
        <v>13.39</v>
      </c>
      <c r="H1049" s="20">
        <v>478.02300000000008</v>
      </c>
      <c r="I1049" s="2">
        <v>0.14485545454545459</v>
      </c>
      <c r="J1049" s="4" t="s">
        <v>1195</v>
      </c>
      <c r="K1049">
        <v>1379</v>
      </c>
      <c r="L1049" t="s">
        <v>1196</v>
      </c>
      <c r="M1049">
        <v>226</v>
      </c>
      <c r="N1049" t="s">
        <v>563</v>
      </c>
      <c r="P1049" t="s">
        <v>2384</v>
      </c>
    </row>
    <row r="1050" spans="1:16" x14ac:dyDescent="0.2">
      <c r="B1050" t="s">
        <v>1203</v>
      </c>
      <c r="D1050" s="19" t="s">
        <v>1204</v>
      </c>
      <c r="E1050">
        <v>1.7</v>
      </c>
      <c r="F1050">
        <v>6.67</v>
      </c>
      <c r="H1050" s="20">
        <v>238.11900000000003</v>
      </c>
      <c r="I1050" s="2">
        <v>0.14007000000000003</v>
      </c>
      <c r="J1050" s="4" t="s">
        <v>1195</v>
      </c>
      <c r="K1050">
        <v>1379</v>
      </c>
      <c r="L1050" t="s">
        <v>1196</v>
      </c>
      <c r="M1050">
        <v>227</v>
      </c>
      <c r="N1050" t="s">
        <v>563</v>
      </c>
      <c r="P1050" t="s">
        <v>2384</v>
      </c>
    </row>
    <row r="1051" spans="1:16" x14ac:dyDescent="0.2">
      <c r="B1051" t="s">
        <v>624</v>
      </c>
      <c r="D1051" s="19">
        <v>437</v>
      </c>
      <c r="E1051">
        <v>2.2000000000000002</v>
      </c>
      <c r="F1051">
        <v>6.67</v>
      </c>
      <c r="H1051" s="20">
        <v>238.11900000000003</v>
      </c>
      <c r="I1051" s="2">
        <v>0.10823590909090909</v>
      </c>
      <c r="J1051" s="4" t="s">
        <v>1195</v>
      </c>
      <c r="K1051">
        <v>1379</v>
      </c>
      <c r="L1051" t="s">
        <v>1196</v>
      </c>
      <c r="M1051">
        <v>227</v>
      </c>
      <c r="N1051" t="s">
        <v>563</v>
      </c>
      <c r="P1051" t="s">
        <v>2384</v>
      </c>
    </row>
    <row r="1052" spans="1:16" x14ac:dyDescent="0.2">
      <c r="B1052" t="s">
        <v>1205</v>
      </c>
      <c r="D1052" s="19">
        <v>360</v>
      </c>
      <c r="E1052">
        <v>2.2999999999999998</v>
      </c>
      <c r="F1052">
        <v>3.3</v>
      </c>
      <c r="H1052" s="20">
        <v>117.81</v>
      </c>
      <c r="I1052" s="2">
        <v>5.1221739130434783E-2</v>
      </c>
      <c r="J1052" s="4" t="s">
        <v>1195</v>
      </c>
      <c r="K1052">
        <v>1379</v>
      </c>
      <c r="L1052" t="s">
        <v>1196</v>
      </c>
      <c r="M1052">
        <v>227</v>
      </c>
      <c r="N1052" t="s">
        <v>563</v>
      </c>
      <c r="P1052" t="s">
        <v>2384</v>
      </c>
    </row>
    <row r="1053" spans="1:16" x14ac:dyDescent="0.2">
      <c r="B1053" t="s">
        <v>1135</v>
      </c>
      <c r="D1053" s="19">
        <v>372</v>
      </c>
      <c r="E1053">
        <v>3.5</v>
      </c>
      <c r="F1053">
        <v>4.78</v>
      </c>
      <c r="H1053" s="20">
        <v>170.64600000000002</v>
      </c>
      <c r="I1053" s="2">
        <v>4.8756000000000008E-2</v>
      </c>
      <c r="J1053" s="4" t="s">
        <v>1195</v>
      </c>
      <c r="K1053">
        <v>1379</v>
      </c>
      <c r="L1053" t="s">
        <v>1196</v>
      </c>
      <c r="M1053">
        <v>227</v>
      </c>
      <c r="N1053" t="s">
        <v>563</v>
      </c>
      <c r="P1053" t="s">
        <v>2384</v>
      </c>
    </row>
    <row r="1054" spans="1:16" x14ac:dyDescent="0.2">
      <c r="B1054" t="s">
        <v>1206</v>
      </c>
      <c r="D1054" s="19">
        <v>70</v>
      </c>
      <c r="E1054">
        <v>4.8</v>
      </c>
      <c r="F1054">
        <v>17.78</v>
      </c>
      <c r="H1054" s="20">
        <v>634.74600000000009</v>
      </c>
      <c r="I1054" s="2">
        <v>0.13223875000000004</v>
      </c>
      <c r="J1054" s="4" t="s">
        <v>1195</v>
      </c>
      <c r="K1054">
        <v>1379</v>
      </c>
      <c r="L1054" t="s">
        <v>1196</v>
      </c>
      <c r="M1054">
        <v>227</v>
      </c>
      <c r="N1054" t="s">
        <v>563</v>
      </c>
      <c r="P1054" t="s">
        <v>2384</v>
      </c>
    </row>
    <row r="1055" spans="1:16" x14ac:dyDescent="0.2">
      <c r="B1055" t="s">
        <v>1207</v>
      </c>
      <c r="D1055" s="19" t="s">
        <v>1208</v>
      </c>
      <c r="E1055">
        <v>3.9</v>
      </c>
      <c r="F1055">
        <v>8.89</v>
      </c>
      <c r="H1055" s="20">
        <v>317.37300000000005</v>
      </c>
      <c r="I1055" s="2">
        <v>8.1377692307692331E-2</v>
      </c>
      <c r="J1055" s="4" t="s">
        <v>1195</v>
      </c>
      <c r="K1055">
        <v>1379</v>
      </c>
      <c r="L1055" t="s">
        <v>1196</v>
      </c>
      <c r="M1055">
        <v>227</v>
      </c>
      <c r="N1055" t="s">
        <v>563</v>
      </c>
      <c r="P1055" t="s">
        <v>2384</v>
      </c>
    </row>
    <row r="1056" spans="1:16" x14ac:dyDescent="0.2">
      <c r="B1056" t="s">
        <v>1209</v>
      </c>
      <c r="D1056" s="19">
        <v>331</v>
      </c>
      <c r="E1056">
        <v>2.7</v>
      </c>
      <c r="F1056">
        <v>4.4400000000000004</v>
      </c>
      <c r="H1056" s="20">
        <v>158.50800000000004</v>
      </c>
      <c r="I1056" s="2">
        <v>5.8706666666666678E-2</v>
      </c>
      <c r="J1056" s="4" t="s">
        <v>1195</v>
      </c>
      <c r="K1056">
        <v>1379</v>
      </c>
      <c r="L1056" t="s">
        <v>1196</v>
      </c>
      <c r="M1056">
        <v>227</v>
      </c>
      <c r="N1056" t="s">
        <v>563</v>
      </c>
      <c r="P1056" t="s">
        <v>2384</v>
      </c>
    </row>
    <row r="1057" spans="1:16" x14ac:dyDescent="0.2">
      <c r="B1057" t="s">
        <v>1171</v>
      </c>
      <c r="D1057" s="19">
        <v>393</v>
      </c>
      <c r="E1057">
        <v>1.8</v>
      </c>
      <c r="F1057">
        <v>7.78</v>
      </c>
      <c r="H1057" s="20">
        <v>277.74600000000004</v>
      </c>
      <c r="I1057" s="2">
        <v>0.15430333333333335</v>
      </c>
      <c r="J1057" s="4" t="s">
        <v>1195</v>
      </c>
      <c r="K1057">
        <v>1379</v>
      </c>
      <c r="L1057" t="s">
        <v>1196</v>
      </c>
      <c r="M1057">
        <v>227</v>
      </c>
      <c r="N1057" t="s">
        <v>563</v>
      </c>
      <c r="P1057" t="s">
        <v>2384</v>
      </c>
    </row>
    <row r="1058" spans="1:16" x14ac:dyDescent="0.2">
      <c r="B1058" t="s">
        <v>1210</v>
      </c>
      <c r="D1058" s="19">
        <v>359</v>
      </c>
      <c r="E1058">
        <v>2.2000000000000002</v>
      </c>
      <c r="F1058">
        <v>3.33</v>
      </c>
      <c r="H1058" s="20">
        <v>118.88100000000001</v>
      </c>
      <c r="I1058" s="2">
        <v>5.4036818181818186E-2</v>
      </c>
      <c r="J1058" s="4" t="s">
        <v>1195</v>
      </c>
      <c r="K1058">
        <v>1379</v>
      </c>
      <c r="L1058" t="s">
        <v>1196</v>
      </c>
      <c r="M1058">
        <v>227</v>
      </c>
      <c r="N1058" t="s">
        <v>563</v>
      </c>
      <c r="P1058" t="s">
        <v>2384</v>
      </c>
    </row>
    <row r="1059" spans="1:16" x14ac:dyDescent="0.2">
      <c r="B1059" t="s">
        <v>1211</v>
      </c>
      <c r="D1059" s="19">
        <v>369</v>
      </c>
      <c r="E1059">
        <v>0.7</v>
      </c>
      <c r="F1059">
        <v>1.67</v>
      </c>
      <c r="H1059" s="20">
        <v>59.619</v>
      </c>
      <c r="I1059" s="2">
        <v>8.5169999999999996E-2</v>
      </c>
      <c r="J1059" s="4" t="s">
        <v>1195</v>
      </c>
      <c r="K1059">
        <v>1379</v>
      </c>
      <c r="L1059" t="s">
        <v>1196</v>
      </c>
      <c r="M1059">
        <v>227</v>
      </c>
      <c r="N1059" t="s">
        <v>563</v>
      </c>
      <c r="P1059" t="s">
        <v>2384</v>
      </c>
    </row>
    <row r="1060" spans="1:16" x14ac:dyDescent="0.2">
      <c r="B1060" t="s">
        <v>2494</v>
      </c>
      <c r="D1060" s="19">
        <v>429</v>
      </c>
      <c r="E1060">
        <v>2.9</v>
      </c>
      <c r="F1060">
        <v>120</v>
      </c>
      <c r="G1060" t="s">
        <v>955</v>
      </c>
      <c r="H1060" s="20">
        <v>127.4</v>
      </c>
      <c r="I1060" s="2">
        <v>4.3931034482758625E-2</v>
      </c>
      <c r="J1060" s="4" t="s">
        <v>2495</v>
      </c>
      <c r="K1060">
        <v>1382</v>
      </c>
      <c r="L1060" t="s">
        <v>957</v>
      </c>
      <c r="M1060">
        <v>712</v>
      </c>
      <c r="N1060" t="s">
        <v>563</v>
      </c>
      <c r="O1060" t="s">
        <v>1457</v>
      </c>
      <c r="P1060" t="s">
        <v>2496</v>
      </c>
    </row>
    <row r="1061" spans="1:16" x14ac:dyDescent="0.2">
      <c r="B1061" t="s">
        <v>2497</v>
      </c>
      <c r="D1061" s="19">
        <v>360</v>
      </c>
      <c r="E1061">
        <v>2.2999999999999998</v>
      </c>
      <c r="F1061">
        <v>60</v>
      </c>
      <c r="G1061" t="s">
        <v>955</v>
      </c>
      <c r="H1061" s="20">
        <v>63.7</v>
      </c>
      <c r="I1061" s="2">
        <v>2.7695652173913045E-2</v>
      </c>
      <c r="J1061" s="4" t="s">
        <v>2495</v>
      </c>
      <c r="K1061">
        <v>1382</v>
      </c>
      <c r="L1061" t="s">
        <v>957</v>
      </c>
      <c r="M1061">
        <v>712</v>
      </c>
      <c r="N1061" t="s">
        <v>563</v>
      </c>
      <c r="O1061" t="s">
        <v>1457</v>
      </c>
      <c r="P1061" t="s">
        <v>2496</v>
      </c>
    </row>
    <row r="1062" spans="1:16" x14ac:dyDescent="0.2">
      <c r="B1062" t="s">
        <v>2498</v>
      </c>
      <c r="D1062" s="19">
        <v>356</v>
      </c>
      <c r="E1062">
        <v>1.7</v>
      </c>
      <c r="F1062">
        <v>96</v>
      </c>
      <c r="G1062" t="s">
        <v>955</v>
      </c>
      <c r="H1062" s="20">
        <v>101.92</v>
      </c>
      <c r="I1062" s="2">
        <v>5.9952941176470605E-2</v>
      </c>
      <c r="J1062" s="4" t="s">
        <v>2495</v>
      </c>
      <c r="K1062">
        <v>1382</v>
      </c>
      <c r="L1062" t="s">
        <v>957</v>
      </c>
      <c r="M1062">
        <v>712</v>
      </c>
      <c r="N1062" t="s">
        <v>563</v>
      </c>
      <c r="O1062" t="s">
        <v>1457</v>
      </c>
      <c r="P1062" t="s">
        <v>2496</v>
      </c>
    </row>
    <row r="1063" spans="1:16" x14ac:dyDescent="0.2">
      <c r="B1063" t="s">
        <v>2499</v>
      </c>
      <c r="D1063" s="19">
        <v>363</v>
      </c>
      <c r="E1063">
        <v>3.8</v>
      </c>
      <c r="F1063">
        <v>120</v>
      </c>
      <c r="G1063" t="s">
        <v>955</v>
      </c>
      <c r="H1063" s="20">
        <v>127.4</v>
      </c>
      <c r="I1063" s="2">
        <v>3.3526315789473682E-2</v>
      </c>
      <c r="J1063" s="4" t="s">
        <v>2495</v>
      </c>
      <c r="K1063">
        <v>1382</v>
      </c>
      <c r="L1063" t="s">
        <v>957</v>
      </c>
      <c r="M1063">
        <v>712</v>
      </c>
      <c r="N1063" t="s">
        <v>563</v>
      </c>
      <c r="O1063" t="s">
        <v>1457</v>
      </c>
      <c r="P1063" t="s">
        <v>2496</v>
      </c>
    </row>
    <row r="1064" spans="1:16" x14ac:dyDescent="0.2">
      <c r="B1064" t="s">
        <v>2500</v>
      </c>
      <c r="D1064" s="19">
        <v>359</v>
      </c>
      <c r="E1064">
        <v>2.2000000000000002</v>
      </c>
      <c r="F1064">
        <v>40</v>
      </c>
      <c r="G1064" t="s">
        <v>955</v>
      </c>
      <c r="H1064" s="20">
        <v>42.466666666666669</v>
      </c>
      <c r="I1064" s="2">
        <v>1.9303030303030301E-2</v>
      </c>
      <c r="J1064" s="4" t="s">
        <v>2495</v>
      </c>
      <c r="K1064">
        <v>1382</v>
      </c>
      <c r="L1064" t="s">
        <v>957</v>
      </c>
      <c r="M1064">
        <v>712</v>
      </c>
      <c r="N1064" t="s">
        <v>563</v>
      </c>
      <c r="O1064" t="s">
        <v>1457</v>
      </c>
      <c r="P1064" t="s">
        <v>2496</v>
      </c>
    </row>
    <row r="1065" spans="1:16" x14ac:dyDescent="0.2">
      <c r="A1065">
        <v>1</v>
      </c>
      <c r="B1065" t="s">
        <v>2414</v>
      </c>
      <c r="C1065">
        <v>1</v>
      </c>
      <c r="D1065" s="19">
        <v>449</v>
      </c>
      <c r="E1065">
        <v>1.6</v>
      </c>
      <c r="F1065" s="8">
        <v>24</v>
      </c>
      <c r="G1065" t="s">
        <v>2415</v>
      </c>
      <c r="H1065" s="20">
        <v>1149.0970180596387</v>
      </c>
      <c r="I1065" s="2">
        <v>0.71818563628727417</v>
      </c>
      <c r="J1065" s="37" t="s">
        <v>2416</v>
      </c>
      <c r="K1065">
        <v>1383</v>
      </c>
      <c r="L1065" t="s">
        <v>1470</v>
      </c>
      <c r="M1065">
        <v>450</v>
      </c>
      <c r="N1065" t="s">
        <v>483</v>
      </c>
      <c r="O1065" t="s">
        <v>1457</v>
      </c>
      <c r="P1065" t="s">
        <v>1671</v>
      </c>
    </row>
    <row r="1066" spans="1:16" x14ac:dyDescent="0.2">
      <c r="A1066">
        <v>2</v>
      </c>
      <c r="B1066" t="s">
        <v>2417</v>
      </c>
      <c r="C1066">
        <v>1</v>
      </c>
      <c r="D1066" s="19">
        <v>448</v>
      </c>
      <c r="E1066">
        <v>0.92</v>
      </c>
      <c r="F1066">
        <v>24</v>
      </c>
      <c r="G1066" t="s">
        <v>2415</v>
      </c>
      <c r="H1066" s="20">
        <v>1149.0970180596387</v>
      </c>
      <c r="I1066" s="2">
        <v>1.2490184978909116</v>
      </c>
      <c r="J1066" s="37" t="s">
        <v>2416</v>
      </c>
      <c r="K1066">
        <v>1383</v>
      </c>
      <c r="L1066" t="s">
        <v>1470</v>
      </c>
      <c r="M1066">
        <v>450</v>
      </c>
      <c r="N1066" t="s">
        <v>483</v>
      </c>
      <c r="O1066" t="s">
        <v>1457</v>
      </c>
      <c r="P1066" t="s">
        <v>1671</v>
      </c>
    </row>
    <row r="1067" spans="1:16" x14ac:dyDescent="0.2">
      <c r="A1067">
        <v>3</v>
      </c>
      <c r="B1067" t="s">
        <v>499</v>
      </c>
      <c r="C1067">
        <v>1</v>
      </c>
      <c r="D1067" s="19">
        <v>451</v>
      </c>
      <c r="E1067">
        <v>0.7</v>
      </c>
      <c r="F1067">
        <v>12</v>
      </c>
      <c r="G1067" t="s">
        <v>2415</v>
      </c>
      <c r="H1067" s="20">
        <v>574.54850902981934</v>
      </c>
      <c r="I1067" s="2">
        <v>0.82078358432831344</v>
      </c>
      <c r="J1067" s="37" t="s">
        <v>2416</v>
      </c>
      <c r="K1067">
        <v>1383</v>
      </c>
      <c r="L1067" t="s">
        <v>1470</v>
      </c>
      <c r="M1067">
        <v>450</v>
      </c>
      <c r="N1067" t="s">
        <v>483</v>
      </c>
      <c r="O1067" t="s">
        <v>1457</v>
      </c>
      <c r="P1067" t="s">
        <v>1671</v>
      </c>
    </row>
    <row r="1068" spans="1:16" x14ac:dyDescent="0.2">
      <c r="A1068">
        <v>4</v>
      </c>
      <c r="B1068" t="s">
        <v>499</v>
      </c>
      <c r="C1068">
        <v>1</v>
      </c>
      <c r="D1068" s="19">
        <v>451</v>
      </c>
      <c r="E1068">
        <v>0.7</v>
      </c>
      <c r="F1068">
        <v>2</v>
      </c>
      <c r="G1068" t="s">
        <v>2415</v>
      </c>
      <c r="H1068" s="20">
        <v>95.758084838303219</v>
      </c>
      <c r="I1068" s="2">
        <v>0.13679726405471887</v>
      </c>
      <c r="J1068" s="37" t="s">
        <v>2416</v>
      </c>
      <c r="K1068">
        <v>1383</v>
      </c>
      <c r="L1068" t="s">
        <v>1470</v>
      </c>
      <c r="M1068">
        <v>450</v>
      </c>
      <c r="N1068" t="s">
        <v>483</v>
      </c>
      <c r="O1068" t="s">
        <v>1457</v>
      </c>
      <c r="P1068" t="s">
        <v>1671</v>
      </c>
    </row>
    <row r="1069" spans="1:16" x14ac:dyDescent="0.2">
      <c r="A1069">
        <v>5</v>
      </c>
      <c r="B1069" t="s">
        <v>2418</v>
      </c>
      <c r="C1069">
        <v>1</v>
      </c>
      <c r="D1069" s="19">
        <v>449</v>
      </c>
      <c r="E1069">
        <v>1.6</v>
      </c>
      <c r="F1069">
        <v>5</v>
      </c>
      <c r="G1069" t="s">
        <v>2415</v>
      </c>
      <c r="H1069" s="20">
        <v>239.39521209575804</v>
      </c>
      <c r="I1069" s="2">
        <v>0.14962200755984875</v>
      </c>
      <c r="J1069" s="37" t="s">
        <v>2416</v>
      </c>
      <c r="K1069">
        <v>1383</v>
      </c>
      <c r="L1069" t="s">
        <v>1470</v>
      </c>
      <c r="M1069">
        <v>450</v>
      </c>
      <c r="N1069" t="s">
        <v>483</v>
      </c>
      <c r="O1069" t="s">
        <v>1457</v>
      </c>
      <c r="P1069" t="s">
        <v>1671</v>
      </c>
    </row>
    <row r="1070" spans="1:16" x14ac:dyDescent="0.2">
      <c r="A1070">
        <v>10</v>
      </c>
      <c r="B1070" t="s">
        <v>2419</v>
      </c>
      <c r="D1070" s="19" t="s">
        <v>36</v>
      </c>
      <c r="E1070">
        <v>18.399999999999999</v>
      </c>
      <c r="F1070">
        <v>18</v>
      </c>
      <c r="G1070" t="s">
        <v>2415</v>
      </c>
      <c r="H1070" s="20">
        <v>861.82276354472901</v>
      </c>
      <c r="I1070" s="2">
        <v>4.683819367090919E-2</v>
      </c>
      <c r="J1070" s="37" t="s">
        <v>2416</v>
      </c>
      <c r="K1070">
        <v>1383</v>
      </c>
      <c r="L1070" t="s">
        <v>1470</v>
      </c>
      <c r="M1070">
        <v>450</v>
      </c>
      <c r="N1070" t="s">
        <v>483</v>
      </c>
      <c r="O1070" t="s">
        <v>1457</v>
      </c>
      <c r="P1070" t="s">
        <v>1671</v>
      </c>
    </row>
    <row r="1071" spans="1:16" x14ac:dyDescent="0.2">
      <c r="A1071">
        <v>11</v>
      </c>
      <c r="B1071" t="s">
        <v>2420</v>
      </c>
      <c r="D1071" s="19">
        <v>431</v>
      </c>
      <c r="E1071">
        <v>5.4</v>
      </c>
      <c r="F1071">
        <v>6.5</v>
      </c>
      <c r="G1071" t="s">
        <v>2415</v>
      </c>
      <c r="H1071" s="20">
        <v>311.21377572448546</v>
      </c>
      <c r="I1071" s="2">
        <v>5.7632180689719523E-2</v>
      </c>
      <c r="J1071" s="37" t="s">
        <v>2416</v>
      </c>
      <c r="K1071">
        <v>1383</v>
      </c>
      <c r="L1071" t="s">
        <v>1470</v>
      </c>
      <c r="M1071">
        <v>450</v>
      </c>
      <c r="N1071" t="s">
        <v>483</v>
      </c>
      <c r="O1071" t="s">
        <v>1457</v>
      </c>
      <c r="P1071" t="s">
        <v>1671</v>
      </c>
    </row>
    <row r="1072" spans="1:16" x14ac:dyDescent="0.2">
      <c r="A1072">
        <v>12</v>
      </c>
      <c r="B1072" t="s">
        <v>2421</v>
      </c>
      <c r="D1072" s="19">
        <v>240</v>
      </c>
      <c r="E1072">
        <v>8.8000000000000007</v>
      </c>
      <c r="F1072">
        <v>15</v>
      </c>
      <c r="G1072" t="s">
        <v>2415</v>
      </c>
      <c r="H1072" s="20">
        <v>718.18563628727418</v>
      </c>
      <c r="I1072" s="2">
        <v>8.1612004123553877E-2</v>
      </c>
      <c r="J1072" s="37" t="s">
        <v>2416</v>
      </c>
      <c r="K1072">
        <v>1383</v>
      </c>
      <c r="L1072" t="s">
        <v>1470</v>
      </c>
      <c r="M1072">
        <v>450</v>
      </c>
      <c r="N1072" t="s">
        <v>483</v>
      </c>
      <c r="O1072" t="s">
        <v>1457</v>
      </c>
      <c r="P1072" t="s">
        <v>1671</v>
      </c>
    </row>
    <row r="1073" spans="1:16" x14ac:dyDescent="0.2">
      <c r="A1073">
        <v>13</v>
      </c>
      <c r="B1073" t="s">
        <v>2422</v>
      </c>
      <c r="D1073" s="19">
        <v>421</v>
      </c>
      <c r="E1073">
        <v>7.2</v>
      </c>
      <c r="F1073">
        <v>10</v>
      </c>
      <c r="G1073" t="s">
        <v>2415</v>
      </c>
      <c r="H1073" s="20">
        <v>478.79042419151608</v>
      </c>
      <c r="I1073" s="2">
        <v>6.6498670026599455E-2</v>
      </c>
      <c r="J1073" s="37" t="s">
        <v>2416</v>
      </c>
      <c r="K1073">
        <v>1383</v>
      </c>
      <c r="L1073" t="s">
        <v>1470</v>
      </c>
      <c r="M1073">
        <v>450</v>
      </c>
      <c r="N1073" t="s">
        <v>483</v>
      </c>
      <c r="O1073" t="s">
        <v>1457</v>
      </c>
      <c r="P1073" t="s">
        <v>1671</v>
      </c>
    </row>
    <row r="1074" spans="1:16" x14ac:dyDescent="0.2">
      <c r="A1074">
        <v>14</v>
      </c>
      <c r="B1074" t="s">
        <v>2423</v>
      </c>
      <c r="D1074" s="19">
        <v>187</v>
      </c>
      <c r="E1074">
        <v>5.8</v>
      </c>
      <c r="F1074">
        <v>32</v>
      </c>
      <c r="G1074" t="s">
        <v>2415</v>
      </c>
      <c r="H1074" s="20">
        <v>1532.1293574128515</v>
      </c>
      <c r="I1074" s="2">
        <v>0.26416023403669858</v>
      </c>
      <c r="J1074" s="37" t="s">
        <v>2416</v>
      </c>
      <c r="K1074">
        <v>1383</v>
      </c>
      <c r="L1074" t="s">
        <v>1470</v>
      </c>
      <c r="M1074">
        <v>450</v>
      </c>
      <c r="N1074" t="s">
        <v>483</v>
      </c>
      <c r="O1074" t="s">
        <v>1457</v>
      </c>
      <c r="P1074" t="s">
        <v>1671</v>
      </c>
    </row>
    <row r="1075" spans="1:16" x14ac:dyDescent="0.2">
      <c r="A1075">
        <v>5</v>
      </c>
      <c r="B1075" t="s">
        <v>2424</v>
      </c>
      <c r="D1075" s="19">
        <v>376</v>
      </c>
      <c r="E1075">
        <v>5.3</v>
      </c>
      <c r="F1075" s="8">
        <v>5</v>
      </c>
      <c r="G1075" t="s">
        <v>2425</v>
      </c>
      <c r="H1075" s="20">
        <v>234.70588235294119</v>
      </c>
      <c r="I1075" s="2">
        <v>4.428412874583796E-2</v>
      </c>
      <c r="J1075" s="37" t="s">
        <v>2426</v>
      </c>
      <c r="K1075">
        <v>1384</v>
      </c>
      <c r="L1075" t="s">
        <v>1470</v>
      </c>
      <c r="M1075">
        <v>453</v>
      </c>
      <c r="N1075" t="s">
        <v>483</v>
      </c>
      <c r="O1075" t="s">
        <v>1748</v>
      </c>
      <c r="P1075" t="s">
        <v>2427</v>
      </c>
    </row>
    <row r="1076" spans="1:16" x14ac:dyDescent="0.2">
      <c r="A1076">
        <v>10</v>
      </c>
      <c r="B1076" t="s">
        <v>2428</v>
      </c>
      <c r="D1076" s="19">
        <v>453</v>
      </c>
      <c r="E1076">
        <v>4.4000000000000004</v>
      </c>
      <c r="F1076">
        <v>6</v>
      </c>
      <c r="G1076" t="s">
        <v>2425</v>
      </c>
      <c r="H1076" s="20">
        <v>281.64705882352939</v>
      </c>
      <c r="I1076" s="2">
        <v>6.4010695187165761E-2</v>
      </c>
      <c r="J1076" s="37" t="s">
        <v>2426</v>
      </c>
      <c r="K1076">
        <v>1384</v>
      </c>
      <c r="L1076" t="s">
        <v>1470</v>
      </c>
      <c r="M1076">
        <v>453</v>
      </c>
      <c r="N1076" t="s">
        <v>483</v>
      </c>
      <c r="O1076" t="s">
        <v>1748</v>
      </c>
      <c r="P1076" t="s">
        <v>2427</v>
      </c>
    </row>
    <row r="1077" spans="1:16" x14ac:dyDescent="0.2">
      <c r="A1077">
        <v>11</v>
      </c>
      <c r="B1077" t="s">
        <v>2429</v>
      </c>
      <c r="D1077" s="19">
        <v>453</v>
      </c>
      <c r="E1077">
        <v>4.4000000000000004</v>
      </c>
      <c r="F1077">
        <v>40</v>
      </c>
      <c r="G1077" t="s">
        <v>2425</v>
      </c>
      <c r="H1077" s="20">
        <v>1877.6470588235295</v>
      </c>
      <c r="I1077" s="2">
        <v>0.42673796791443852</v>
      </c>
      <c r="J1077" s="37" t="s">
        <v>2426</v>
      </c>
      <c r="K1077">
        <v>1384</v>
      </c>
      <c r="L1077" t="s">
        <v>1470</v>
      </c>
      <c r="M1077">
        <v>453</v>
      </c>
      <c r="N1077" t="s">
        <v>483</v>
      </c>
      <c r="O1077" t="s">
        <v>1748</v>
      </c>
      <c r="P1077" t="s">
        <v>2427</v>
      </c>
    </row>
    <row r="1078" spans="1:16" x14ac:dyDescent="0.2">
      <c r="A1078">
        <v>13</v>
      </c>
      <c r="B1078" t="s">
        <v>1563</v>
      </c>
      <c r="D1078" s="19">
        <v>384</v>
      </c>
      <c r="E1078">
        <v>4.4000000000000004</v>
      </c>
      <c r="F1078">
        <v>8</v>
      </c>
      <c r="G1078" t="s">
        <v>2425</v>
      </c>
      <c r="H1078" s="20">
        <v>375.52941176470586</v>
      </c>
      <c r="I1078" s="2">
        <v>8.5347593582887682E-2</v>
      </c>
      <c r="J1078" s="37" t="s">
        <v>2426</v>
      </c>
      <c r="K1078">
        <v>1384</v>
      </c>
      <c r="L1078" t="s">
        <v>1470</v>
      </c>
      <c r="M1078">
        <v>453</v>
      </c>
      <c r="N1078" t="s">
        <v>483</v>
      </c>
      <c r="O1078" t="s">
        <v>1748</v>
      </c>
      <c r="P1078" t="s">
        <v>2427</v>
      </c>
    </row>
    <row r="1079" spans="1:16" x14ac:dyDescent="0.2">
      <c r="A1079">
        <v>14</v>
      </c>
      <c r="B1079" t="s">
        <v>1493</v>
      </c>
      <c r="D1079" s="19" t="s">
        <v>1494</v>
      </c>
      <c r="E1079">
        <v>7</v>
      </c>
      <c r="F1079">
        <v>10</v>
      </c>
      <c r="G1079" t="s">
        <v>2425</v>
      </c>
      <c r="H1079" s="20">
        <v>469.41176470588238</v>
      </c>
      <c r="I1079" s="2">
        <v>6.7058823529411768E-2</v>
      </c>
      <c r="J1079" s="37" t="s">
        <v>2426</v>
      </c>
      <c r="K1079">
        <v>1384</v>
      </c>
      <c r="L1079" t="s">
        <v>1470</v>
      </c>
      <c r="M1079">
        <v>453</v>
      </c>
      <c r="N1079" t="s">
        <v>483</v>
      </c>
      <c r="O1079" t="s">
        <v>1748</v>
      </c>
      <c r="P1079" t="s">
        <v>2427</v>
      </c>
    </row>
    <row r="1080" spans="1:16" x14ac:dyDescent="0.2">
      <c r="A1080">
        <v>15</v>
      </c>
      <c r="B1080" t="s">
        <v>2430</v>
      </c>
      <c r="D1080" s="19">
        <v>420</v>
      </c>
      <c r="E1080">
        <v>17.5</v>
      </c>
      <c r="F1080">
        <v>20</v>
      </c>
      <c r="G1080" t="s">
        <v>2425</v>
      </c>
      <c r="H1080" s="20">
        <v>938.82352941176475</v>
      </c>
      <c r="I1080" s="2">
        <v>5.3647058823529416E-2</v>
      </c>
      <c r="J1080" s="37" t="s">
        <v>2426</v>
      </c>
      <c r="K1080">
        <v>1384</v>
      </c>
      <c r="L1080" t="s">
        <v>1470</v>
      </c>
      <c r="M1080">
        <v>453</v>
      </c>
      <c r="N1080" t="s">
        <v>483</v>
      </c>
      <c r="O1080" t="s">
        <v>1748</v>
      </c>
      <c r="P1080" t="s">
        <v>2427</v>
      </c>
    </row>
    <row r="1081" spans="1:16" x14ac:dyDescent="0.2">
      <c r="A1081">
        <v>18</v>
      </c>
      <c r="B1081" t="s">
        <v>2431</v>
      </c>
      <c r="D1081" s="19" t="s">
        <v>1933</v>
      </c>
      <c r="E1081">
        <v>2.2000000000000002</v>
      </c>
      <c r="F1081">
        <v>4</v>
      </c>
      <c r="G1081" t="s">
        <v>2425</v>
      </c>
      <c r="H1081" s="20">
        <v>187.76470588235293</v>
      </c>
      <c r="I1081" s="2">
        <v>8.5347593582887682E-2</v>
      </c>
      <c r="J1081" s="37" t="s">
        <v>2426</v>
      </c>
      <c r="K1081">
        <v>1384</v>
      </c>
      <c r="L1081" t="s">
        <v>1470</v>
      </c>
      <c r="M1081">
        <v>453</v>
      </c>
      <c r="N1081" t="s">
        <v>483</v>
      </c>
      <c r="O1081" t="s">
        <v>1748</v>
      </c>
      <c r="P1081" t="s">
        <v>2427</v>
      </c>
    </row>
    <row r="1082" spans="1:16" x14ac:dyDescent="0.2">
      <c r="A1082">
        <v>21</v>
      </c>
      <c r="B1082" t="s">
        <v>2432</v>
      </c>
      <c r="D1082" s="19">
        <v>187</v>
      </c>
      <c r="E1082">
        <v>5.8</v>
      </c>
      <c r="F1082">
        <v>10</v>
      </c>
      <c r="G1082" t="s">
        <v>2425</v>
      </c>
      <c r="H1082" s="20">
        <v>469.41176470588238</v>
      </c>
      <c r="I1082" s="2">
        <v>8.0933062880324549E-2</v>
      </c>
      <c r="J1082" s="37" t="s">
        <v>2426</v>
      </c>
      <c r="K1082">
        <v>1384</v>
      </c>
      <c r="L1082" t="s">
        <v>1470</v>
      </c>
      <c r="M1082">
        <v>453</v>
      </c>
      <c r="N1082" t="s">
        <v>483</v>
      </c>
      <c r="O1082" t="s">
        <v>1748</v>
      </c>
      <c r="P1082" t="s">
        <v>2427</v>
      </c>
    </row>
    <row r="1083" spans="1:16" x14ac:dyDescent="0.2">
      <c r="A1083">
        <v>1</v>
      </c>
      <c r="B1083" t="s">
        <v>2433</v>
      </c>
      <c r="D1083" s="19">
        <v>454</v>
      </c>
      <c r="E1083">
        <v>5.0999999999999996</v>
      </c>
      <c r="F1083" s="8">
        <v>20</v>
      </c>
      <c r="G1083" t="s">
        <v>1431</v>
      </c>
      <c r="H1083" s="20">
        <v>798</v>
      </c>
      <c r="I1083" s="2">
        <v>0.15647058823529411</v>
      </c>
      <c r="J1083" s="37" t="s">
        <v>2434</v>
      </c>
      <c r="K1083">
        <v>1384</v>
      </c>
      <c r="L1083" t="s">
        <v>1470</v>
      </c>
      <c r="M1083">
        <v>458</v>
      </c>
      <c r="N1083" t="s">
        <v>483</v>
      </c>
      <c r="O1083" t="s">
        <v>136</v>
      </c>
      <c r="P1083" t="s">
        <v>2435</v>
      </c>
    </row>
    <row r="1084" spans="1:16" x14ac:dyDescent="0.2">
      <c r="A1084">
        <v>2</v>
      </c>
      <c r="B1084" t="s">
        <v>2436</v>
      </c>
      <c r="D1084" s="19">
        <v>452</v>
      </c>
      <c r="E1084">
        <v>1.6</v>
      </c>
      <c r="F1084">
        <v>9</v>
      </c>
      <c r="G1084" t="s">
        <v>1431</v>
      </c>
      <c r="H1084" s="20">
        <v>359.1</v>
      </c>
      <c r="I1084" s="2">
        <v>0.22443749999999998</v>
      </c>
      <c r="J1084" s="37" t="s">
        <v>2434</v>
      </c>
      <c r="K1084">
        <v>1384</v>
      </c>
      <c r="L1084" t="s">
        <v>1470</v>
      </c>
      <c r="M1084">
        <v>458</v>
      </c>
      <c r="N1084" t="s">
        <v>483</v>
      </c>
      <c r="O1084" t="s">
        <v>136</v>
      </c>
      <c r="P1084" t="s">
        <v>2435</v>
      </c>
    </row>
    <row r="1085" spans="1:16" x14ac:dyDescent="0.2">
      <c r="A1085">
        <v>4</v>
      </c>
      <c r="B1085" t="s">
        <v>2437</v>
      </c>
      <c r="D1085" s="19" t="s">
        <v>2438</v>
      </c>
      <c r="E1085">
        <v>2.9</v>
      </c>
      <c r="F1085">
        <v>35</v>
      </c>
      <c r="G1085" t="s">
        <v>1431</v>
      </c>
      <c r="H1085" s="20">
        <v>1396.5</v>
      </c>
      <c r="I1085" s="2">
        <v>0.48155172413793107</v>
      </c>
      <c r="J1085" s="37" t="s">
        <v>2434</v>
      </c>
      <c r="K1085">
        <v>1384</v>
      </c>
      <c r="L1085" t="s">
        <v>1470</v>
      </c>
      <c r="M1085">
        <v>458</v>
      </c>
      <c r="N1085" t="s">
        <v>483</v>
      </c>
      <c r="O1085" t="s">
        <v>136</v>
      </c>
      <c r="P1085" t="s">
        <v>2435</v>
      </c>
    </row>
    <row r="1086" spans="1:16" x14ac:dyDescent="0.2">
      <c r="A1086">
        <v>7</v>
      </c>
      <c r="B1086" t="s">
        <v>2433</v>
      </c>
      <c r="D1086" s="19">
        <v>454</v>
      </c>
      <c r="E1086">
        <v>5.0999999999999996</v>
      </c>
      <c r="F1086">
        <v>18</v>
      </c>
      <c r="G1086" t="s">
        <v>1431</v>
      </c>
      <c r="H1086" s="20">
        <v>718.2</v>
      </c>
      <c r="I1086" s="2">
        <v>0.14082352941176471</v>
      </c>
      <c r="J1086" s="37" t="s">
        <v>2434</v>
      </c>
      <c r="K1086">
        <v>1384</v>
      </c>
      <c r="L1086" t="s">
        <v>1470</v>
      </c>
      <c r="M1086">
        <v>458</v>
      </c>
      <c r="N1086" t="s">
        <v>483</v>
      </c>
      <c r="O1086" t="s">
        <v>136</v>
      </c>
      <c r="P1086" t="s">
        <v>2435</v>
      </c>
    </row>
    <row r="1087" spans="1:16" x14ac:dyDescent="0.2">
      <c r="A1087">
        <v>9</v>
      </c>
      <c r="B1087" t="s">
        <v>2439</v>
      </c>
      <c r="D1087" s="19" t="s">
        <v>1582</v>
      </c>
      <c r="E1087">
        <v>8.8000000000000007</v>
      </c>
      <c r="F1087">
        <v>35</v>
      </c>
      <c r="G1087" t="s">
        <v>1431</v>
      </c>
      <c r="H1087" s="20">
        <v>1396.5</v>
      </c>
      <c r="I1087" s="2">
        <v>0.15869318181818182</v>
      </c>
      <c r="J1087" s="37" t="s">
        <v>2434</v>
      </c>
      <c r="K1087">
        <v>1384</v>
      </c>
      <c r="L1087" t="s">
        <v>1470</v>
      </c>
      <c r="M1087">
        <v>458</v>
      </c>
      <c r="N1087" t="s">
        <v>483</v>
      </c>
      <c r="O1087" t="s">
        <v>136</v>
      </c>
      <c r="P1087" t="s">
        <v>2435</v>
      </c>
    </row>
    <row r="1088" spans="1:16" x14ac:dyDescent="0.2">
      <c r="A1088">
        <v>11</v>
      </c>
      <c r="B1088" t="s">
        <v>235</v>
      </c>
      <c r="D1088" s="19" t="s">
        <v>1497</v>
      </c>
      <c r="E1088">
        <v>7</v>
      </c>
      <c r="F1088">
        <v>15</v>
      </c>
      <c r="G1088" t="s">
        <v>1431</v>
      </c>
      <c r="H1088" s="20">
        <v>598.5</v>
      </c>
      <c r="I1088" s="2">
        <v>8.5500000000000007E-2</v>
      </c>
      <c r="J1088" s="37" t="s">
        <v>2434</v>
      </c>
      <c r="K1088">
        <v>1384</v>
      </c>
      <c r="L1088" t="s">
        <v>1470</v>
      </c>
      <c r="M1088">
        <v>458</v>
      </c>
      <c r="N1088" t="s">
        <v>483</v>
      </c>
      <c r="O1088" t="s">
        <v>136</v>
      </c>
      <c r="P1088" t="s">
        <v>2435</v>
      </c>
    </row>
    <row r="1089" spans="1:16" x14ac:dyDescent="0.2">
      <c r="A1089">
        <v>12</v>
      </c>
      <c r="B1089" t="s">
        <v>2440</v>
      </c>
      <c r="D1089" s="19">
        <v>384</v>
      </c>
      <c r="E1089">
        <v>4.4000000000000004</v>
      </c>
      <c r="F1089">
        <v>4</v>
      </c>
      <c r="G1089" t="s">
        <v>1431</v>
      </c>
      <c r="H1089" s="20">
        <v>159.6</v>
      </c>
      <c r="I1089" s="2">
        <v>3.6272727272727269E-2</v>
      </c>
      <c r="J1089" s="37" t="s">
        <v>2434</v>
      </c>
      <c r="K1089">
        <v>1384</v>
      </c>
      <c r="L1089" t="s">
        <v>1470</v>
      </c>
      <c r="M1089">
        <v>458</v>
      </c>
      <c r="N1089" t="s">
        <v>483</v>
      </c>
      <c r="O1089" t="s">
        <v>136</v>
      </c>
      <c r="P1089" t="s">
        <v>2435</v>
      </c>
    </row>
    <row r="1090" spans="1:16" x14ac:dyDescent="0.2">
      <c r="A1090">
        <v>14</v>
      </c>
      <c r="B1090" t="s">
        <v>1493</v>
      </c>
      <c r="D1090" s="19" t="s">
        <v>1494</v>
      </c>
      <c r="E1090">
        <v>7</v>
      </c>
      <c r="F1090">
        <v>14</v>
      </c>
      <c r="G1090" t="s">
        <v>1431</v>
      </c>
      <c r="H1090" s="20">
        <v>558.6</v>
      </c>
      <c r="I1090" s="2">
        <v>7.9799999999999996E-2</v>
      </c>
      <c r="J1090" s="37" t="s">
        <v>2434</v>
      </c>
      <c r="K1090">
        <v>1384</v>
      </c>
      <c r="L1090" t="s">
        <v>1470</v>
      </c>
      <c r="M1090">
        <v>458</v>
      </c>
      <c r="N1090" t="s">
        <v>483</v>
      </c>
      <c r="O1090" t="s">
        <v>136</v>
      </c>
      <c r="P1090" t="s">
        <v>2435</v>
      </c>
    </row>
    <row r="1091" spans="1:16" x14ac:dyDescent="0.2">
      <c r="A1091">
        <v>15</v>
      </c>
      <c r="B1091" t="s">
        <v>1492</v>
      </c>
      <c r="D1091" s="19">
        <v>376</v>
      </c>
      <c r="E1091">
        <v>5.3</v>
      </c>
      <c r="F1091">
        <v>2</v>
      </c>
      <c r="G1091" t="s">
        <v>1431</v>
      </c>
      <c r="H1091" s="20">
        <v>79.8</v>
      </c>
      <c r="I1091" s="2">
        <v>1.5056603773584906E-2</v>
      </c>
      <c r="J1091" s="37" t="s">
        <v>2434</v>
      </c>
      <c r="K1091">
        <v>1384</v>
      </c>
      <c r="L1091" t="s">
        <v>1470</v>
      </c>
      <c r="M1091">
        <v>458</v>
      </c>
      <c r="N1091" t="s">
        <v>483</v>
      </c>
      <c r="O1091" t="s">
        <v>136</v>
      </c>
      <c r="P1091" t="s">
        <v>2435</v>
      </c>
    </row>
    <row r="1092" spans="1:16" x14ac:dyDescent="0.2">
      <c r="A1092">
        <v>27</v>
      </c>
      <c r="B1092" t="s">
        <v>2441</v>
      </c>
      <c r="D1092" s="19">
        <v>187</v>
      </c>
      <c r="E1092">
        <v>5.8</v>
      </c>
      <c r="F1092">
        <v>18</v>
      </c>
      <c r="G1092" t="s">
        <v>1431</v>
      </c>
      <c r="H1092" s="20">
        <v>718.2</v>
      </c>
      <c r="I1092" s="2">
        <v>0.12382758620689654</v>
      </c>
      <c r="J1092" s="37" t="s">
        <v>2434</v>
      </c>
      <c r="K1092">
        <v>1384</v>
      </c>
      <c r="L1092" t="s">
        <v>1470</v>
      </c>
      <c r="M1092">
        <v>458</v>
      </c>
      <c r="N1092" t="s">
        <v>483</v>
      </c>
      <c r="O1092" t="s">
        <v>136</v>
      </c>
      <c r="P1092" t="s">
        <v>2435</v>
      </c>
    </row>
    <row r="1093" spans="1:16" x14ac:dyDescent="0.2">
      <c r="A1093">
        <v>31</v>
      </c>
      <c r="B1093" t="s">
        <v>2442</v>
      </c>
      <c r="D1093" s="19">
        <v>420</v>
      </c>
      <c r="E1093">
        <v>17.5</v>
      </c>
      <c r="F1093">
        <v>18</v>
      </c>
      <c r="G1093" t="s">
        <v>1431</v>
      </c>
      <c r="H1093" s="20">
        <v>718.2</v>
      </c>
      <c r="I1093" s="2">
        <v>4.104E-2</v>
      </c>
      <c r="J1093" s="37" t="s">
        <v>2434</v>
      </c>
      <c r="K1093">
        <v>1384</v>
      </c>
      <c r="L1093" t="s">
        <v>1470</v>
      </c>
      <c r="M1093">
        <v>458</v>
      </c>
      <c r="N1093" t="s">
        <v>483</v>
      </c>
      <c r="O1093" t="s">
        <v>136</v>
      </c>
      <c r="P1093" t="s">
        <v>2435</v>
      </c>
    </row>
    <row r="1094" spans="1:16" x14ac:dyDescent="0.2">
      <c r="A1094">
        <v>32</v>
      </c>
      <c r="B1094" t="s">
        <v>2443</v>
      </c>
      <c r="C1094">
        <v>1</v>
      </c>
      <c r="D1094" s="19">
        <v>448</v>
      </c>
      <c r="E1094">
        <v>0.92</v>
      </c>
      <c r="F1094">
        <v>6</v>
      </c>
      <c r="G1094" t="s">
        <v>1431</v>
      </c>
      <c r="H1094" s="20">
        <v>239.4</v>
      </c>
      <c r="I1094" s="2">
        <v>0.26021739130434779</v>
      </c>
      <c r="J1094" s="37" t="s">
        <v>2434</v>
      </c>
      <c r="K1094">
        <v>1384</v>
      </c>
      <c r="L1094" t="s">
        <v>1470</v>
      </c>
      <c r="M1094">
        <v>458</v>
      </c>
      <c r="N1094" t="s">
        <v>483</v>
      </c>
      <c r="O1094" t="s">
        <v>136</v>
      </c>
      <c r="P1094" t="s">
        <v>2435</v>
      </c>
    </row>
    <row r="1095" spans="1:16" x14ac:dyDescent="0.2">
      <c r="A1095">
        <v>34</v>
      </c>
      <c r="B1095" t="s">
        <v>2444</v>
      </c>
      <c r="D1095" s="19">
        <v>384</v>
      </c>
      <c r="E1095">
        <v>4.4000000000000004</v>
      </c>
      <c r="F1095">
        <v>8</v>
      </c>
      <c r="G1095" t="s">
        <v>1431</v>
      </c>
      <c r="H1095" s="20">
        <v>319.2</v>
      </c>
      <c r="I1095" s="2">
        <v>7.2545454545454538E-2</v>
      </c>
      <c r="J1095" s="37" t="s">
        <v>2434</v>
      </c>
      <c r="K1095">
        <v>1384</v>
      </c>
      <c r="L1095" t="s">
        <v>1470</v>
      </c>
      <c r="M1095">
        <v>458</v>
      </c>
      <c r="N1095" t="s">
        <v>483</v>
      </c>
      <c r="O1095" t="s">
        <v>136</v>
      </c>
      <c r="P1095" t="s">
        <v>2435</v>
      </c>
    </row>
    <row r="1096" spans="1:16" x14ac:dyDescent="0.2">
      <c r="A1096">
        <v>36</v>
      </c>
      <c r="B1096" t="s">
        <v>2445</v>
      </c>
      <c r="D1096" s="19">
        <v>19</v>
      </c>
      <c r="E1096">
        <v>4</v>
      </c>
      <c r="F1096">
        <v>4</v>
      </c>
      <c r="G1096" t="s">
        <v>1431</v>
      </c>
      <c r="H1096" s="20">
        <v>159.6</v>
      </c>
      <c r="I1096" s="2">
        <v>3.9899999999999998E-2</v>
      </c>
      <c r="J1096" s="37" t="s">
        <v>2434</v>
      </c>
      <c r="K1096">
        <v>1384</v>
      </c>
      <c r="L1096" t="s">
        <v>1470</v>
      </c>
      <c r="M1096">
        <v>458</v>
      </c>
      <c r="N1096" t="s">
        <v>483</v>
      </c>
      <c r="O1096" t="s">
        <v>136</v>
      </c>
      <c r="P1096" t="s">
        <v>2435</v>
      </c>
    </row>
    <row r="1097" spans="1:16" x14ac:dyDescent="0.2">
      <c r="A1097">
        <v>44</v>
      </c>
      <c r="B1097" t="s">
        <v>2446</v>
      </c>
      <c r="D1097" s="19">
        <v>407</v>
      </c>
      <c r="E1097">
        <v>1.7</v>
      </c>
      <c r="F1097">
        <v>0.5</v>
      </c>
      <c r="G1097" t="s">
        <v>1431</v>
      </c>
      <c r="H1097" s="20">
        <v>19.95</v>
      </c>
      <c r="I1097" s="2">
        <v>1.1735294117647057E-2</v>
      </c>
      <c r="J1097" s="37" t="s">
        <v>2434</v>
      </c>
      <c r="K1097">
        <v>1384</v>
      </c>
      <c r="L1097" t="s">
        <v>1470</v>
      </c>
      <c r="M1097">
        <v>458</v>
      </c>
      <c r="N1097" t="s">
        <v>483</v>
      </c>
      <c r="O1097" t="s">
        <v>136</v>
      </c>
      <c r="P1097" t="s">
        <v>2435</v>
      </c>
    </row>
    <row r="1098" spans="1:16" x14ac:dyDescent="0.2">
      <c r="A1098">
        <v>49</v>
      </c>
      <c r="B1098" t="s">
        <v>2447</v>
      </c>
      <c r="D1098" s="19">
        <v>393</v>
      </c>
      <c r="E1098">
        <v>1.8</v>
      </c>
      <c r="F1098">
        <v>5</v>
      </c>
      <c r="G1098" t="s">
        <v>1431</v>
      </c>
      <c r="H1098" s="20">
        <v>199.5</v>
      </c>
      <c r="I1098" s="2">
        <v>0.11083333333333333</v>
      </c>
      <c r="J1098" s="37" t="s">
        <v>2434</v>
      </c>
      <c r="K1098">
        <v>1384</v>
      </c>
      <c r="L1098" t="s">
        <v>1470</v>
      </c>
      <c r="M1098">
        <v>458</v>
      </c>
      <c r="N1098" t="s">
        <v>483</v>
      </c>
      <c r="O1098" t="s">
        <v>136</v>
      </c>
      <c r="P1098" t="s">
        <v>2435</v>
      </c>
    </row>
    <row r="1099" spans="1:16" x14ac:dyDescent="0.2">
      <c r="A1099">
        <v>50</v>
      </c>
      <c r="B1099" t="s">
        <v>2448</v>
      </c>
      <c r="D1099" s="19">
        <v>74</v>
      </c>
      <c r="E1099">
        <v>5.3</v>
      </c>
      <c r="F1099">
        <v>10</v>
      </c>
      <c r="H1099" s="20">
        <v>399</v>
      </c>
      <c r="I1099" s="2">
        <v>7.5283018867924531E-2</v>
      </c>
      <c r="J1099" s="37" t="s">
        <v>2434</v>
      </c>
      <c r="K1099">
        <v>1384</v>
      </c>
      <c r="L1099" t="s">
        <v>1470</v>
      </c>
      <c r="M1099">
        <v>458</v>
      </c>
      <c r="N1099" t="s">
        <v>483</v>
      </c>
      <c r="O1099" t="s">
        <v>136</v>
      </c>
      <c r="P1099" t="s">
        <v>2435</v>
      </c>
    </row>
    <row r="1100" spans="1:16" x14ac:dyDescent="0.2">
      <c r="A1100">
        <v>64</v>
      </c>
      <c r="B1100" t="s">
        <v>2449</v>
      </c>
      <c r="D1100" s="19" t="s">
        <v>2450</v>
      </c>
      <c r="E1100">
        <v>7</v>
      </c>
      <c r="F1100">
        <v>18</v>
      </c>
      <c r="G1100" t="s">
        <v>1431</v>
      </c>
      <c r="H1100" s="20">
        <v>718.2</v>
      </c>
      <c r="I1100" s="2">
        <v>0.1026</v>
      </c>
      <c r="J1100" s="37" t="s">
        <v>2434</v>
      </c>
      <c r="K1100">
        <v>1384</v>
      </c>
      <c r="L1100" t="s">
        <v>1470</v>
      </c>
      <c r="M1100">
        <v>458</v>
      </c>
      <c r="N1100" t="s">
        <v>483</v>
      </c>
      <c r="O1100" t="s">
        <v>136</v>
      </c>
      <c r="P1100" t="s">
        <v>2435</v>
      </c>
    </row>
    <row r="1101" spans="1:16" x14ac:dyDescent="0.2">
      <c r="A1101">
        <v>66</v>
      </c>
      <c r="B1101" t="s">
        <v>2451</v>
      </c>
      <c r="D1101" s="19">
        <v>240</v>
      </c>
      <c r="E1101">
        <v>8.8000000000000007</v>
      </c>
      <c r="F1101">
        <v>10</v>
      </c>
      <c r="G1101" t="s">
        <v>1431</v>
      </c>
      <c r="H1101" s="20">
        <v>399</v>
      </c>
      <c r="I1101" s="2">
        <v>4.5340909090909085E-2</v>
      </c>
      <c r="J1101" s="37" t="s">
        <v>2434</v>
      </c>
      <c r="K1101">
        <v>1384</v>
      </c>
      <c r="L1101" t="s">
        <v>1470</v>
      </c>
      <c r="M1101">
        <v>458</v>
      </c>
      <c r="N1101" t="s">
        <v>483</v>
      </c>
      <c r="O1101" t="s">
        <v>136</v>
      </c>
      <c r="P1101" t="s">
        <v>2435</v>
      </c>
    </row>
    <row r="1102" spans="1:16" x14ac:dyDescent="0.2">
      <c r="A1102">
        <v>69</v>
      </c>
      <c r="B1102" t="s">
        <v>2452</v>
      </c>
      <c r="C1102">
        <v>1</v>
      </c>
      <c r="D1102" s="19">
        <v>4</v>
      </c>
      <c r="E1102">
        <v>0.59</v>
      </c>
      <c r="F1102">
        <v>6</v>
      </c>
      <c r="G1102" t="s">
        <v>1431</v>
      </c>
      <c r="H1102" s="20">
        <v>239.4</v>
      </c>
      <c r="I1102" s="2">
        <v>0.40576271186440677</v>
      </c>
      <c r="J1102" s="37" t="s">
        <v>2434</v>
      </c>
      <c r="K1102">
        <v>1384</v>
      </c>
      <c r="L1102" t="s">
        <v>1470</v>
      </c>
      <c r="M1102">
        <v>458</v>
      </c>
      <c r="N1102" t="s">
        <v>483</v>
      </c>
      <c r="O1102" t="s">
        <v>136</v>
      </c>
      <c r="P1102" t="s">
        <v>2435</v>
      </c>
    </row>
    <row r="1103" spans="1:16" x14ac:dyDescent="0.2">
      <c r="A1103">
        <v>83</v>
      </c>
      <c r="B1103" t="s">
        <v>2453</v>
      </c>
      <c r="C1103">
        <v>1</v>
      </c>
      <c r="D1103" s="19">
        <v>449</v>
      </c>
      <c r="E1103">
        <v>1.6</v>
      </c>
      <c r="F1103">
        <v>20</v>
      </c>
      <c r="G1103" t="s">
        <v>1431</v>
      </c>
      <c r="H1103" s="20">
        <v>798</v>
      </c>
      <c r="I1103" s="2">
        <v>0.49875000000000003</v>
      </c>
      <c r="J1103" s="37" t="s">
        <v>2434</v>
      </c>
      <c r="K1103">
        <v>1384</v>
      </c>
      <c r="L1103" t="s">
        <v>1470</v>
      </c>
      <c r="M1103">
        <v>458</v>
      </c>
      <c r="N1103" t="s">
        <v>483</v>
      </c>
      <c r="O1103" t="s">
        <v>136</v>
      </c>
      <c r="P1103" t="s">
        <v>2435</v>
      </c>
    </row>
    <row r="1104" spans="1:16" x14ac:dyDescent="0.2">
      <c r="A1104">
        <v>87</v>
      </c>
      <c r="B1104" t="s">
        <v>2454</v>
      </c>
      <c r="D1104" s="19">
        <v>453</v>
      </c>
      <c r="E1104">
        <v>4.4000000000000004</v>
      </c>
      <c r="F1104">
        <v>27</v>
      </c>
      <c r="G1104" t="s">
        <v>1431</v>
      </c>
      <c r="H1104" s="20">
        <v>1077.3</v>
      </c>
      <c r="I1104" s="2">
        <v>0.24484090909090905</v>
      </c>
      <c r="J1104" s="37" t="s">
        <v>2434</v>
      </c>
      <c r="K1104">
        <v>1384</v>
      </c>
      <c r="L1104" t="s">
        <v>1470</v>
      </c>
      <c r="M1104">
        <v>458</v>
      </c>
      <c r="N1104" t="s">
        <v>483</v>
      </c>
      <c r="O1104" t="s">
        <v>136</v>
      </c>
      <c r="P1104" t="s">
        <v>2435</v>
      </c>
    </row>
    <row r="1105" spans="1:16" x14ac:dyDescent="0.2">
      <c r="A1105">
        <v>89</v>
      </c>
      <c r="B1105" t="s">
        <v>2453</v>
      </c>
      <c r="C1105">
        <v>1</v>
      </c>
      <c r="D1105" s="19">
        <v>449</v>
      </c>
      <c r="E1105">
        <v>1.6</v>
      </c>
      <c r="F1105">
        <v>6.3</v>
      </c>
      <c r="H1105" s="20">
        <v>251.37</v>
      </c>
      <c r="I1105" s="2">
        <v>0.15710624999999998</v>
      </c>
      <c r="J1105" s="37" t="s">
        <v>2434</v>
      </c>
      <c r="K1105">
        <v>1384</v>
      </c>
      <c r="L1105" t="s">
        <v>1470</v>
      </c>
      <c r="M1105">
        <v>458</v>
      </c>
      <c r="N1105" t="s">
        <v>483</v>
      </c>
      <c r="O1105" t="s">
        <v>136</v>
      </c>
      <c r="P1105" t="s">
        <v>2435</v>
      </c>
    </row>
    <row r="1106" spans="1:16" x14ac:dyDescent="0.2">
      <c r="B1106" t="s">
        <v>2488</v>
      </c>
      <c r="C1106">
        <v>1</v>
      </c>
      <c r="D1106" s="19">
        <v>448</v>
      </c>
      <c r="E1106">
        <v>0.92</v>
      </c>
      <c r="F1106">
        <v>2400</v>
      </c>
      <c r="G1106" t="s">
        <v>955</v>
      </c>
      <c r="H1106" s="20">
        <v>2548</v>
      </c>
      <c r="I1106" s="2">
        <v>2.7695652173913041</v>
      </c>
      <c r="J1106" s="4" t="s">
        <v>2489</v>
      </c>
      <c r="K1106">
        <v>1386</v>
      </c>
      <c r="L1106" t="s">
        <v>957</v>
      </c>
      <c r="M1106">
        <v>689</v>
      </c>
      <c r="N1106" t="s">
        <v>563</v>
      </c>
      <c r="O1106" t="s">
        <v>2490</v>
      </c>
      <c r="P1106" t="s">
        <v>2491</v>
      </c>
    </row>
    <row r="1107" spans="1:16" x14ac:dyDescent="0.2">
      <c r="B1107" t="s">
        <v>127</v>
      </c>
      <c r="C1107">
        <v>1</v>
      </c>
      <c r="D1107" s="19">
        <v>449</v>
      </c>
      <c r="E1107">
        <v>1.6</v>
      </c>
      <c r="F1107">
        <v>3200</v>
      </c>
      <c r="G1107" t="s">
        <v>955</v>
      </c>
      <c r="H1107" s="20">
        <v>3397.3333333333335</v>
      </c>
      <c r="I1107" s="2">
        <v>2.1233333333333335</v>
      </c>
      <c r="J1107" s="4" t="s">
        <v>2489</v>
      </c>
      <c r="K1107">
        <v>1386</v>
      </c>
      <c r="L1107" t="s">
        <v>957</v>
      </c>
      <c r="M1107">
        <v>689</v>
      </c>
      <c r="N1107" t="s">
        <v>563</v>
      </c>
      <c r="O1107" t="s">
        <v>2490</v>
      </c>
      <c r="P1107" t="s">
        <v>2491</v>
      </c>
    </row>
    <row r="1108" spans="1:16" x14ac:dyDescent="0.2">
      <c r="B1108" t="s">
        <v>2492</v>
      </c>
      <c r="D1108" s="19">
        <v>384</v>
      </c>
      <c r="E1108">
        <v>4.4000000000000004</v>
      </c>
      <c r="F1108">
        <v>120</v>
      </c>
      <c r="G1108" t="s">
        <v>955</v>
      </c>
      <c r="H1108" s="20">
        <v>127.4</v>
      </c>
      <c r="I1108" s="2">
        <v>2.8954545454545452E-2</v>
      </c>
      <c r="J1108" s="4" t="s">
        <v>2489</v>
      </c>
      <c r="K1108">
        <v>1386</v>
      </c>
      <c r="L1108" t="s">
        <v>957</v>
      </c>
      <c r="M1108">
        <v>689</v>
      </c>
      <c r="N1108" t="s">
        <v>563</v>
      </c>
      <c r="O1108" t="s">
        <v>2490</v>
      </c>
      <c r="P1108" t="s">
        <v>2491</v>
      </c>
    </row>
    <row r="1109" spans="1:16" x14ac:dyDescent="0.2">
      <c r="B1109" t="s">
        <v>1492</v>
      </c>
      <c r="D1109" s="19">
        <v>376</v>
      </c>
      <c r="E1109">
        <v>5.3</v>
      </c>
      <c r="F1109">
        <v>160</v>
      </c>
      <c r="G1109" t="s">
        <v>955</v>
      </c>
      <c r="H1109" s="20">
        <v>169.86666666666667</v>
      </c>
      <c r="I1109" s="2">
        <v>3.2050314465408812E-2</v>
      </c>
      <c r="J1109" s="4" t="s">
        <v>2489</v>
      </c>
      <c r="K1109">
        <v>1386</v>
      </c>
      <c r="L1109" t="s">
        <v>957</v>
      </c>
      <c r="M1109">
        <v>689</v>
      </c>
      <c r="N1109" t="s">
        <v>563</v>
      </c>
      <c r="O1109" t="s">
        <v>2490</v>
      </c>
      <c r="P1109" t="s">
        <v>2491</v>
      </c>
    </row>
    <row r="1110" spans="1:16" x14ac:dyDescent="0.2">
      <c r="B1110" t="s">
        <v>2493</v>
      </c>
      <c r="D1110" s="19">
        <v>296</v>
      </c>
      <c r="E1110">
        <v>3.5</v>
      </c>
      <c r="F1110">
        <v>60</v>
      </c>
      <c r="G1110" t="s">
        <v>955</v>
      </c>
      <c r="H1110" s="20">
        <v>63.7</v>
      </c>
      <c r="I1110" s="2">
        <v>1.8200000000000001E-2</v>
      </c>
      <c r="J1110" s="4" t="s">
        <v>2489</v>
      </c>
      <c r="K1110">
        <v>1386</v>
      </c>
      <c r="L1110" t="s">
        <v>957</v>
      </c>
      <c r="M1110">
        <v>689</v>
      </c>
      <c r="N1110" t="s">
        <v>563</v>
      </c>
      <c r="O1110" t="s">
        <v>2490</v>
      </c>
      <c r="P1110" t="s">
        <v>2491</v>
      </c>
    </row>
    <row r="1111" spans="1:16" x14ac:dyDescent="0.2">
      <c r="B1111" t="s">
        <v>626</v>
      </c>
      <c r="C1111">
        <v>1</v>
      </c>
      <c r="D1111" s="19">
        <v>1</v>
      </c>
      <c r="E1111">
        <v>4</v>
      </c>
      <c r="F1111">
        <v>480</v>
      </c>
      <c r="G1111" t="s">
        <v>955</v>
      </c>
      <c r="H1111" s="20">
        <v>509.6</v>
      </c>
      <c r="I1111" s="2">
        <v>0.12740000000000001</v>
      </c>
      <c r="J1111" s="4" t="s">
        <v>2489</v>
      </c>
      <c r="K1111">
        <v>1386</v>
      </c>
      <c r="L1111" t="s">
        <v>957</v>
      </c>
      <c r="M1111">
        <v>689</v>
      </c>
      <c r="N1111" t="s">
        <v>563</v>
      </c>
      <c r="O1111" t="s">
        <v>2490</v>
      </c>
      <c r="P1111" t="s">
        <v>2491</v>
      </c>
    </row>
    <row r="1112" spans="1:16" x14ac:dyDescent="0.2">
      <c r="A1112">
        <v>1</v>
      </c>
      <c r="B1112" t="s">
        <v>2455</v>
      </c>
      <c r="C1112">
        <v>1</v>
      </c>
      <c r="D1112" s="19">
        <v>448</v>
      </c>
      <c r="E1112">
        <v>0.92</v>
      </c>
      <c r="F1112" s="8">
        <v>2</v>
      </c>
      <c r="G1112" t="s">
        <v>1690</v>
      </c>
      <c r="H1112" s="20">
        <v>88.666666666666671</v>
      </c>
      <c r="I1112" s="2">
        <v>9.6376811594202902E-2</v>
      </c>
      <c r="J1112" s="37" t="s">
        <v>2456</v>
      </c>
      <c r="K1112">
        <v>1388</v>
      </c>
      <c r="L1112" t="s">
        <v>1470</v>
      </c>
      <c r="M1112">
        <v>469</v>
      </c>
      <c r="N1112" t="s">
        <v>483</v>
      </c>
      <c r="O1112" t="s">
        <v>1748</v>
      </c>
      <c r="P1112" t="s">
        <v>2457</v>
      </c>
    </row>
    <row r="1113" spans="1:16" x14ac:dyDescent="0.2">
      <c r="A1113">
        <v>5</v>
      </c>
      <c r="B1113" t="s">
        <v>494</v>
      </c>
      <c r="C1113">
        <v>1</v>
      </c>
      <c r="D1113" s="19">
        <v>448</v>
      </c>
      <c r="E1113">
        <v>0.92</v>
      </c>
      <c r="F1113">
        <v>10.4</v>
      </c>
      <c r="G1113" t="s">
        <v>1690</v>
      </c>
      <c r="H1113" s="20">
        <v>461.06666666666666</v>
      </c>
      <c r="I1113" s="2">
        <v>0.50115942028985505</v>
      </c>
      <c r="J1113" s="37" t="s">
        <v>2456</v>
      </c>
      <c r="K1113">
        <v>1388</v>
      </c>
      <c r="L1113" t="s">
        <v>1470</v>
      </c>
      <c r="M1113">
        <v>469</v>
      </c>
      <c r="N1113" t="s">
        <v>483</v>
      </c>
      <c r="O1113" t="s">
        <v>1748</v>
      </c>
      <c r="P1113" t="s">
        <v>2457</v>
      </c>
    </row>
    <row r="1114" spans="1:16" x14ac:dyDescent="0.2">
      <c r="A1114">
        <v>6</v>
      </c>
      <c r="B1114" t="s">
        <v>494</v>
      </c>
      <c r="C1114">
        <v>1</v>
      </c>
      <c r="D1114" s="19">
        <v>448</v>
      </c>
      <c r="E1114">
        <v>0.92</v>
      </c>
      <c r="F1114">
        <v>8</v>
      </c>
      <c r="G1114" t="s">
        <v>1690</v>
      </c>
      <c r="H1114" s="20">
        <v>354.66666666666669</v>
      </c>
      <c r="I1114" s="2">
        <v>0.38550724637681161</v>
      </c>
      <c r="J1114" s="37" t="s">
        <v>2456</v>
      </c>
      <c r="K1114">
        <v>1388</v>
      </c>
      <c r="L1114" t="s">
        <v>1470</v>
      </c>
      <c r="M1114">
        <v>469</v>
      </c>
      <c r="N1114" t="s">
        <v>483</v>
      </c>
      <c r="O1114" t="s">
        <v>1748</v>
      </c>
      <c r="P1114" t="s">
        <v>2457</v>
      </c>
    </row>
    <row r="1115" spans="1:16" x14ac:dyDescent="0.2">
      <c r="A1115" s="21">
        <v>1</v>
      </c>
      <c r="B1115" t="s">
        <v>234</v>
      </c>
      <c r="D1115" s="19" t="s">
        <v>2458</v>
      </c>
      <c r="E1115">
        <v>7</v>
      </c>
      <c r="F1115">
        <v>6</v>
      </c>
      <c r="G1115" t="s">
        <v>1468</v>
      </c>
      <c r="H1115" s="20">
        <v>287.39495798319331</v>
      </c>
      <c r="I1115" s="2">
        <v>4.1056422569027619E-2</v>
      </c>
      <c r="J1115" s="4" t="s">
        <v>2459</v>
      </c>
      <c r="K1115">
        <v>1392</v>
      </c>
      <c r="L1115" t="s">
        <v>2460</v>
      </c>
      <c r="N1115" t="s">
        <v>483</v>
      </c>
      <c r="P1115" t="s">
        <v>305</v>
      </c>
    </row>
    <row r="1116" spans="1:16" x14ac:dyDescent="0.2">
      <c r="A1116">
        <v>2</v>
      </c>
      <c r="B1116" t="s">
        <v>1492</v>
      </c>
      <c r="D1116" s="19">
        <v>376</v>
      </c>
      <c r="E1116">
        <v>5.3</v>
      </c>
      <c r="F1116">
        <v>5</v>
      </c>
      <c r="G1116" t="s">
        <v>1468</v>
      </c>
      <c r="H1116" s="20">
        <v>239.49579831932775</v>
      </c>
      <c r="I1116" s="2">
        <v>4.5187886475344864E-2</v>
      </c>
      <c r="J1116" s="4" t="s">
        <v>2459</v>
      </c>
      <c r="K1116">
        <v>1392</v>
      </c>
      <c r="L1116" t="s">
        <v>2460</v>
      </c>
      <c r="N1116" t="s">
        <v>483</v>
      </c>
      <c r="P1116" t="s">
        <v>305</v>
      </c>
    </row>
    <row r="1117" spans="1:16" x14ac:dyDescent="0.2">
      <c r="A1117">
        <v>3</v>
      </c>
      <c r="B1117" t="s">
        <v>2451</v>
      </c>
      <c r="D1117" s="19" t="s">
        <v>2461</v>
      </c>
      <c r="E1117">
        <v>4.2</v>
      </c>
      <c r="F1117">
        <v>2.4</v>
      </c>
      <c r="G1117" t="s">
        <v>1468</v>
      </c>
      <c r="H1117" s="20">
        <v>114.95798319327731</v>
      </c>
      <c r="I1117" s="2">
        <v>2.737094837935174E-2</v>
      </c>
      <c r="J1117" s="4" t="s">
        <v>2459</v>
      </c>
      <c r="K1117">
        <v>1392</v>
      </c>
      <c r="L1117" t="s">
        <v>2460</v>
      </c>
      <c r="N1117" t="s">
        <v>483</v>
      </c>
      <c r="P1117" t="s">
        <v>305</v>
      </c>
    </row>
    <row r="1118" spans="1:16" x14ac:dyDescent="0.2">
      <c r="A1118">
        <v>4</v>
      </c>
      <c r="B1118" t="s">
        <v>2462</v>
      </c>
      <c r="D1118" s="19" t="s">
        <v>2463</v>
      </c>
      <c r="E1118">
        <v>7.2</v>
      </c>
      <c r="F1118">
        <v>6</v>
      </c>
      <c r="G1118" t="s">
        <v>1468</v>
      </c>
      <c r="H1118" s="20">
        <v>287.39495798319331</v>
      </c>
      <c r="I1118" s="2">
        <v>3.9915966386554619E-2</v>
      </c>
      <c r="J1118" s="4" t="s">
        <v>2459</v>
      </c>
      <c r="K1118">
        <v>1392</v>
      </c>
      <c r="L1118" t="s">
        <v>2460</v>
      </c>
      <c r="N1118" t="s">
        <v>483</v>
      </c>
      <c r="P1118" t="s">
        <v>305</v>
      </c>
    </row>
    <row r="1119" spans="1:16" x14ac:dyDescent="0.2">
      <c r="A1119">
        <v>5</v>
      </c>
      <c r="B1119" t="s">
        <v>2464</v>
      </c>
      <c r="D1119" s="19" t="s">
        <v>2465</v>
      </c>
      <c r="E1119">
        <v>2.8</v>
      </c>
      <c r="F1119">
        <v>1.8</v>
      </c>
      <c r="G1119" t="s">
        <v>1468</v>
      </c>
      <c r="H1119" s="20">
        <v>86.21848739495799</v>
      </c>
      <c r="I1119" s="2">
        <v>3.0792316926770712E-2</v>
      </c>
      <c r="J1119" s="4" t="s">
        <v>2459</v>
      </c>
      <c r="K1119">
        <v>1392</v>
      </c>
      <c r="L1119" t="s">
        <v>2460</v>
      </c>
      <c r="N1119" t="s">
        <v>483</v>
      </c>
      <c r="P1119" t="s">
        <v>305</v>
      </c>
    </row>
    <row r="1120" spans="1:16" x14ac:dyDescent="0.2">
      <c r="A1120">
        <v>6</v>
      </c>
      <c r="B1120" t="s">
        <v>2466</v>
      </c>
      <c r="D1120" s="19">
        <v>380</v>
      </c>
      <c r="E1120">
        <v>3.5</v>
      </c>
      <c r="F1120">
        <v>2.4</v>
      </c>
      <c r="G1120" t="s">
        <v>1468</v>
      </c>
      <c r="H1120" s="20">
        <v>114.95798319327731</v>
      </c>
      <c r="I1120" s="2">
        <v>3.2845138055222087E-2</v>
      </c>
      <c r="J1120" s="4" t="s">
        <v>2459</v>
      </c>
      <c r="K1120">
        <v>1392</v>
      </c>
      <c r="L1120" t="s">
        <v>2460</v>
      </c>
      <c r="N1120" t="s">
        <v>483</v>
      </c>
      <c r="P1120" t="s">
        <v>305</v>
      </c>
    </row>
    <row r="1121" spans="1:16" x14ac:dyDescent="0.2">
      <c r="A1121">
        <v>8</v>
      </c>
      <c r="B1121" t="s">
        <v>311</v>
      </c>
      <c r="D1121" s="19">
        <v>112</v>
      </c>
      <c r="E1121">
        <v>4.0999999999999996</v>
      </c>
      <c r="F1121">
        <v>3.2</v>
      </c>
      <c r="G1121" t="s">
        <v>1468</v>
      </c>
      <c r="H1121" s="20">
        <v>153.27731092436974</v>
      </c>
      <c r="I1121" s="2">
        <v>3.7384709981553597E-2</v>
      </c>
      <c r="J1121" s="4" t="s">
        <v>2459</v>
      </c>
      <c r="K1121">
        <v>1392</v>
      </c>
      <c r="L1121" t="s">
        <v>2460</v>
      </c>
      <c r="N1121" t="s">
        <v>483</v>
      </c>
      <c r="P1121" t="s">
        <v>305</v>
      </c>
    </row>
    <row r="1122" spans="1:16" x14ac:dyDescent="0.2">
      <c r="A1122">
        <v>9</v>
      </c>
      <c r="B1122" t="s">
        <v>2467</v>
      </c>
      <c r="D1122" s="19">
        <v>176</v>
      </c>
      <c r="E1122">
        <v>2.7</v>
      </c>
      <c r="F1122">
        <v>3</v>
      </c>
      <c r="G1122" t="s">
        <v>1468</v>
      </c>
      <c r="H1122" s="20">
        <v>143.69747899159665</v>
      </c>
      <c r="I1122" s="2">
        <v>5.3221288515406168E-2</v>
      </c>
      <c r="J1122" s="4" t="s">
        <v>2459</v>
      </c>
      <c r="K1122">
        <v>1392</v>
      </c>
      <c r="L1122" t="s">
        <v>2460</v>
      </c>
      <c r="N1122" t="s">
        <v>483</v>
      </c>
      <c r="P1122" t="s">
        <v>305</v>
      </c>
    </row>
    <row r="1123" spans="1:16" x14ac:dyDescent="0.2">
      <c r="A1123">
        <v>13</v>
      </c>
      <c r="B1123" t="s">
        <v>1563</v>
      </c>
      <c r="D1123" s="19" t="s">
        <v>1582</v>
      </c>
      <c r="E1123">
        <v>8.8000000000000007</v>
      </c>
      <c r="F1123">
        <v>8</v>
      </c>
      <c r="G1123" t="s">
        <v>1468</v>
      </c>
      <c r="H1123" s="20">
        <v>383.19327731092443</v>
      </c>
      <c r="I1123" s="2">
        <v>4.3544690603514132E-2</v>
      </c>
      <c r="J1123" s="4" t="s">
        <v>2459</v>
      </c>
      <c r="K1123">
        <v>1392</v>
      </c>
      <c r="L1123" t="s">
        <v>2460</v>
      </c>
      <c r="N1123" t="s">
        <v>483</v>
      </c>
      <c r="P1123" t="s">
        <v>305</v>
      </c>
    </row>
    <row r="1124" spans="1:16" x14ac:dyDescent="0.2">
      <c r="A1124">
        <v>15</v>
      </c>
      <c r="B1124" t="s">
        <v>2468</v>
      </c>
      <c r="D1124" s="19" t="s">
        <v>2469</v>
      </c>
      <c r="E1124">
        <v>2.0499999999999998</v>
      </c>
      <c r="F1124">
        <v>1.2</v>
      </c>
      <c r="G1124" t="s">
        <v>1468</v>
      </c>
      <c r="H1124" s="20">
        <v>57.478991596638657</v>
      </c>
      <c r="I1124" s="2">
        <v>2.8038532486165203E-2</v>
      </c>
      <c r="J1124" s="4" t="s">
        <v>2459</v>
      </c>
      <c r="K1124">
        <v>1392</v>
      </c>
      <c r="L1124" t="s">
        <v>2460</v>
      </c>
      <c r="N1124" t="s">
        <v>483</v>
      </c>
      <c r="P1124" t="s">
        <v>305</v>
      </c>
    </row>
    <row r="1125" spans="1:16" x14ac:dyDescent="0.2">
      <c r="A1125">
        <v>19</v>
      </c>
      <c r="B1125" t="s">
        <v>2470</v>
      </c>
      <c r="D1125" s="19" t="s">
        <v>2469</v>
      </c>
      <c r="E1125">
        <v>2.0499999999999998</v>
      </c>
      <c r="F1125">
        <v>1.2</v>
      </c>
      <c r="G1125" t="s">
        <v>1468</v>
      </c>
      <c r="H1125" s="20">
        <v>57.478991596638657</v>
      </c>
      <c r="I1125" s="2">
        <v>2.8038532486165203E-2</v>
      </c>
      <c r="J1125" s="4" t="s">
        <v>2459</v>
      </c>
      <c r="K1125">
        <v>1392</v>
      </c>
      <c r="L1125" t="s">
        <v>2460</v>
      </c>
      <c r="N1125" t="s">
        <v>483</v>
      </c>
      <c r="P1125" t="s">
        <v>305</v>
      </c>
    </row>
    <row r="1126" spans="1:16" x14ac:dyDescent="0.2">
      <c r="A1126">
        <v>17</v>
      </c>
      <c r="B1126" t="s">
        <v>2471</v>
      </c>
      <c r="D1126" s="19" t="s">
        <v>2472</v>
      </c>
      <c r="E1126">
        <v>2.75</v>
      </c>
      <c r="F1126">
        <v>2</v>
      </c>
      <c r="G1126" t="s">
        <v>1468</v>
      </c>
      <c r="H1126" s="20">
        <v>95.798319327731107</v>
      </c>
      <c r="I1126" s="2">
        <v>3.4835752482811309E-2</v>
      </c>
      <c r="J1126" s="4" t="s">
        <v>2459</v>
      </c>
      <c r="K1126">
        <v>1392</v>
      </c>
      <c r="L1126" t="s">
        <v>2460</v>
      </c>
      <c r="N1126" t="s">
        <v>483</v>
      </c>
      <c r="P1126" t="s">
        <v>305</v>
      </c>
    </row>
    <row r="1127" spans="1:16" x14ac:dyDescent="0.2">
      <c r="A1127">
        <v>21</v>
      </c>
      <c r="B1127" t="s">
        <v>2473</v>
      </c>
      <c r="D1127" s="19" t="s">
        <v>2474</v>
      </c>
      <c r="E1127">
        <v>1.65</v>
      </c>
      <c r="F1127">
        <v>1.2</v>
      </c>
      <c r="G1127" t="s">
        <v>1468</v>
      </c>
      <c r="H1127" s="20">
        <v>57.478991596638657</v>
      </c>
      <c r="I1127" s="2">
        <v>3.4835752482811309E-2</v>
      </c>
      <c r="J1127" s="4" t="s">
        <v>2459</v>
      </c>
      <c r="K1127">
        <v>1392</v>
      </c>
      <c r="L1127" t="s">
        <v>2460</v>
      </c>
      <c r="N1127" t="s">
        <v>483</v>
      </c>
      <c r="P1127" t="s">
        <v>305</v>
      </c>
    </row>
    <row r="1128" spans="1:16" x14ac:dyDescent="0.2">
      <c r="A1128">
        <v>20</v>
      </c>
      <c r="B1128" t="s">
        <v>2475</v>
      </c>
      <c r="D1128" s="19">
        <v>115</v>
      </c>
      <c r="E1128">
        <v>4.0999999999999996</v>
      </c>
      <c r="F1128">
        <v>2.2000000000000002</v>
      </c>
      <c r="G1128" t="s">
        <v>1468</v>
      </c>
      <c r="H1128" s="20">
        <v>105.37815126050421</v>
      </c>
      <c r="I1128" s="2">
        <v>2.5701988112318101E-2</v>
      </c>
      <c r="J1128" s="4" t="s">
        <v>2459</v>
      </c>
      <c r="K1128">
        <v>1392</v>
      </c>
      <c r="L1128" t="s">
        <v>2460</v>
      </c>
      <c r="N1128" t="s">
        <v>483</v>
      </c>
      <c r="P1128" t="s">
        <v>305</v>
      </c>
    </row>
    <row r="1129" spans="1:16" x14ac:dyDescent="0.2">
      <c r="A1129">
        <v>22</v>
      </c>
      <c r="B1129" t="s">
        <v>2476</v>
      </c>
      <c r="D1129" s="19">
        <v>110</v>
      </c>
      <c r="E1129">
        <v>2.1</v>
      </c>
      <c r="F1129">
        <v>1</v>
      </c>
      <c r="G1129" t="s">
        <v>1468</v>
      </c>
      <c r="H1129" s="20">
        <v>47.899159663865554</v>
      </c>
      <c r="I1129" s="2">
        <v>2.2809123649459785E-2</v>
      </c>
      <c r="J1129" s="4" t="s">
        <v>2459</v>
      </c>
      <c r="K1129">
        <v>1392</v>
      </c>
      <c r="L1129" t="s">
        <v>2460</v>
      </c>
      <c r="N1129" t="s">
        <v>483</v>
      </c>
      <c r="P1129" t="s">
        <v>305</v>
      </c>
    </row>
    <row r="1130" spans="1:16" x14ac:dyDescent="0.2">
      <c r="A1130">
        <v>24</v>
      </c>
      <c r="B1130" t="s">
        <v>1493</v>
      </c>
      <c r="D1130" s="19">
        <v>378</v>
      </c>
      <c r="E1130">
        <v>3.5</v>
      </c>
      <c r="F1130">
        <v>4</v>
      </c>
      <c r="G1130" t="s">
        <v>1468</v>
      </c>
      <c r="H1130" s="20">
        <v>191.59663865546221</v>
      </c>
      <c r="I1130" s="2">
        <v>5.4741896758703487E-2</v>
      </c>
      <c r="J1130" s="4" t="s">
        <v>2459</v>
      </c>
      <c r="K1130">
        <v>1392</v>
      </c>
      <c r="L1130" t="s">
        <v>2460</v>
      </c>
      <c r="N1130" t="s">
        <v>483</v>
      </c>
      <c r="P1130" t="s">
        <v>305</v>
      </c>
    </row>
    <row r="1131" spans="1:16" x14ac:dyDescent="0.2">
      <c r="A1131">
        <v>25</v>
      </c>
      <c r="B1131" t="s">
        <v>2477</v>
      </c>
      <c r="D1131" s="19">
        <v>356</v>
      </c>
      <c r="E1131">
        <v>1.7</v>
      </c>
      <c r="F1131">
        <v>0.6</v>
      </c>
      <c r="G1131" t="s">
        <v>1468</v>
      </c>
      <c r="H1131" s="20">
        <v>28.739495798319329</v>
      </c>
      <c r="I1131" s="2">
        <v>1.690558576371725E-2</v>
      </c>
      <c r="J1131" s="4" t="s">
        <v>2459</v>
      </c>
      <c r="K1131">
        <v>1392</v>
      </c>
      <c r="L1131" t="s">
        <v>2460</v>
      </c>
      <c r="N1131" t="s">
        <v>483</v>
      </c>
      <c r="P1131" t="s">
        <v>305</v>
      </c>
    </row>
    <row r="1132" spans="1:16" x14ac:dyDescent="0.2">
      <c r="A1132">
        <v>26</v>
      </c>
      <c r="B1132" t="s">
        <v>2478</v>
      </c>
      <c r="D1132" s="19">
        <v>243</v>
      </c>
      <c r="E1132">
        <v>3.2</v>
      </c>
      <c r="F1132">
        <v>1.2</v>
      </c>
      <c r="G1132" t="s">
        <v>1468</v>
      </c>
      <c r="H1132" s="20">
        <v>57.478991596638657</v>
      </c>
      <c r="I1132" s="2">
        <v>1.7962184873949578E-2</v>
      </c>
      <c r="J1132" s="4" t="s">
        <v>2459</v>
      </c>
      <c r="K1132">
        <v>1392</v>
      </c>
      <c r="L1132" t="s">
        <v>2460</v>
      </c>
      <c r="N1132" t="s">
        <v>483</v>
      </c>
      <c r="P1132" t="s">
        <v>305</v>
      </c>
    </row>
    <row r="1133" spans="1:16" x14ac:dyDescent="0.2">
      <c r="A1133">
        <v>29</v>
      </c>
      <c r="B1133" t="s">
        <v>1492</v>
      </c>
      <c r="D1133" s="19">
        <v>376</v>
      </c>
      <c r="E1133">
        <v>5.3</v>
      </c>
      <c r="F1133">
        <v>4</v>
      </c>
      <c r="G1133" t="s">
        <v>1468</v>
      </c>
      <c r="H1133" s="20">
        <v>191.59663865546221</v>
      </c>
      <c r="I1133" s="2">
        <v>3.615030918027589E-2</v>
      </c>
      <c r="J1133" s="4" t="s">
        <v>2459</v>
      </c>
      <c r="K1133">
        <v>1392</v>
      </c>
      <c r="L1133" t="s">
        <v>2460</v>
      </c>
      <c r="N1133" t="s">
        <v>483</v>
      </c>
      <c r="P1133" t="s">
        <v>305</v>
      </c>
    </row>
    <row r="1134" spans="1:16" x14ac:dyDescent="0.2">
      <c r="A1134">
        <v>30</v>
      </c>
      <c r="B1134" t="s">
        <v>2451</v>
      </c>
      <c r="D1134" s="19" t="s">
        <v>2461</v>
      </c>
      <c r="E1134">
        <v>4.2</v>
      </c>
      <c r="F1134">
        <v>4</v>
      </c>
      <c r="G1134" t="s">
        <v>1468</v>
      </c>
      <c r="H1134" s="20">
        <v>191.59663865546221</v>
      </c>
      <c r="I1134" s="2">
        <v>4.561824729891957E-2</v>
      </c>
      <c r="J1134" s="4" t="s">
        <v>2459</v>
      </c>
      <c r="K1134">
        <v>1392</v>
      </c>
      <c r="L1134" t="s">
        <v>2460</v>
      </c>
      <c r="N1134" t="s">
        <v>483</v>
      </c>
      <c r="P1134" t="s">
        <v>305</v>
      </c>
    </row>
    <row r="1135" spans="1:16" x14ac:dyDescent="0.2">
      <c r="A1135">
        <v>31</v>
      </c>
      <c r="B1135" t="s">
        <v>1563</v>
      </c>
      <c r="D1135" s="19">
        <v>384</v>
      </c>
      <c r="E1135">
        <v>4.4000000000000004</v>
      </c>
      <c r="F1135">
        <v>4</v>
      </c>
      <c r="G1135" t="s">
        <v>1468</v>
      </c>
      <c r="H1135" s="20">
        <v>191.59663865546221</v>
      </c>
      <c r="I1135" s="2">
        <v>4.3544690603514132E-2</v>
      </c>
      <c r="J1135" s="4" t="s">
        <v>2459</v>
      </c>
      <c r="K1135">
        <v>1392</v>
      </c>
      <c r="L1135" t="s">
        <v>2460</v>
      </c>
      <c r="N1135" t="s">
        <v>483</v>
      </c>
      <c r="P1135" t="s">
        <v>305</v>
      </c>
    </row>
    <row r="1136" spans="1:16" x14ac:dyDescent="0.2">
      <c r="A1136">
        <v>32</v>
      </c>
      <c r="B1136" t="s">
        <v>1492</v>
      </c>
      <c r="D1136" s="19">
        <v>376</v>
      </c>
      <c r="E1136">
        <v>5.3</v>
      </c>
      <c r="F1136">
        <v>0.8</v>
      </c>
      <c r="G1136" t="s">
        <v>1468</v>
      </c>
      <c r="H1136" s="20">
        <v>38.319327731092436</v>
      </c>
      <c r="I1136" s="2">
        <v>7.2300618360551768E-3</v>
      </c>
      <c r="J1136" s="4" t="s">
        <v>2459</v>
      </c>
      <c r="K1136">
        <v>1392</v>
      </c>
      <c r="L1136" t="s">
        <v>2460</v>
      </c>
      <c r="N1136" t="s">
        <v>483</v>
      </c>
      <c r="P1136" t="s">
        <v>305</v>
      </c>
    </row>
    <row r="1137" spans="1:16" x14ac:dyDescent="0.2">
      <c r="A1137">
        <v>34</v>
      </c>
      <c r="B1137" t="s">
        <v>2466</v>
      </c>
      <c r="D1137" s="19">
        <v>380</v>
      </c>
      <c r="E1137">
        <v>3.5</v>
      </c>
      <c r="F1137">
        <v>2</v>
      </c>
      <c r="G1137" t="s">
        <v>1468</v>
      </c>
      <c r="H1137" s="20">
        <v>95.798319327731107</v>
      </c>
      <c r="I1137" s="2">
        <v>2.7370948379351744E-2</v>
      </c>
      <c r="J1137" s="4" t="s">
        <v>2459</v>
      </c>
      <c r="K1137">
        <v>1392</v>
      </c>
      <c r="L1137" t="s">
        <v>2460</v>
      </c>
      <c r="N1137" t="s">
        <v>483</v>
      </c>
      <c r="P1137" t="s">
        <v>305</v>
      </c>
    </row>
    <row r="1138" spans="1:16" x14ac:dyDescent="0.2">
      <c r="A1138">
        <v>40</v>
      </c>
      <c r="B1138" t="s">
        <v>2479</v>
      </c>
      <c r="D1138" s="19">
        <v>372</v>
      </c>
      <c r="E1138">
        <v>3.5</v>
      </c>
      <c r="F1138">
        <v>4</v>
      </c>
      <c r="G1138" t="s">
        <v>1468</v>
      </c>
      <c r="H1138" s="20">
        <v>191.59663865546221</v>
      </c>
      <c r="I1138" s="2">
        <v>5.4741896758703487E-2</v>
      </c>
      <c r="J1138" s="4" t="s">
        <v>2459</v>
      </c>
      <c r="K1138">
        <v>1392</v>
      </c>
      <c r="L1138" t="s">
        <v>2460</v>
      </c>
      <c r="N1138" t="s">
        <v>483</v>
      </c>
      <c r="P1138" t="s">
        <v>305</v>
      </c>
    </row>
    <row r="1139" spans="1:16" x14ac:dyDescent="0.2">
      <c r="A1139">
        <v>41</v>
      </c>
      <c r="B1139" t="s">
        <v>624</v>
      </c>
      <c r="D1139" s="19">
        <v>437</v>
      </c>
      <c r="E1139">
        <v>2.2000000000000002</v>
      </c>
      <c r="F1139">
        <v>5</v>
      </c>
      <c r="G1139" t="s">
        <v>1468</v>
      </c>
      <c r="H1139" s="20">
        <v>239.49579831932775</v>
      </c>
      <c r="I1139" s="2">
        <v>0.10886172650878533</v>
      </c>
      <c r="J1139" s="4" t="s">
        <v>2459</v>
      </c>
      <c r="K1139">
        <v>1392</v>
      </c>
      <c r="L1139" t="s">
        <v>2460</v>
      </c>
      <c r="N1139" t="s">
        <v>483</v>
      </c>
      <c r="P1139" t="s">
        <v>305</v>
      </c>
    </row>
    <row r="1140" spans="1:16" x14ac:dyDescent="0.2">
      <c r="A1140">
        <v>42</v>
      </c>
      <c r="B1140" t="s">
        <v>2480</v>
      </c>
      <c r="D1140" s="19">
        <v>243</v>
      </c>
      <c r="E1140">
        <v>3.2</v>
      </c>
      <c r="F1140">
        <v>2</v>
      </c>
      <c r="G1140" t="s">
        <v>1468</v>
      </c>
      <c r="H1140" s="20">
        <v>95.798319327731107</v>
      </c>
      <c r="I1140" s="2">
        <v>2.9936974789915968E-2</v>
      </c>
      <c r="J1140" s="4" t="s">
        <v>2459</v>
      </c>
      <c r="K1140">
        <v>1392</v>
      </c>
      <c r="L1140" t="s">
        <v>2460</v>
      </c>
      <c r="N1140" t="s">
        <v>483</v>
      </c>
      <c r="P1140" t="s">
        <v>305</v>
      </c>
    </row>
    <row r="1141" spans="1:16" x14ac:dyDescent="0.2">
      <c r="A1141">
        <v>43</v>
      </c>
      <c r="B1141" t="s">
        <v>2481</v>
      </c>
      <c r="D1141" s="19">
        <v>70</v>
      </c>
      <c r="E1141">
        <v>4.8</v>
      </c>
      <c r="F1141">
        <v>6</v>
      </c>
      <c r="G1141" t="s">
        <v>1468</v>
      </c>
      <c r="H1141" s="20">
        <v>287.39495798319331</v>
      </c>
      <c r="I1141" s="2">
        <v>5.9873949579831942E-2</v>
      </c>
      <c r="J1141" s="4" t="s">
        <v>2459</v>
      </c>
      <c r="K1141">
        <v>1392</v>
      </c>
      <c r="L1141" t="s">
        <v>2460</v>
      </c>
      <c r="N1141" t="s">
        <v>483</v>
      </c>
      <c r="P1141" t="s">
        <v>305</v>
      </c>
    </row>
    <row r="1142" spans="1:16" x14ac:dyDescent="0.2">
      <c r="B1142" t="s">
        <v>2501</v>
      </c>
      <c r="C1142">
        <v>1</v>
      </c>
      <c r="D1142" s="19">
        <v>442</v>
      </c>
      <c r="E1142">
        <v>0.92</v>
      </c>
      <c r="F1142">
        <v>240</v>
      </c>
      <c r="G1142" t="s">
        <v>955</v>
      </c>
      <c r="H1142" s="20">
        <v>254.8</v>
      </c>
      <c r="I1142" s="2">
        <v>0.27695652173913043</v>
      </c>
      <c r="J1142" s="4" t="s">
        <v>2502</v>
      </c>
      <c r="K1142">
        <v>1395</v>
      </c>
      <c r="L1142" t="s">
        <v>957</v>
      </c>
      <c r="M1142">
        <v>774</v>
      </c>
      <c r="N1142" t="s">
        <v>563</v>
      </c>
      <c r="O1142" t="s">
        <v>1744</v>
      </c>
      <c r="P1142" t="s">
        <v>2503</v>
      </c>
    </row>
    <row r="1143" spans="1:16" x14ac:dyDescent="0.2">
      <c r="B1143" t="s">
        <v>2504</v>
      </c>
      <c r="D1143" s="19">
        <v>297</v>
      </c>
      <c r="E1143">
        <v>1.8</v>
      </c>
      <c r="F1143">
        <v>80</v>
      </c>
      <c r="G1143" t="s">
        <v>955</v>
      </c>
      <c r="H1143" s="20">
        <v>84.933333333333337</v>
      </c>
      <c r="I1143" s="2">
        <v>4.7185185185185184E-2</v>
      </c>
      <c r="J1143" s="4" t="s">
        <v>2502</v>
      </c>
      <c r="K1143">
        <v>1395</v>
      </c>
      <c r="L1143" t="s">
        <v>957</v>
      </c>
      <c r="M1143">
        <v>774</v>
      </c>
      <c r="N1143" t="s">
        <v>563</v>
      </c>
      <c r="O1143" t="s">
        <v>1744</v>
      </c>
      <c r="P1143" t="s">
        <v>2503</v>
      </c>
    </row>
    <row r="1144" spans="1:16" x14ac:dyDescent="0.2">
      <c r="B1144" t="s">
        <v>2505</v>
      </c>
      <c r="D1144" s="19">
        <v>80</v>
      </c>
      <c r="E1144">
        <v>0.7</v>
      </c>
      <c r="F1144">
        <v>72</v>
      </c>
      <c r="G1144" t="s">
        <v>955</v>
      </c>
      <c r="H1144" s="20">
        <v>76.44</v>
      </c>
      <c r="I1144" s="2">
        <v>0.10920000000000001</v>
      </c>
      <c r="J1144" s="4" t="s">
        <v>2502</v>
      </c>
      <c r="K1144">
        <v>1395</v>
      </c>
      <c r="L1144" t="s">
        <v>957</v>
      </c>
      <c r="M1144">
        <v>774</v>
      </c>
      <c r="N1144" t="s">
        <v>563</v>
      </c>
      <c r="O1144" t="s">
        <v>1744</v>
      </c>
      <c r="P1144" t="s">
        <v>2503</v>
      </c>
    </row>
    <row r="1145" spans="1:16" x14ac:dyDescent="0.2">
      <c r="B1145" t="s">
        <v>2506</v>
      </c>
      <c r="C1145">
        <v>1</v>
      </c>
      <c r="D1145" s="19">
        <v>440</v>
      </c>
      <c r="E1145">
        <v>0.59</v>
      </c>
      <c r="F1145">
        <v>160</v>
      </c>
      <c r="G1145" t="s">
        <v>955</v>
      </c>
      <c r="H1145" s="20">
        <v>169.86666666666667</v>
      </c>
      <c r="I1145" s="2">
        <v>0.28790960451977404</v>
      </c>
      <c r="J1145" s="4" t="s">
        <v>2502</v>
      </c>
      <c r="K1145">
        <v>1395</v>
      </c>
      <c r="L1145" t="s">
        <v>957</v>
      </c>
      <c r="M1145">
        <v>774</v>
      </c>
      <c r="N1145" t="s">
        <v>563</v>
      </c>
      <c r="O1145" t="s">
        <v>1744</v>
      </c>
      <c r="P1145" t="s">
        <v>2503</v>
      </c>
    </row>
    <row r="1146" spans="1:16" x14ac:dyDescent="0.2">
      <c r="B1146" t="s">
        <v>2507</v>
      </c>
      <c r="C1146">
        <v>1</v>
      </c>
      <c r="D1146" s="19">
        <v>442</v>
      </c>
      <c r="E1146">
        <v>0.92</v>
      </c>
      <c r="F1146">
        <v>400</v>
      </c>
      <c r="G1146" t="s">
        <v>955</v>
      </c>
      <c r="H1146" s="20">
        <v>424.66666666666669</v>
      </c>
      <c r="I1146" s="2">
        <v>0.46159420289855074</v>
      </c>
      <c r="J1146" s="4" t="s">
        <v>2502</v>
      </c>
      <c r="K1146">
        <v>1395</v>
      </c>
      <c r="L1146" t="s">
        <v>957</v>
      </c>
      <c r="M1146">
        <v>774</v>
      </c>
      <c r="N1146" t="s">
        <v>563</v>
      </c>
      <c r="O1146" t="s">
        <v>1744</v>
      </c>
      <c r="P1146" t="s">
        <v>2503</v>
      </c>
    </row>
    <row r="1147" spans="1:16" x14ac:dyDescent="0.2">
      <c r="B1147" t="s">
        <v>2508</v>
      </c>
      <c r="D1147" s="19">
        <v>452</v>
      </c>
      <c r="E1147">
        <v>1.6</v>
      </c>
      <c r="F1147">
        <v>12</v>
      </c>
      <c r="G1147" t="s">
        <v>955</v>
      </c>
      <c r="H1147" s="20">
        <v>12.74</v>
      </c>
      <c r="I1147" s="2">
        <v>7.9625000000000008E-3</v>
      </c>
      <c r="J1147" s="4" t="s">
        <v>2502</v>
      </c>
      <c r="K1147">
        <v>1395</v>
      </c>
      <c r="L1147" t="s">
        <v>957</v>
      </c>
      <c r="M1147">
        <v>774</v>
      </c>
      <c r="N1147" t="s">
        <v>563</v>
      </c>
      <c r="O1147" t="s">
        <v>1744</v>
      </c>
      <c r="P1147" t="s">
        <v>2503</v>
      </c>
    </row>
    <row r="1148" spans="1:16" x14ac:dyDescent="0.2">
      <c r="B1148" t="s">
        <v>2509</v>
      </c>
      <c r="C1148">
        <v>1</v>
      </c>
      <c r="D1148" s="19">
        <v>1</v>
      </c>
      <c r="E1148">
        <v>4.4000000000000004</v>
      </c>
      <c r="F1148">
        <v>480</v>
      </c>
      <c r="G1148" t="s">
        <v>955</v>
      </c>
      <c r="H1148" s="20">
        <v>509.6</v>
      </c>
      <c r="I1148" s="2">
        <v>0.11581818181818181</v>
      </c>
      <c r="J1148" s="4" t="s">
        <v>2510</v>
      </c>
      <c r="K1148">
        <v>1397</v>
      </c>
      <c r="L1148" t="s">
        <v>957</v>
      </c>
      <c r="M1148">
        <v>852</v>
      </c>
      <c r="N1148" t="s">
        <v>563</v>
      </c>
      <c r="O1148" t="s">
        <v>2511</v>
      </c>
      <c r="P1148" t="s">
        <v>2512</v>
      </c>
    </row>
    <row r="1149" spans="1:16" x14ac:dyDescent="0.2">
      <c r="B1149" t="s">
        <v>2513</v>
      </c>
      <c r="D1149" s="19" t="s">
        <v>2514</v>
      </c>
      <c r="E1149">
        <v>9.6999999999999993</v>
      </c>
      <c r="F1149">
        <v>80</v>
      </c>
      <c r="G1149" t="s">
        <v>955</v>
      </c>
      <c r="H1149" s="20">
        <v>84.933333333333337</v>
      </c>
      <c r="I1149" s="2">
        <v>8.7560137457044687E-3</v>
      </c>
      <c r="J1149" s="4" t="s">
        <v>2510</v>
      </c>
      <c r="K1149">
        <v>1397</v>
      </c>
      <c r="L1149" t="s">
        <v>957</v>
      </c>
      <c r="M1149">
        <v>854</v>
      </c>
      <c r="N1149" t="s">
        <v>563</v>
      </c>
      <c r="O1149" t="s">
        <v>2511</v>
      </c>
      <c r="P1149" t="s">
        <v>2512</v>
      </c>
    </row>
    <row r="1150" spans="1:16" x14ac:dyDescent="0.2">
      <c r="B1150" t="s">
        <v>2515</v>
      </c>
      <c r="D1150" s="19">
        <v>35</v>
      </c>
      <c r="E1150">
        <v>1.1000000000000001</v>
      </c>
      <c r="F1150">
        <v>12</v>
      </c>
      <c r="G1150" t="s">
        <v>955</v>
      </c>
      <c r="H1150" s="20">
        <v>12.74</v>
      </c>
      <c r="I1150" s="2">
        <v>1.1581818181818183E-2</v>
      </c>
      <c r="J1150" s="4" t="s">
        <v>2510</v>
      </c>
      <c r="K1150">
        <v>1397</v>
      </c>
      <c r="L1150" t="s">
        <v>957</v>
      </c>
      <c r="M1150">
        <v>855</v>
      </c>
      <c r="N1150" t="s">
        <v>563</v>
      </c>
      <c r="O1150" t="s">
        <v>2511</v>
      </c>
      <c r="P1150" t="s">
        <v>2512</v>
      </c>
    </row>
    <row r="1151" spans="1:16" x14ac:dyDescent="0.2">
      <c r="B1151" t="s">
        <v>2516</v>
      </c>
      <c r="C1151">
        <v>1</v>
      </c>
      <c r="D1151" s="19">
        <v>1</v>
      </c>
      <c r="E1151">
        <v>4</v>
      </c>
      <c r="F1151">
        <v>800</v>
      </c>
      <c r="G1151" t="s">
        <v>955</v>
      </c>
      <c r="H1151" s="20">
        <v>849.33333333333337</v>
      </c>
      <c r="I1151" s="2">
        <v>0.21233333333333335</v>
      </c>
      <c r="J1151" s="4" t="s">
        <v>2510</v>
      </c>
      <c r="K1151">
        <v>1397</v>
      </c>
      <c r="L1151" t="s">
        <v>957</v>
      </c>
      <c r="M1151">
        <v>856</v>
      </c>
      <c r="N1151" t="s">
        <v>563</v>
      </c>
      <c r="O1151" t="s">
        <v>2511</v>
      </c>
      <c r="P1151" t="s">
        <v>2512</v>
      </c>
    </row>
    <row r="1152" spans="1:16" x14ac:dyDescent="0.2">
      <c r="B1152" t="s">
        <v>2517</v>
      </c>
      <c r="C1152">
        <v>1</v>
      </c>
      <c r="D1152" s="19">
        <v>1</v>
      </c>
      <c r="E1152">
        <v>4</v>
      </c>
      <c r="F1152">
        <v>2400</v>
      </c>
      <c r="G1152" t="s">
        <v>955</v>
      </c>
      <c r="H1152" s="20">
        <v>2548</v>
      </c>
      <c r="I1152" s="2">
        <v>0.63700000000000001</v>
      </c>
      <c r="J1152" s="4" t="s">
        <v>2510</v>
      </c>
      <c r="K1152">
        <v>1397</v>
      </c>
      <c r="L1152" t="s">
        <v>957</v>
      </c>
      <c r="M1152">
        <v>856</v>
      </c>
      <c r="N1152" t="s">
        <v>563</v>
      </c>
      <c r="O1152" t="s">
        <v>2511</v>
      </c>
      <c r="P1152" t="s">
        <v>2512</v>
      </c>
    </row>
    <row r="1153" spans="2:16" x14ac:dyDescent="0.2">
      <c r="B1153" t="s">
        <v>2518</v>
      </c>
      <c r="C1153">
        <v>1</v>
      </c>
      <c r="D1153" s="19">
        <v>1</v>
      </c>
      <c r="E1153">
        <v>4</v>
      </c>
      <c r="F1153">
        <v>1200</v>
      </c>
      <c r="G1153" t="s">
        <v>955</v>
      </c>
      <c r="H1153" s="20">
        <v>1274</v>
      </c>
      <c r="I1153" s="2">
        <v>0.31850000000000001</v>
      </c>
      <c r="J1153" s="4" t="s">
        <v>2510</v>
      </c>
      <c r="K1153">
        <v>1397</v>
      </c>
      <c r="L1153" t="s">
        <v>957</v>
      </c>
      <c r="M1153">
        <v>856</v>
      </c>
      <c r="N1153" t="s">
        <v>563</v>
      </c>
      <c r="O1153" t="s">
        <v>2511</v>
      </c>
      <c r="P1153" t="s">
        <v>2512</v>
      </c>
    </row>
    <row r="1154" spans="2:16" x14ac:dyDescent="0.2">
      <c r="B1154" t="s">
        <v>2519</v>
      </c>
      <c r="C1154">
        <v>1</v>
      </c>
      <c r="D1154" s="19">
        <v>1</v>
      </c>
      <c r="E1154">
        <v>4</v>
      </c>
      <c r="F1154">
        <v>320</v>
      </c>
      <c r="G1154" t="s">
        <v>955</v>
      </c>
      <c r="H1154" s="20">
        <v>339.73333333333335</v>
      </c>
      <c r="I1154" s="2">
        <v>8.4933333333333333E-2</v>
      </c>
      <c r="J1154" s="4" t="s">
        <v>2510</v>
      </c>
      <c r="K1154">
        <v>1397</v>
      </c>
      <c r="L1154" t="s">
        <v>957</v>
      </c>
      <c r="M1154">
        <v>856</v>
      </c>
      <c r="N1154" t="s">
        <v>563</v>
      </c>
      <c r="O1154" t="s">
        <v>2511</v>
      </c>
      <c r="P1154" t="s">
        <v>2512</v>
      </c>
    </row>
    <row r="1155" spans="2:16" x14ac:dyDescent="0.2">
      <c r="B1155" t="s">
        <v>2520</v>
      </c>
      <c r="C1155">
        <v>1</v>
      </c>
      <c r="D1155" s="19">
        <v>449</v>
      </c>
      <c r="E1155">
        <v>1.6</v>
      </c>
      <c r="F1155">
        <v>1440</v>
      </c>
      <c r="G1155" t="s">
        <v>955</v>
      </c>
      <c r="H1155" s="20">
        <v>1528.8</v>
      </c>
      <c r="I1155" s="2">
        <v>0.95550000000000013</v>
      </c>
      <c r="J1155" s="4" t="s">
        <v>2510</v>
      </c>
      <c r="K1155">
        <v>1397</v>
      </c>
      <c r="L1155" t="s">
        <v>957</v>
      </c>
      <c r="M1155">
        <v>856</v>
      </c>
      <c r="N1155" t="s">
        <v>563</v>
      </c>
      <c r="O1155" t="s">
        <v>2511</v>
      </c>
      <c r="P1155" t="s">
        <v>2512</v>
      </c>
    </row>
    <row r="1156" spans="2:16" x14ac:dyDescent="0.2">
      <c r="B1156" t="s">
        <v>2521</v>
      </c>
      <c r="C1156">
        <v>1</v>
      </c>
      <c r="D1156" s="19">
        <v>449</v>
      </c>
      <c r="E1156">
        <v>1.6</v>
      </c>
      <c r="F1156">
        <v>1440</v>
      </c>
      <c r="G1156" t="s">
        <v>955</v>
      </c>
      <c r="H1156" s="20">
        <v>1528.8</v>
      </c>
      <c r="I1156" s="2">
        <v>0.95550000000000013</v>
      </c>
      <c r="J1156" s="4" t="s">
        <v>2510</v>
      </c>
      <c r="K1156">
        <v>1397</v>
      </c>
      <c r="L1156" t="s">
        <v>957</v>
      </c>
      <c r="M1156">
        <v>856</v>
      </c>
      <c r="N1156" t="s">
        <v>563</v>
      </c>
      <c r="O1156" t="s">
        <v>2511</v>
      </c>
      <c r="P1156" t="s">
        <v>2512</v>
      </c>
    </row>
    <row r="1157" spans="2:16" x14ac:dyDescent="0.2">
      <c r="B1157" t="s">
        <v>2522</v>
      </c>
      <c r="C1157">
        <v>1</v>
      </c>
      <c r="D1157" s="19">
        <v>449</v>
      </c>
      <c r="E1157">
        <v>1.6</v>
      </c>
      <c r="F1157">
        <v>1120</v>
      </c>
      <c r="G1157" t="s">
        <v>955</v>
      </c>
      <c r="H1157" s="20">
        <v>1189.0666666666668</v>
      </c>
      <c r="I1157" s="2">
        <v>0.74316666666666675</v>
      </c>
      <c r="J1157" s="4" t="s">
        <v>2510</v>
      </c>
      <c r="K1157">
        <v>1397</v>
      </c>
      <c r="L1157" t="s">
        <v>957</v>
      </c>
      <c r="M1157">
        <v>856</v>
      </c>
      <c r="N1157" t="s">
        <v>563</v>
      </c>
      <c r="O1157" t="s">
        <v>2511</v>
      </c>
      <c r="P1157" t="s">
        <v>2512</v>
      </c>
    </row>
    <row r="1158" spans="2:16" x14ac:dyDescent="0.2">
      <c r="B1158" t="s">
        <v>2521</v>
      </c>
      <c r="C1158">
        <v>1</v>
      </c>
      <c r="D1158" s="19">
        <v>449</v>
      </c>
      <c r="E1158">
        <v>1.6</v>
      </c>
      <c r="F1158">
        <v>800</v>
      </c>
      <c r="G1158" t="s">
        <v>955</v>
      </c>
      <c r="H1158" s="20">
        <v>849.33333333333337</v>
      </c>
      <c r="I1158" s="2">
        <v>0.53083333333333338</v>
      </c>
      <c r="J1158" s="4" t="s">
        <v>2510</v>
      </c>
      <c r="K1158">
        <v>1397</v>
      </c>
      <c r="L1158" t="s">
        <v>957</v>
      </c>
      <c r="M1158">
        <v>856</v>
      </c>
      <c r="N1158" t="s">
        <v>563</v>
      </c>
      <c r="O1158" t="s">
        <v>2511</v>
      </c>
      <c r="P1158" t="s">
        <v>2512</v>
      </c>
    </row>
    <row r="1159" spans="2:16" x14ac:dyDescent="0.2">
      <c r="B1159" t="s">
        <v>2523</v>
      </c>
      <c r="C1159">
        <v>1</v>
      </c>
      <c r="D1159" s="19">
        <v>449</v>
      </c>
      <c r="E1159">
        <v>1.6</v>
      </c>
      <c r="F1159">
        <v>1600</v>
      </c>
      <c r="G1159" t="s">
        <v>955</v>
      </c>
      <c r="H1159" s="20">
        <v>1698.6666666666667</v>
      </c>
      <c r="I1159" s="2">
        <v>1.0616666666666668</v>
      </c>
      <c r="J1159" s="4" t="s">
        <v>2510</v>
      </c>
      <c r="K1159">
        <v>1397</v>
      </c>
      <c r="L1159" t="s">
        <v>957</v>
      </c>
      <c r="M1159">
        <v>856</v>
      </c>
      <c r="N1159" t="s">
        <v>563</v>
      </c>
      <c r="O1159" t="s">
        <v>2511</v>
      </c>
      <c r="P1159" t="s">
        <v>2512</v>
      </c>
    </row>
    <row r="1160" spans="2:16" x14ac:dyDescent="0.2">
      <c r="B1160" t="s">
        <v>2524</v>
      </c>
      <c r="C1160">
        <v>1</v>
      </c>
      <c r="D1160" s="19">
        <v>448</v>
      </c>
      <c r="E1160">
        <v>0.92</v>
      </c>
      <c r="F1160">
        <v>480</v>
      </c>
      <c r="G1160" t="s">
        <v>955</v>
      </c>
      <c r="H1160" s="20">
        <v>509.6</v>
      </c>
      <c r="I1160" s="2">
        <v>0.55391304347826087</v>
      </c>
      <c r="J1160" s="4" t="s">
        <v>2510</v>
      </c>
      <c r="K1160">
        <v>1397</v>
      </c>
      <c r="L1160" t="s">
        <v>957</v>
      </c>
      <c r="M1160">
        <v>856</v>
      </c>
      <c r="N1160" t="s">
        <v>563</v>
      </c>
      <c r="O1160" t="s">
        <v>2511</v>
      </c>
      <c r="P1160" t="s">
        <v>2512</v>
      </c>
    </row>
    <row r="1161" spans="2:16" x14ac:dyDescent="0.2">
      <c r="B1161" t="s">
        <v>2525</v>
      </c>
      <c r="C1161">
        <v>1</v>
      </c>
      <c r="D1161" s="19">
        <v>448</v>
      </c>
      <c r="E1161">
        <v>0.92</v>
      </c>
      <c r="F1161">
        <v>240</v>
      </c>
      <c r="G1161" t="s">
        <v>955</v>
      </c>
      <c r="H1161" s="20">
        <v>254.8</v>
      </c>
      <c r="I1161" s="2">
        <v>0.27695652173913043</v>
      </c>
      <c r="J1161" s="4" t="s">
        <v>2510</v>
      </c>
      <c r="K1161">
        <v>1397</v>
      </c>
      <c r="L1161" t="s">
        <v>957</v>
      </c>
      <c r="M1161">
        <v>856</v>
      </c>
      <c r="N1161" t="s">
        <v>563</v>
      </c>
      <c r="O1161" t="s">
        <v>2511</v>
      </c>
      <c r="P1161" t="s">
        <v>2512</v>
      </c>
    </row>
    <row r="1162" spans="2:16" x14ac:dyDescent="0.2">
      <c r="B1162" t="s">
        <v>2526</v>
      </c>
      <c r="C1162">
        <v>1</v>
      </c>
      <c r="D1162" s="19">
        <v>448</v>
      </c>
      <c r="E1162">
        <v>0.92</v>
      </c>
      <c r="F1162">
        <v>160</v>
      </c>
      <c r="G1162" t="s">
        <v>955</v>
      </c>
      <c r="H1162" s="20">
        <v>169.86666666666667</v>
      </c>
      <c r="I1162" s="2">
        <v>0.18463768115942028</v>
      </c>
      <c r="J1162" s="4" t="s">
        <v>2510</v>
      </c>
      <c r="K1162">
        <v>1397</v>
      </c>
      <c r="L1162" t="s">
        <v>957</v>
      </c>
      <c r="M1162">
        <v>856</v>
      </c>
      <c r="N1162" t="s">
        <v>563</v>
      </c>
      <c r="O1162" t="s">
        <v>2511</v>
      </c>
      <c r="P1162" t="s">
        <v>2512</v>
      </c>
    </row>
    <row r="1163" spans="2:16" x14ac:dyDescent="0.2">
      <c r="B1163" t="s">
        <v>2527</v>
      </c>
      <c r="C1163">
        <v>1</v>
      </c>
      <c r="D1163" s="19">
        <v>448</v>
      </c>
      <c r="E1163">
        <v>0.92</v>
      </c>
      <c r="F1163">
        <v>1600</v>
      </c>
      <c r="G1163" t="s">
        <v>955</v>
      </c>
      <c r="H1163" s="20">
        <v>1698.6666666666667</v>
      </c>
      <c r="I1163" s="2">
        <v>1.846376811594203</v>
      </c>
      <c r="J1163" s="4" t="s">
        <v>2510</v>
      </c>
      <c r="K1163">
        <v>1397</v>
      </c>
      <c r="L1163" t="s">
        <v>957</v>
      </c>
      <c r="M1163">
        <v>856</v>
      </c>
      <c r="N1163" t="s">
        <v>563</v>
      </c>
      <c r="O1163" t="s">
        <v>2511</v>
      </c>
      <c r="P1163" t="s">
        <v>2512</v>
      </c>
    </row>
    <row r="1164" spans="2:16" x14ac:dyDescent="0.2">
      <c r="B1164" t="s">
        <v>2528</v>
      </c>
      <c r="C1164">
        <v>1</v>
      </c>
      <c r="D1164" s="19">
        <v>448</v>
      </c>
      <c r="E1164">
        <v>0.92</v>
      </c>
      <c r="F1164">
        <v>1600</v>
      </c>
      <c r="G1164" t="s">
        <v>955</v>
      </c>
      <c r="H1164" s="20">
        <v>1698.6666666666667</v>
      </c>
      <c r="I1164" s="2">
        <v>1.846376811594203</v>
      </c>
      <c r="J1164" s="4" t="s">
        <v>2510</v>
      </c>
      <c r="K1164">
        <v>1397</v>
      </c>
      <c r="L1164" t="s">
        <v>957</v>
      </c>
      <c r="M1164">
        <v>856</v>
      </c>
      <c r="N1164" t="s">
        <v>563</v>
      </c>
      <c r="O1164" t="s">
        <v>2511</v>
      </c>
      <c r="P1164" t="s">
        <v>2512</v>
      </c>
    </row>
    <row r="1165" spans="2:16" x14ac:dyDescent="0.2">
      <c r="B1165" t="s">
        <v>2529</v>
      </c>
      <c r="C1165">
        <v>1</v>
      </c>
      <c r="D1165" s="19">
        <v>448</v>
      </c>
      <c r="E1165">
        <v>0.92</v>
      </c>
      <c r="F1165">
        <v>160</v>
      </c>
      <c r="G1165" t="s">
        <v>955</v>
      </c>
      <c r="H1165" s="20">
        <v>169.86666666666667</v>
      </c>
      <c r="I1165" s="2">
        <v>0.18463768115942028</v>
      </c>
      <c r="J1165" s="4" t="s">
        <v>2510</v>
      </c>
      <c r="K1165">
        <v>1397</v>
      </c>
      <c r="L1165" t="s">
        <v>957</v>
      </c>
      <c r="M1165">
        <v>856</v>
      </c>
      <c r="N1165" t="s">
        <v>563</v>
      </c>
      <c r="O1165" t="s">
        <v>2511</v>
      </c>
      <c r="P1165" t="s">
        <v>2512</v>
      </c>
    </row>
    <row r="1166" spans="2:16" x14ac:dyDescent="0.2">
      <c r="B1166" t="s">
        <v>2530</v>
      </c>
      <c r="C1166">
        <v>1</v>
      </c>
      <c r="D1166" s="19">
        <v>448</v>
      </c>
      <c r="E1166">
        <v>0.92</v>
      </c>
      <c r="F1166">
        <v>1280</v>
      </c>
      <c r="G1166" t="s">
        <v>955</v>
      </c>
      <c r="H1166" s="20">
        <v>1358.9333333333334</v>
      </c>
      <c r="I1166" s="2">
        <v>1.4771014492753622</v>
      </c>
      <c r="J1166" s="4" t="s">
        <v>2510</v>
      </c>
      <c r="K1166">
        <v>1397</v>
      </c>
      <c r="L1166" t="s">
        <v>957</v>
      </c>
      <c r="M1166">
        <v>856</v>
      </c>
      <c r="N1166" t="s">
        <v>563</v>
      </c>
      <c r="O1166" t="s">
        <v>2511</v>
      </c>
      <c r="P1166" t="s">
        <v>2512</v>
      </c>
    </row>
    <row r="1167" spans="2:16" x14ac:dyDescent="0.2">
      <c r="B1167" t="s">
        <v>2531</v>
      </c>
      <c r="C1167">
        <v>1</v>
      </c>
      <c r="D1167" s="19">
        <v>4</v>
      </c>
      <c r="E1167">
        <v>0.59</v>
      </c>
      <c r="F1167">
        <v>48</v>
      </c>
      <c r="G1167" t="s">
        <v>955</v>
      </c>
      <c r="H1167" s="20">
        <v>50.96</v>
      </c>
      <c r="I1167" s="2">
        <v>8.6372881355932227E-2</v>
      </c>
      <c r="J1167" s="4" t="s">
        <v>2510</v>
      </c>
      <c r="K1167">
        <v>1397</v>
      </c>
      <c r="L1167" t="s">
        <v>957</v>
      </c>
      <c r="M1167">
        <v>857</v>
      </c>
      <c r="N1167" t="s">
        <v>563</v>
      </c>
      <c r="O1167" t="s">
        <v>2511</v>
      </c>
      <c r="P1167" t="s">
        <v>2512</v>
      </c>
    </row>
    <row r="1168" spans="2:16" x14ac:dyDescent="0.2">
      <c r="B1168" t="s">
        <v>2532</v>
      </c>
      <c r="C1168">
        <v>1</v>
      </c>
      <c r="D1168" s="19">
        <v>4</v>
      </c>
      <c r="E1168">
        <v>0.59</v>
      </c>
      <c r="F1168">
        <v>80</v>
      </c>
      <c r="G1168" t="s">
        <v>955</v>
      </c>
      <c r="H1168" s="20">
        <v>84.933333333333337</v>
      </c>
      <c r="I1168" s="2">
        <v>0.14395480225988702</v>
      </c>
      <c r="J1168" s="4" t="s">
        <v>2510</v>
      </c>
      <c r="K1168">
        <v>1397</v>
      </c>
      <c r="L1168" t="s">
        <v>957</v>
      </c>
      <c r="M1168">
        <v>857</v>
      </c>
      <c r="N1168" t="s">
        <v>563</v>
      </c>
      <c r="O1168" t="s">
        <v>2511</v>
      </c>
      <c r="P1168" t="s">
        <v>2512</v>
      </c>
    </row>
    <row r="1169" spans="1:16" x14ac:dyDescent="0.2">
      <c r="B1169" t="s">
        <v>2533</v>
      </c>
      <c r="C1169">
        <v>1</v>
      </c>
      <c r="D1169" s="19">
        <v>4</v>
      </c>
      <c r="E1169">
        <v>0.59</v>
      </c>
      <c r="F1169">
        <v>20</v>
      </c>
      <c r="G1169" t="s">
        <v>955</v>
      </c>
      <c r="H1169" s="20">
        <v>21.233333333333334</v>
      </c>
      <c r="I1169" s="2">
        <v>3.5988700564971755E-2</v>
      </c>
      <c r="J1169" s="4" t="s">
        <v>2510</v>
      </c>
      <c r="K1169">
        <v>1397</v>
      </c>
      <c r="L1169" t="s">
        <v>957</v>
      </c>
      <c r="M1169">
        <v>857</v>
      </c>
      <c r="N1169" t="s">
        <v>563</v>
      </c>
      <c r="O1169" t="s">
        <v>2511</v>
      </c>
      <c r="P1169" t="s">
        <v>2512</v>
      </c>
    </row>
    <row r="1170" spans="1:16" x14ac:dyDescent="0.2">
      <c r="B1170" t="s">
        <v>2534</v>
      </c>
      <c r="D1170" s="19">
        <v>407</v>
      </c>
      <c r="E1170">
        <v>1.9</v>
      </c>
      <c r="F1170">
        <v>20</v>
      </c>
      <c r="G1170" t="s">
        <v>955</v>
      </c>
      <c r="H1170" s="20">
        <v>21.233333333333334</v>
      </c>
      <c r="I1170" s="2">
        <v>1.1175438596491229E-2</v>
      </c>
      <c r="J1170" s="4" t="s">
        <v>2510</v>
      </c>
      <c r="K1170">
        <v>1397</v>
      </c>
      <c r="L1170" t="s">
        <v>957</v>
      </c>
      <c r="M1170">
        <v>857</v>
      </c>
      <c r="N1170" t="s">
        <v>563</v>
      </c>
      <c r="O1170" t="s">
        <v>2511</v>
      </c>
      <c r="P1170" t="s">
        <v>2512</v>
      </c>
    </row>
    <row r="1171" spans="1:16" x14ac:dyDescent="0.2">
      <c r="B1171" t="s">
        <v>2535</v>
      </c>
      <c r="D1171" s="19">
        <v>407</v>
      </c>
      <c r="E1171">
        <v>1.7</v>
      </c>
      <c r="F1171">
        <v>40</v>
      </c>
      <c r="G1171" t="s">
        <v>955</v>
      </c>
      <c r="H1171" s="20">
        <v>42.466666666666669</v>
      </c>
      <c r="I1171" s="2">
        <v>2.4980392156862746E-2</v>
      </c>
      <c r="J1171" s="4" t="s">
        <v>2510</v>
      </c>
      <c r="K1171">
        <v>1397</v>
      </c>
      <c r="L1171" t="s">
        <v>957</v>
      </c>
      <c r="M1171">
        <v>857</v>
      </c>
      <c r="N1171" t="s">
        <v>563</v>
      </c>
      <c r="O1171" t="s">
        <v>2511</v>
      </c>
      <c r="P1171" t="s">
        <v>2512</v>
      </c>
    </row>
    <row r="1172" spans="1:16" x14ac:dyDescent="0.2">
      <c r="B1172" t="s">
        <v>2536</v>
      </c>
      <c r="C1172">
        <v>1</v>
      </c>
      <c r="D1172" s="19">
        <v>4</v>
      </c>
      <c r="E1172">
        <v>1.77</v>
      </c>
      <c r="F1172">
        <v>24</v>
      </c>
      <c r="G1172" t="s">
        <v>955</v>
      </c>
      <c r="H1172" s="20">
        <v>25.48</v>
      </c>
      <c r="I1172" s="2">
        <v>1.4395480225988702E-2</v>
      </c>
      <c r="J1172" s="4" t="s">
        <v>2510</v>
      </c>
      <c r="K1172">
        <v>1397</v>
      </c>
      <c r="L1172" t="s">
        <v>957</v>
      </c>
      <c r="M1172">
        <v>857</v>
      </c>
      <c r="N1172" t="s">
        <v>563</v>
      </c>
      <c r="O1172" t="s">
        <v>2511</v>
      </c>
      <c r="P1172" t="s">
        <v>2512</v>
      </c>
    </row>
    <row r="1173" spans="1:16" x14ac:dyDescent="0.2">
      <c r="B1173" t="s">
        <v>2537</v>
      </c>
      <c r="C1173">
        <v>1</v>
      </c>
      <c r="D1173" s="19">
        <v>4</v>
      </c>
      <c r="E1173">
        <v>0.65</v>
      </c>
      <c r="F1173">
        <v>24</v>
      </c>
      <c r="G1173" t="s">
        <v>955</v>
      </c>
      <c r="H1173" s="20">
        <v>25.48</v>
      </c>
      <c r="I1173" s="2">
        <v>3.9200000000000006E-2</v>
      </c>
      <c r="J1173" s="4" t="s">
        <v>2510</v>
      </c>
      <c r="K1173">
        <v>1397</v>
      </c>
      <c r="L1173" t="s">
        <v>957</v>
      </c>
      <c r="M1173">
        <v>857</v>
      </c>
      <c r="N1173" t="s">
        <v>563</v>
      </c>
      <c r="O1173" t="s">
        <v>2511</v>
      </c>
      <c r="P1173" t="s">
        <v>2512</v>
      </c>
    </row>
    <row r="1174" spans="1:16" x14ac:dyDescent="0.2">
      <c r="B1174" t="s">
        <v>2538</v>
      </c>
      <c r="C1174">
        <v>1</v>
      </c>
      <c r="D1174" s="19">
        <v>4</v>
      </c>
      <c r="E1174">
        <v>0.59</v>
      </c>
      <c r="F1174">
        <v>160</v>
      </c>
      <c r="G1174" t="s">
        <v>955</v>
      </c>
      <c r="H1174" s="20">
        <v>169.86666666666667</v>
      </c>
      <c r="I1174" s="2">
        <v>0.28790960451977404</v>
      </c>
      <c r="J1174" s="4" t="s">
        <v>2510</v>
      </c>
      <c r="K1174">
        <v>1397</v>
      </c>
      <c r="L1174" t="s">
        <v>957</v>
      </c>
      <c r="M1174">
        <v>857</v>
      </c>
      <c r="N1174" t="s">
        <v>563</v>
      </c>
      <c r="O1174" t="s">
        <v>2511</v>
      </c>
      <c r="P1174" t="s">
        <v>2512</v>
      </c>
    </row>
    <row r="1175" spans="1:16" x14ac:dyDescent="0.2">
      <c r="B1175" t="s">
        <v>2539</v>
      </c>
      <c r="C1175">
        <v>1</v>
      </c>
      <c r="D1175" s="19">
        <v>4</v>
      </c>
      <c r="E1175">
        <v>0.59</v>
      </c>
      <c r="F1175">
        <v>160</v>
      </c>
      <c r="G1175" t="s">
        <v>955</v>
      </c>
      <c r="H1175" s="20">
        <v>169.86666666666667</v>
      </c>
      <c r="I1175" s="2">
        <v>0.28790960451977404</v>
      </c>
      <c r="J1175" s="4" t="s">
        <v>2510</v>
      </c>
      <c r="K1175">
        <v>1397</v>
      </c>
      <c r="L1175" t="s">
        <v>957</v>
      </c>
      <c r="M1175">
        <v>857</v>
      </c>
      <c r="N1175" t="s">
        <v>563</v>
      </c>
      <c r="O1175" t="s">
        <v>2511</v>
      </c>
      <c r="P1175" t="s">
        <v>2512</v>
      </c>
    </row>
    <row r="1176" spans="1:16" x14ac:dyDescent="0.2">
      <c r="B1176" t="s">
        <v>2540</v>
      </c>
      <c r="C1176">
        <v>1</v>
      </c>
      <c r="D1176" s="19">
        <v>4</v>
      </c>
      <c r="E1176">
        <v>0.59</v>
      </c>
      <c r="F1176">
        <v>24</v>
      </c>
      <c r="G1176" t="s">
        <v>955</v>
      </c>
      <c r="H1176" s="20">
        <v>25.48</v>
      </c>
      <c r="I1176" s="2">
        <v>4.3186440677966113E-2</v>
      </c>
      <c r="J1176" s="4" t="s">
        <v>2510</v>
      </c>
      <c r="K1176">
        <v>1397</v>
      </c>
      <c r="L1176" t="s">
        <v>957</v>
      </c>
      <c r="M1176">
        <v>857</v>
      </c>
      <c r="N1176" t="s">
        <v>563</v>
      </c>
      <c r="O1176" t="s">
        <v>2511</v>
      </c>
      <c r="P1176" t="s">
        <v>2512</v>
      </c>
    </row>
    <row r="1177" spans="1:16" x14ac:dyDescent="0.2">
      <c r="B1177" t="s">
        <v>2541</v>
      </c>
      <c r="C1177">
        <v>1</v>
      </c>
      <c r="D1177" s="19">
        <v>448</v>
      </c>
      <c r="E1177">
        <v>0.92</v>
      </c>
      <c r="F1177">
        <v>680</v>
      </c>
      <c r="G1177" t="s">
        <v>955</v>
      </c>
      <c r="H1177" s="20">
        <f>F1177/240*254.8</f>
        <v>721.93333333333339</v>
      </c>
      <c r="I1177" s="2">
        <f>H1177/E1177/1000</f>
        <v>0.78471014492753621</v>
      </c>
      <c r="J1177" s="4" t="s">
        <v>1192</v>
      </c>
      <c r="K1177">
        <v>1400</v>
      </c>
      <c r="L1177" t="s">
        <v>957</v>
      </c>
      <c r="M1177">
        <v>235</v>
      </c>
      <c r="N1177" t="s">
        <v>563</v>
      </c>
      <c r="O1177" t="s">
        <v>2490</v>
      </c>
      <c r="P1177" t="s">
        <v>1193</v>
      </c>
    </row>
    <row r="1178" spans="1:16" x14ac:dyDescent="0.2">
      <c r="B1178" t="s">
        <v>440</v>
      </c>
      <c r="D1178" s="19">
        <v>454</v>
      </c>
      <c r="E1178">
        <v>5.0999999999999996</v>
      </c>
      <c r="F1178">
        <v>960</v>
      </c>
      <c r="G1178" t="s">
        <v>955</v>
      </c>
      <c r="H1178" s="20">
        <f>F1178/240*254.8</f>
        <v>1019.2</v>
      </c>
      <c r="I1178" s="2">
        <f>H1178/E1178/1000</f>
        <v>0.19984313725490199</v>
      </c>
      <c r="J1178" s="4" t="s">
        <v>1192</v>
      </c>
      <c r="K1178">
        <v>1400</v>
      </c>
      <c r="L1178" t="s">
        <v>957</v>
      </c>
      <c r="M1178">
        <v>235</v>
      </c>
      <c r="N1178" t="s">
        <v>563</v>
      </c>
      <c r="O1178" t="s">
        <v>2490</v>
      </c>
      <c r="P1178" t="s">
        <v>1193</v>
      </c>
    </row>
    <row r="1179" spans="1:16" x14ac:dyDescent="0.2">
      <c r="B1179" t="s">
        <v>2358</v>
      </c>
      <c r="D1179" s="19">
        <v>250</v>
      </c>
      <c r="E1179">
        <v>4.5999999999999996</v>
      </c>
      <c r="F1179">
        <v>1080</v>
      </c>
      <c r="G1179" t="s">
        <v>955</v>
      </c>
      <c r="H1179" s="20">
        <f>F1179/240*254.8</f>
        <v>1146.6000000000001</v>
      </c>
      <c r="I1179" s="2">
        <f>H1179/E1179/1000</f>
        <v>0.24926086956521742</v>
      </c>
      <c r="J1179" s="4" t="s">
        <v>1192</v>
      </c>
      <c r="K1179">
        <v>1400</v>
      </c>
      <c r="L1179" t="s">
        <v>957</v>
      </c>
      <c r="M1179">
        <v>235</v>
      </c>
      <c r="N1179" t="s">
        <v>563</v>
      </c>
      <c r="O1179" t="s">
        <v>2490</v>
      </c>
      <c r="P1179" t="s">
        <v>1193</v>
      </c>
    </row>
    <row r="1180" spans="1:16" x14ac:dyDescent="0.2">
      <c r="B1180" t="s">
        <v>1194</v>
      </c>
      <c r="C1180">
        <v>1</v>
      </c>
      <c r="D1180" s="19">
        <v>441</v>
      </c>
      <c r="E1180">
        <v>0.22</v>
      </c>
      <c r="F1180">
        <v>480</v>
      </c>
      <c r="G1180" t="s">
        <v>955</v>
      </c>
      <c r="H1180" s="20">
        <f>F1180/240*254.8</f>
        <v>509.6</v>
      </c>
      <c r="I1180" s="2">
        <f>H1180/E1180/1000</f>
        <v>2.3163636363636364</v>
      </c>
      <c r="J1180" s="4" t="s">
        <v>1192</v>
      </c>
      <c r="K1180">
        <v>1400</v>
      </c>
      <c r="L1180" t="s">
        <v>957</v>
      </c>
      <c r="M1180">
        <v>235</v>
      </c>
      <c r="N1180" t="s">
        <v>563</v>
      </c>
      <c r="O1180" t="s">
        <v>2490</v>
      </c>
      <c r="P1180" t="s">
        <v>1193</v>
      </c>
    </row>
    <row r="1181" spans="1:16" x14ac:dyDescent="0.2">
      <c r="A1181">
        <v>1</v>
      </c>
      <c r="B1181" t="s">
        <v>1213</v>
      </c>
      <c r="C1181">
        <v>1</v>
      </c>
      <c r="D1181" s="19">
        <v>449</v>
      </c>
      <c r="E1181">
        <v>1.6</v>
      </c>
      <c r="F1181" s="8">
        <v>35</v>
      </c>
      <c r="G1181" t="s">
        <v>1431</v>
      </c>
      <c r="H1181">
        <v>1372</v>
      </c>
      <c r="I1181" s="2">
        <v>0.85750000000000004</v>
      </c>
      <c r="J1181" s="37" t="s">
        <v>1214</v>
      </c>
      <c r="K1181">
        <v>1403</v>
      </c>
      <c r="L1181" t="s">
        <v>1470</v>
      </c>
      <c r="M1181">
        <v>504</v>
      </c>
      <c r="N1181" t="s">
        <v>483</v>
      </c>
      <c r="O1181" t="s">
        <v>1457</v>
      </c>
      <c r="P1181" t="s">
        <v>1215</v>
      </c>
    </row>
    <row r="1182" spans="1:16" x14ac:dyDescent="0.2">
      <c r="A1182">
        <v>3</v>
      </c>
      <c r="B1182" t="s">
        <v>1216</v>
      </c>
      <c r="C1182">
        <v>1</v>
      </c>
      <c r="D1182" s="19">
        <v>4</v>
      </c>
      <c r="E1182">
        <v>0.59</v>
      </c>
      <c r="F1182">
        <v>2</v>
      </c>
      <c r="G1182" t="s">
        <v>1431</v>
      </c>
      <c r="H1182">
        <v>78.400000000000006</v>
      </c>
      <c r="I1182" s="2">
        <v>0.1328813559322034</v>
      </c>
      <c r="J1182" s="37" t="s">
        <v>1214</v>
      </c>
      <c r="K1182">
        <v>1403</v>
      </c>
      <c r="L1182" t="s">
        <v>1470</v>
      </c>
      <c r="M1182">
        <v>504</v>
      </c>
      <c r="N1182" t="s">
        <v>483</v>
      </c>
      <c r="O1182" t="s">
        <v>1457</v>
      </c>
      <c r="P1182" t="s">
        <v>1215</v>
      </c>
    </row>
    <row r="1183" spans="1:16" x14ac:dyDescent="0.2">
      <c r="A1183">
        <v>4</v>
      </c>
      <c r="B1183" t="s">
        <v>1217</v>
      </c>
      <c r="C1183">
        <v>1</v>
      </c>
      <c r="D1183" s="19">
        <v>449</v>
      </c>
      <c r="E1183">
        <v>1.6</v>
      </c>
      <c r="F1183">
        <v>50</v>
      </c>
      <c r="G1183" t="s">
        <v>1431</v>
      </c>
      <c r="H1183">
        <v>1960</v>
      </c>
      <c r="I1183" s="2">
        <v>1.2250000000000001</v>
      </c>
      <c r="J1183" s="37" t="s">
        <v>1214</v>
      </c>
      <c r="K1183">
        <v>1403</v>
      </c>
      <c r="L1183" t="s">
        <v>1470</v>
      </c>
      <c r="M1183">
        <v>504</v>
      </c>
      <c r="N1183" t="s">
        <v>483</v>
      </c>
      <c r="O1183" t="s">
        <v>1457</v>
      </c>
      <c r="P1183" t="s">
        <v>1215</v>
      </c>
    </row>
    <row r="1184" spans="1:16" x14ac:dyDescent="0.2">
      <c r="A1184">
        <v>7</v>
      </c>
      <c r="B1184" t="s">
        <v>1893</v>
      </c>
      <c r="D1184" s="19">
        <v>453</v>
      </c>
      <c r="E1184">
        <v>4.4000000000000004</v>
      </c>
      <c r="F1184">
        <v>25</v>
      </c>
      <c r="G1184" t="s">
        <v>1431</v>
      </c>
      <c r="H1184">
        <v>980</v>
      </c>
      <c r="I1184" s="2">
        <v>0.22272727272727275</v>
      </c>
      <c r="J1184" s="37" t="s">
        <v>1214</v>
      </c>
      <c r="K1184">
        <v>1403</v>
      </c>
      <c r="L1184" t="s">
        <v>1470</v>
      </c>
      <c r="M1184">
        <v>504</v>
      </c>
      <c r="N1184" t="s">
        <v>483</v>
      </c>
      <c r="O1184" t="s">
        <v>1457</v>
      </c>
      <c r="P1184" t="s">
        <v>1215</v>
      </c>
    </row>
    <row r="1185" spans="1:16" x14ac:dyDescent="0.2">
      <c r="A1185" t="s">
        <v>1218</v>
      </c>
      <c r="B1185" t="s">
        <v>1219</v>
      </c>
      <c r="D1185" s="19">
        <v>420</v>
      </c>
      <c r="E1185">
        <v>17.5</v>
      </c>
      <c r="F1185">
        <v>25</v>
      </c>
      <c r="G1185" t="s">
        <v>1431</v>
      </c>
      <c r="H1185">
        <v>980</v>
      </c>
      <c r="I1185" s="2">
        <v>5.6000000000000008E-2</v>
      </c>
      <c r="J1185" s="37" t="s">
        <v>1214</v>
      </c>
      <c r="K1185">
        <v>1403</v>
      </c>
      <c r="L1185" t="s">
        <v>1470</v>
      </c>
      <c r="M1185">
        <v>504</v>
      </c>
      <c r="N1185" t="s">
        <v>483</v>
      </c>
      <c r="O1185" t="s">
        <v>1457</v>
      </c>
      <c r="P1185" t="s">
        <v>1215</v>
      </c>
    </row>
    <row r="1186" spans="1:16" x14ac:dyDescent="0.2">
      <c r="A1186">
        <v>13</v>
      </c>
      <c r="B1186" t="s">
        <v>499</v>
      </c>
      <c r="C1186">
        <v>1</v>
      </c>
      <c r="D1186" s="19">
        <v>451</v>
      </c>
      <c r="E1186">
        <v>0.7</v>
      </c>
      <c r="F1186">
        <v>4</v>
      </c>
      <c r="G1186" t="s">
        <v>1431</v>
      </c>
      <c r="H1186">
        <v>156.80000000000001</v>
      </c>
      <c r="I1186" s="2">
        <v>0.22400000000000003</v>
      </c>
      <c r="J1186" s="37" t="s">
        <v>1214</v>
      </c>
      <c r="K1186">
        <v>1403</v>
      </c>
      <c r="L1186" t="s">
        <v>1470</v>
      </c>
      <c r="M1186">
        <v>504</v>
      </c>
      <c r="N1186" t="s">
        <v>483</v>
      </c>
      <c r="O1186" t="s">
        <v>1457</v>
      </c>
      <c r="P1186" t="s">
        <v>1215</v>
      </c>
    </row>
    <row r="1187" spans="1:16" x14ac:dyDescent="0.2">
      <c r="A1187">
        <v>14</v>
      </c>
      <c r="B1187" t="s">
        <v>1220</v>
      </c>
      <c r="D1187" s="19">
        <v>156</v>
      </c>
      <c r="E1187">
        <v>7.6</v>
      </c>
      <c r="F1187">
        <v>20</v>
      </c>
      <c r="G1187" t="s">
        <v>1431</v>
      </c>
      <c r="H1187">
        <v>784</v>
      </c>
      <c r="I1187" s="2">
        <v>0.10315789473684212</v>
      </c>
      <c r="J1187" s="37" t="s">
        <v>1214</v>
      </c>
      <c r="K1187">
        <v>1403</v>
      </c>
      <c r="L1187" t="s">
        <v>1470</v>
      </c>
      <c r="M1187">
        <v>504</v>
      </c>
      <c r="N1187" t="s">
        <v>483</v>
      </c>
      <c r="O1187" t="s">
        <v>1457</v>
      </c>
      <c r="P1187" t="s">
        <v>1215</v>
      </c>
    </row>
    <row r="1188" spans="1:16" x14ac:dyDescent="0.2">
      <c r="A1188">
        <v>15</v>
      </c>
      <c r="B1188" t="s">
        <v>1221</v>
      </c>
      <c r="D1188" s="19" t="s">
        <v>1222</v>
      </c>
      <c r="E1188">
        <v>5.0999999999999996</v>
      </c>
      <c r="F1188">
        <v>35</v>
      </c>
      <c r="G1188" t="s">
        <v>1431</v>
      </c>
      <c r="H1188">
        <v>1372</v>
      </c>
      <c r="I1188" s="2">
        <v>0.26901960784313728</v>
      </c>
      <c r="J1188" s="37" t="s">
        <v>1214</v>
      </c>
      <c r="K1188">
        <v>1403</v>
      </c>
      <c r="L1188" t="s">
        <v>1470</v>
      </c>
      <c r="M1188">
        <v>504</v>
      </c>
      <c r="N1188" t="s">
        <v>483</v>
      </c>
      <c r="O1188" t="s">
        <v>1457</v>
      </c>
      <c r="P1188" t="s">
        <v>1215</v>
      </c>
    </row>
    <row r="1189" spans="1:16" x14ac:dyDescent="0.2">
      <c r="A1189">
        <v>17</v>
      </c>
      <c r="B1189" t="s">
        <v>1223</v>
      </c>
      <c r="D1189" s="19">
        <v>187</v>
      </c>
      <c r="E1189">
        <v>5.8</v>
      </c>
      <c r="F1189">
        <v>22</v>
      </c>
      <c r="G1189" t="s">
        <v>1431</v>
      </c>
      <c r="H1189">
        <v>862.4</v>
      </c>
      <c r="I1189" s="2">
        <v>0.14868965517241381</v>
      </c>
      <c r="J1189" s="37" t="s">
        <v>1214</v>
      </c>
      <c r="K1189">
        <v>1403</v>
      </c>
      <c r="L1189" t="s">
        <v>1470</v>
      </c>
      <c r="M1189">
        <v>504</v>
      </c>
      <c r="N1189" t="s">
        <v>483</v>
      </c>
      <c r="O1189" t="s">
        <v>1457</v>
      </c>
      <c r="P1189" t="s">
        <v>1215</v>
      </c>
    </row>
    <row r="1190" spans="1:16" x14ac:dyDescent="0.2">
      <c r="A1190">
        <v>20</v>
      </c>
      <c r="B1190" t="s">
        <v>1224</v>
      </c>
      <c r="D1190" s="19">
        <v>413</v>
      </c>
      <c r="E1190">
        <v>18.399999999999999</v>
      </c>
      <c r="F1190">
        <v>30</v>
      </c>
      <c r="G1190" t="s">
        <v>1431</v>
      </c>
      <c r="H1190">
        <v>1176</v>
      </c>
      <c r="I1190" s="2">
        <v>6.3913043478260878E-2</v>
      </c>
      <c r="J1190" s="37" t="s">
        <v>1214</v>
      </c>
      <c r="K1190">
        <v>1403</v>
      </c>
      <c r="L1190" t="s">
        <v>1470</v>
      </c>
      <c r="M1190">
        <v>504</v>
      </c>
      <c r="N1190" t="s">
        <v>483</v>
      </c>
      <c r="O1190" t="s">
        <v>1457</v>
      </c>
      <c r="P1190" t="s">
        <v>1215</v>
      </c>
    </row>
    <row r="1191" spans="1:16" x14ac:dyDescent="0.2">
      <c r="A1191">
        <v>23</v>
      </c>
      <c r="B1191" t="s">
        <v>1225</v>
      </c>
      <c r="D1191" s="19" t="s">
        <v>1679</v>
      </c>
      <c r="E1191">
        <v>9.6999999999999993</v>
      </c>
      <c r="F1191">
        <v>7</v>
      </c>
      <c r="H1191">
        <v>274.39999999999998</v>
      </c>
      <c r="I1191" s="2">
        <v>2.8288659793814439E-2</v>
      </c>
      <c r="J1191" s="37" t="s">
        <v>1214</v>
      </c>
      <c r="K1191">
        <v>1403</v>
      </c>
      <c r="L1191" t="s">
        <v>1470</v>
      </c>
      <c r="M1191">
        <v>504</v>
      </c>
      <c r="N1191" t="s">
        <v>483</v>
      </c>
      <c r="O1191" t="s">
        <v>1457</v>
      </c>
      <c r="P1191" t="s">
        <v>1215</v>
      </c>
    </row>
    <row r="1192" spans="1:16" x14ac:dyDescent="0.2">
      <c r="A1192">
        <v>24</v>
      </c>
      <c r="B1192" t="s">
        <v>1226</v>
      </c>
      <c r="D1192" s="19">
        <v>380</v>
      </c>
      <c r="E1192">
        <v>3.5</v>
      </c>
      <c r="F1192">
        <v>3</v>
      </c>
      <c r="H1192">
        <v>117.6</v>
      </c>
      <c r="I1192" s="2">
        <v>3.3600000000000005E-2</v>
      </c>
      <c r="J1192" s="37" t="s">
        <v>1214</v>
      </c>
      <c r="K1192">
        <v>1403</v>
      </c>
      <c r="L1192" t="s">
        <v>1470</v>
      </c>
      <c r="M1192">
        <v>504</v>
      </c>
      <c r="N1192" t="s">
        <v>483</v>
      </c>
      <c r="O1192" t="s">
        <v>1457</v>
      </c>
      <c r="P1192" t="s">
        <v>1215</v>
      </c>
    </row>
    <row r="1193" spans="1:16" x14ac:dyDescent="0.2">
      <c r="A1193">
        <v>25</v>
      </c>
      <c r="B1193" t="s">
        <v>1227</v>
      </c>
      <c r="D1193" s="19">
        <v>176</v>
      </c>
      <c r="E1193">
        <v>2.7</v>
      </c>
      <c r="F1193">
        <v>4</v>
      </c>
      <c r="G1193" t="s">
        <v>1431</v>
      </c>
      <c r="H1193">
        <v>156.80000000000001</v>
      </c>
      <c r="I1193" s="2">
        <v>5.8074074074074077E-2</v>
      </c>
      <c r="J1193" s="37" t="s">
        <v>1214</v>
      </c>
      <c r="K1193">
        <v>1403</v>
      </c>
      <c r="L1193" t="s">
        <v>1470</v>
      </c>
      <c r="M1193">
        <v>504</v>
      </c>
      <c r="N1193" t="s">
        <v>483</v>
      </c>
      <c r="O1193" t="s">
        <v>1457</v>
      </c>
      <c r="P1193" t="s">
        <v>1215</v>
      </c>
    </row>
    <row r="1194" spans="1:16" x14ac:dyDescent="0.2">
      <c r="A1194">
        <v>26</v>
      </c>
      <c r="B1194" t="s">
        <v>1228</v>
      </c>
      <c r="D1194" s="19">
        <v>310</v>
      </c>
      <c r="E1194">
        <v>0.9</v>
      </c>
      <c r="F1194">
        <v>1</v>
      </c>
      <c r="G1194" t="s">
        <v>1431</v>
      </c>
      <c r="H1194">
        <v>39.200000000000003</v>
      </c>
      <c r="I1194" s="2">
        <v>4.3555555555555556E-2</v>
      </c>
      <c r="J1194" s="37" t="s">
        <v>1214</v>
      </c>
      <c r="K1194">
        <v>1403</v>
      </c>
      <c r="L1194" t="s">
        <v>1470</v>
      </c>
      <c r="M1194">
        <v>504</v>
      </c>
      <c r="N1194" t="s">
        <v>483</v>
      </c>
      <c r="O1194" t="s">
        <v>1457</v>
      </c>
      <c r="P1194" t="s">
        <v>1215</v>
      </c>
    </row>
    <row r="1195" spans="1:16" x14ac:dyDescent="0.2">
      <c r="A1195">
        <v>27</v>
      </c>
      <c r="B1195" t="s">
        <v>1229</v>
      </c>
      <c r="C1195">
        <v>1</v>
      </c>
      <c r="D1195" s="19">
        <v>448</v>
      </c>
      <c r="E1195">
        <v>0.92</v>
      </c>
      <c r="F1195">
        <v>3</v>
      </c>
      <c r="G1195" t="s">
        <v>1431</v>
      </c>
      <c r="H1195">
        <v>117.6</v>
      </c>
      <c r="I1195" s="2">
        <v>0.12782608695652176</v>
      </c>
      <c r="J1195" s="37" t="s">
        <v>1214</v>
      </c>
      <c r="K1195">
        <v>1403</v>
      </c>
      <c r="L1195" t="s">
        <v>1470</v>
      </c>
      <c r="M1195">
        <v>504</v>
      </c>
      <c r="N1195" t="s">
        <v>483</v>
      </c>
      <c r="O1195" t="s">
        <v>1457</v>
      </c>
      <c r="P1195" t="s">
        <v>1215</v>
      </c>
    </row>
    <row r="1196" spans="1:16" x14ac:dyDescent="0.2">
      <c r="A1196">
        <v>29</v>
      </c>
      <c r="B1196" t="s">
        <v>1230</v>
      </c>
      <c r="C1196">
        <v>1</v>
      </c>
      <c r="D1196" s="19">
        <v>449</v>
      </c>
      <c r="E1196">
        <v>1.6</v>
      </c>
      <c r="F1196">
        <v>6</v>
      </c>
      <c r="G1196" t="s">
        <v>1431</v>
      </c>
      <c r="H1196">
        <v>235.2</v>
      </c>
      <c r="I1196" s="2">
        <v>0.14699999999999999</v>
      </c>
      <c r="J1196" s="37" t="s">
        <v>1214</v>
      </c>
      <c r="K1196">
        <v>1403</v>
      </c>
      <c r="L1196" t="s">
        <v>1470</v>
      </c>
      <c r="M1196">
        <v>504</v>
      </c>
      <c r="N1196" t="s">
        <v>483</v>
      </c>
      <c r="O1196" t="s">
        <v>1457</v>
      </c>
      <c r="P1196" t="s">
        <v>1215</v>
      </c>
    </row>
    <row r="1197" spans="1:16" x14ac:dyDescent="0.2">
      <c r="A1197">
        <v>36</v>
      </c>
      <c r="B1197" t="s">
        <v>1231</v>
      </c>
      <c r="D1197" s="19">
        <v>176</v>
      </c>
      <c r="E1197">
        <v>2.7</v>
      </c>
      <c r="F1197">
        <v>4</v>
      </c>
      <c r="G1197" t="s">
        <v>1431</v>
      </c>
      <c r="H1197">
        <v>156.80000000000001</v>
      </c>
      <c r="I1197" s="2">
        <v>5.8074074074074077E-2</v>
      </c>
      <c r="J1197" s="37" t="s">
        <v>1214</v>
      </c>
      <c r="K1197">
        <v>1403</v>
      </c>
      <c r="L1197" t="s">
        <v>1470</v>
      </c>
      <c r="M1197">
        <v>504</v>
      </c>
      <c r="N1197" t="s">
        <v>483</v>
      </c>
      <c r="O1197" t="s">
        <v>1457</v>
      </c>
      <c r="P1197" t="s">
        <v>1215</v>
      </c>
    </row>
    <row r="1198" spans="1:16" x14ac:dyDescent="0.2">
      <c r="A1198">
        <v>40</v>
      </c>
      <c r="B1198" t="s">
        <v>1232</v>
      </c>
      <c r="D1198" s="19" t="s">
        <v>1233</v>
      </c>
      <c r="E1198">
        <v>3.25</v>
      </c>
      <c r="F1198">
        <v>4</v>
      </c>
      <c r="G1198" t="s">
        <v>1431</v>
      </c>
      <c r="H1198">
        <v>156.80000000000001</v>
      </c>
      <c r="I1198" s="2">
        <v>4.8246153846153855E-2</v>
      </c>
      <c r="J1198" s="37" t="s">
        <v>1214</v>
      </c>
      <c r="K1198">
        <v>1403</v>
      </c>
      <c r="L1198" t="s">
        <v>1470</v>
      </c>
      <c r="M1198">
        <v>504</v>
      </c>
      <c r="N1198" t="s">
        <v>483</v>
      </c>
      <c r="O1198" t="s">
        <v>1457</v>
      </c>
      <c r="P1198" t="s">
        <v>1215</v>
      </c>
    </row>
    <row r="1199" spans="1:16" x14ac:dyDescent="0.2">
      <c r="A1199">
        <v>53</v>
      </c>
      <c r="B1199" t="s">
        <v>1234</v>
      </c>
      <c r="D1199" s="19">
        <v>436</v>
      </c>
      <c r="E1199">
        <v>0.37</v>
      </c>
      <c r="F1199">
        <v>0.25</v>
      </c>
      <c r="G1199" t="s">
        <v>1431</v>
      </c>
      <c r="H1199">
        <v>9.8000000000000007</v>
      </c>
      <c r="I1199" s="2">
        <v>2.6486486486486487E-2</v>
      </c>
      <c r="J1199" s="37" t="s">
        <v>1214</v>
      </c>
      <c r="K1199">
        <v>1403</v>
      </c>
      <c r="L1199" t="s">
        <v>1470</v>
      </c>
      <c r="M1199">
        <v>504</v>
      </c>
      <c r="N1199" t="s">
        <v>483</v>
      </c>
      <c r="O1199" t="s">
        <v>1457</v>
      </c>
      <c r="P1199" t="s">
        <v>1215</v>
      </c>
    </row>
    <row r="1200" spans="1:16" x14ac:dyDescent="0.2">
      <c r="B1200" t="s">
        <v>793</v>
      </c>
      <c r="C1200">
        <v>1</v>
      </c>
      <c r="D1200" s="19">
        <v>4749</v>
      </c>
      <c r="E1200">
        <v>1.6</v>
      </c>
      <c r="F1200">
        <v>5760</v>
      </c>
      <c r="G1200" t="s">
        <v>955</v>
      </c>
      <c r="H1200" s="20">
        <v>6115.2</v>
      </c>
      <c r="I1200" s="2">
        <v>3.8220000000000005</v>
      </c>
      <c r="J1200" s="4" t="s">
        <v>794</v>
      </c>
      <c r="K1200">
        <v>1404</v>
      </c>
      <c r="L1200" t="s">
        <v>957</v>
      </c>
      <c r="M1200">
        <v>881</v>
      </c>
      <c r="N1200" t="s">
        <v>563</v>
      </c>
      <c r="O1200" t="s">
        <v>1457</v>
      </c>
      <c r="P1200" t="s">
        <v>795</v>
      </c>
    </row>
    <row r="1201" spans="2:16" x14ac:dyDescent="0.2">
      <c r="B1201" t="s">
        <v>796</v>
      </c>
      <c r="C1201">
        <v>1</v>
      </c>
      <c r="D1201" s="19">
        <v>449</v>
      </c>
      <c r="E1201">
        <v>1.6</v>
      </c>
      <c r="F1201">
        <v>2080</v>
      </c>
      <c r="G1201" t="s">
        <v>955</v>
      </c>
      <c r="H1201" s="20">
        <v>2208.2666666666664</v>
      </c>
      <c r="I1201" s="2">
        <v>1.3801666666666665</v>
      </c>
      <c r="J1201" s="4" t="s">
        <v>794</v>
      </c>
      <c r="K1201">
        <v>1404</v>
      </c>
      <c r="L1201" t="s">
        <v>957</v>
      </c>
      <c r="M1201">
        <v>881</v>
      </c>
      <c r="N1201" t="s">
        <v>563</v>
      </c>
      <c r="O1201" t="s">
        <v>1457</v>
      </c>
      <c r="P1201" t="s">
        <v>795</v>
      </c>
    </row>
    <row r="1202" spans="2:16" x14ac:dyDescent="0.2">
      <c r="B1202" t="s">
        <v>797</v>
      </c>
      <c r="C1202">
        <v>1</v>
      </c>
      <c r="D1202" s="19">
        <v>449</v>
      </c>
      <c r="E1202">
        <v>1.6</v>
      </c>
      <c r="F1202">
        <v>300</v>
      </c>
      <c r="G1202" t="s">
        <v>955</v>
      </c>
      <c r="H1202" s="20">
        <v>318.5</v>
      </c>
      <c r="I1202" s="2">
        <v>0.1990625</v>
      </c>
      <c r="J1202" s="4" t="s">
        <v>794</v>
      </c>
      <c r="K1202">
        <v>1404</v>
      </c>
      <c r="L1202" t="s">
        <v>957</v>
      </c>
      <c r="M1202">
        <v>881</v>
      </c>
      <c r="N1202" t="s">
        <v>563</v>
      </c>
      <c r="O1202" t="s">
        <v>1457</v>
      </c>
      <c r="P1202" t="s">
        <v>795</v>
      </c>
    </row>
    <row r="1203" spans="2:16" x14ac:dyDescent="0.2">
      <c r="B1203" t="s">
        <v>798</v>
      </c>
      <c r="C1203">
        <v>1</v>
      </c>
      <c r="D1203" s="19">
        <v>448</v>
      </c>
      <c r="E1203">
        <v>0.92</v>
      </c>
      <c r="F1203">
        <v>800</v>
      </c>
      <c r="G1203" t="s">
        <v>955</v>
      </c>
      <c r="H1203" s="20">
        <v>849.33333333333337</v>
      </c>
      <c r="I1203" s="2">
        <v>0.92318840579710149</v>
      </c>
      <c r="J1203" s="4" t="s">
        <v>794</v>
      </c>
      <c r="K1203">
        <v>1404</v>
      </c>
      <c r="L1203" t="s">
        <v>957</v>
      </c>
      <c r="M1203">
        <v>881</v>
      </c>
      <c r="N1203" t="s">
        <v>563</v>
      </c>
      <c r="O1203" t="s">
        <v>1457</v>
      </c>
      <c r="P1203" t="s">
        <v>795</v>
      </c>
    </row>
    <row r="1204" spans="2:16" x14ac:dyDescent="0.2">
      <c r="B1204" t="s">
        <v>799</v>
      </c>
      <c r="C1204">
        <v>1</v>
      </c>
      <c r="D1204" s="19">
        <v>4</v>
      </c>
      <c r="E1204">
        <v>0.59</v>
      </c>
      <c r="F1204">
        <v>96</v>
      </c>
      <c r="G1204" t="s">
        <v>955</v>
      </c>
      <c r="H1204" s="20">
        <v>101.92</v>
      </c>
      <c r="I1204" s="2">
        <v>0.17274576271186445</v>
      </c>
      <c r="J1204" s="4" t="s">
        <v>794</v>
      </c>
      <c r="K1204">
        <v>1404</v>
      </c>
      <c r="L1204" t="s">
        <v>957</v>
      </c>
      <c r="M1204">
        <v>881</v>
      </c>
      <c r="N1204" t="s">
        <v>563</v>
      </c>
      <c r="O1204" t="s">
        <v>1457</v>
      </c>
      <c r="P1204" t="s">
        <v>795</v>
      </c>
    </row>
    <row r="1205" spans="2:16" x14ac:dyDescent="0.2">
      <c r="B1205" t="s">
        <v>800</v>
      </c>
      <c r="D1205" s="19">
        <v>324</v>
      </c>
      <c r="E1205">
        <v>3.4</v>
      </c>
      <c r="F1205">
        <v>80</v>
      </c>
      <c r="G1205" t="s">
        <v>955</v>
      </c>
      <c r="H1205" s="20">
        <v>84.933333333333337</v>
      </c>
      <c r="I1205" s="2">
        <v>2.4980392156862746E-2</v>
      </c>
      <c r="J1205" s="4" t="s">
        <v>794</v>
      </c>
      <c r="K1205">
        <v>1404</v>
      </c>
      <c r="L1205" t="s">
        <v>957</v>
      </c>
      <c r="M1205">
        <v>881</v>
      </c>
      <c r="N1205" t="s">
        <v>563</v>
      </c>
      <c r="O1205" t="s">
        <v>1457</v>
      </c>
      <c r="P1205" t="s">
        <v>795</v>
      </c>
    </row>
    <row r="1206" spans="2:16" x14ac:dyDescent="0.2">
      <c r="B1206" t="s">
        <v>801</v>
      </c>
      <c r="D1206" s="19">
        <v>324</v>
      </c>
      <c r="E1206">
        <v>3.4</v>
      </c>
      <c r="F1206">
        <v>120</v>
      </c>
      <c r="G1206" t="s">
        <v>955</v>
      </c>
      <c r="H1206" s="20">
        <v>127.4</v>
      </c>
      <c r="I1206" s="2">
        <v>3.7470588235294124E-2</v>
      </c>
      <c r="J1206" s="4" t="s">
        <v>794</v>
      </c>
      <c r="K1206">
        <v>1404</v>
      </c>
      <c r="L1206" t="s">
        <v>957</v>
      </c>
      <c r="M1206">
        <v>882</v>
      </c>
      <c r="N1206" t="s">
        <v>563</v>
      </c>
      <c r="O1206" t="s">
        <v>1457</v>
      </c>
      <c r="P1206" t="s">
        <v>795</v>
      </c>
    </row>
    <row r="1207" spans="2:16" x14ac:dyDescent="0.2">
      <c r="B1207" t="s">
        <v>802</v>
      </c>
      <c r="D1207" s="19">
        <v>70</v>
      </c>
      <c r="E1207">
        <v>5.2</v>
      </c>
      <c r="F1207">
        <v>960</v>
      </c>
      <c r="G1207" t="s">
        <v>955</v>
      </c>
      <c r="H1207" s="20">
        <v>1019.2</v>
      </c>
      <c r="I1207" s="2">
        <v>0.19600000000000001</v>
      </c>
      <c r="J1207" s="4" t="s">
        <v>794</v>
      </c>
      <c r="K1207">
        <v>1404</v>
      </c>
      <c r="L1207" t="s">
        <v>957</v>
      </c>
      <c r="M1207">
        <v>882</v>
      </c>
      <c r="N1207" t="s">
        <v>563</v>
      </c>
      <c r="O1207" t="s">
        <v>1457</v>
      </c>
      <c r="P1207" t="s">
        <v>795</v>
      </c>
    </row>
    <row r="1208" spans="2:16" x14ac:dyDescent="0.2">
      <c r="B1208" t="s">
        <v>1475</v>
      </c>
      <c r="D1208" s="19">
        <v>51</v>
      </c>
      <c r="E1208">
        <v>1.9</v>
      </c>
      <c r="F1208">
        <v>480</v>
      </c>
      <c r="G1208" t="s">
        <v>955</v>
      </c>
      <c r="H1208" s="20">
        <v>509.6</v>
      </c>
      <c r="I1208" s="2">
        <v>0.26821052631578945</v>
      </c>
      <c r="J1208" s="4" t="s">
        <v>794</v>
      </c>
      <c r="K1208">
        <v>1404</v>
      </c>
      <c r="L1208" t="s">
        <v>957</v>
      </c>
      <c r="M1208">
        <v>882</v>
      </c>
      <c r="N1208" t="s">
        <v>563</v>
      </c>
      <c r="O1208" t="s">
        <v>1457</v>
      </c>
      <c r="P1208" t="s">
        <v>795</v>
      </c>
    </row>
    <row r="1209" spans="2:16" x14ac:dyDescent="0.2">
      <c r="B1209" t="s">
        <v>803</v>
      </c>
      <c r="D1209" s="19">
        <v>386</v>
      </c>
      <c r="E1209">
        <v>4.8</v>
      </c>
      <c r="F1209">
        <v>480</v>
      </c>
      <c r="G1209" t="s">
        <v>955</v>
      </c>
      <c r="H1209" s="20">
        <v>509.6</v>
      </c>
      <c r="I1209" s="2">
        <v>0.10616666666666667</v>
      </c>
      <c r="J1209" s="4" t="s">
        <v>794</v>
      </c>
      <c r="K1209">
        <v>1404</v>
      </c>
      <c r="L1209" t="s">
        <v>957</v>
      </c>
      <c r="M1209">
        <v>882</v>
      </c>
      <c r="N1209" t="s">
        <v>563</v>
      </c>
      <c r="O1209" t="s">
        <v>1457</v>
      </c>
      <c r="P1209" t="s">
        <v>795</v>
      </c>
    </row>
    <row r="1210" spans="2:16" x14ac:dyDescent="0.2">
      <c r="B1210" t="s">
        <v>1524</v>
      </c>
      <c r="D1210" s="19">
        <v>350</v>
      </c>
      <c r="E1210">
        <v>3.8</v>
      </c>
      <c r="F1210">
        <v>480</v>
      </c>
      <c r="G1210" t="s">
        <v>955</v>
      </c>
      <c r="H1210" s="20">
        <v>509.6</v>
      </c>
      <c r="I1210" s="2">
        <v>0.13410526315789473</v>
      </c>
      <c r="J1210" s="4" t="s">
        <v>794</v>
      </c>
      <c r="K1210">
        <v>1404</v>
      </c>
      <c r="L1210" t="s">
        <v>957</v>
      </c>
      <c r="M1210">
        <v>882</v>
      </c>
      <c r="N1210" t="s">
        <v>563</v>
      </c>
      <c r="O1210" t="s">
        <v>1457</v>
      </c>
      <c r="P1210" t="s">
        <v>795</v>
      </c>
    </row>
    <row r="1211" spans="2:16" x14ac:dyDescent="0.2">
      <c r="B1211" t="s">
        <v>804</v>
      </c>
      <c r="D1211" s="19">
        <v>384</v>
      </c>
      <c r="E1211">
        <v>4.4000000000000004</v>
      </c>
      <c r="F1211">
        <v>120</v>
      </c>
      <c r="G1211" t="s">
        <v>955</v>
      </c>
      <c r="H1211" s="20">
        <v>127.4</v>
      </c>
      <c r="I1211" s="2">
        <v>2.8954545454545452E-2</v>
      </c>
      <c r="J1211" s="4" t="s">
        <v>794</v>
      </c>
      <c r="K1211">
        <v>1404</v>
      </c>
      <c r="L1211" t="s">
        <v>957</v>
      </c>
      <c r="M1211">
        <v>882</v>
      </c>
      <c r="N1211" t="s">
        <v>563</v>
      </c>
      <c r="O1211" t="s">
        <v>1457</v>
      </c>
      <c r="P1211" t="s">
        <v>795</v>
      </c>
    </row>
    <row r="1212" spans="2:16" x14ac:dyDescent="0.2">
      <c r="B1212" t="s">
        <v>805</v>
      </c>
      <c r="D1212" s="19">
        <v>183</v>
      </c>
      <c r="E1212">
        <v>2.6</v>
      </c>
      <c r="F1212">
        <v>720</v>
      </c>
      <c r="G1212" t="s">
        <v>955</v>
      </c>
      <c r="H1212" s="20">
        <v>764.4</v>
      </c>
      <c r="I1212" s="2">
        <v>0.29399999999999998</v>
      </c>
      <c r="J1212" s="4" t="s">
        <v>794</v>
      </c>
      <c r="K1212">
        <v>1404</v>
      </c>
      <c r="L1212" t="s">
        <v>957</v>
      </c>
      <c r="M1212">
        <v>882</v>
      </c>
      <c r="N1212" t="s">
        <v>563</v>
      </c>
      <c r="O1212" t="s">
        <v>1457</v>
      </c>
      <c r="P1212" t="s">
        <v>795</v>
      </c>
    </row>
    <row r="1213" spans="2:16" x14ac:dyDescent="0.2">
      <c r="B1213" t="s">
        <v>806</v>
      </c>
      <c r="D1213" s="19">
        <v>393</v>
      </c>
      <c r="E1213">
        <v>1.8</v>
      </c>
      <c r="F1213">
        <v>480</v>
      </c>
      <c r="G1213" t="s">
        <v>955</v>
      </c>
      <c r="H1213" s="20">
        <v>509.6</v>
      </c>
      <c r="I1213" s="2">
        <v>0.28311111111111115</v>
      </c>
      <c r="J1213" s="4" t="s">
        <v>794</v>
      </c>
      <c r="K1213">
        <v>1404</v>
      </c>
      <c r="L1213" t="s">
        <v>957</v>
      </c>
      <c r="M1213">
        <v>883</v>
      </c>
      <c r="N1213" t="s">
        <v>563</v>
      </c>
      <c r="O1213" t="s">
        <v>1457</v>
      </c>
      <c r="P1213" t="s">
        <v>795</v>
      </c>
    </row>
    <row r="1214" spans="2:16" x14ac:dyDescent="0.2">
      <c r="B1214" t="s">
        <v>807</v>
      </c>
      <c r="D1214" s="19">
        <v>432</v>
      </c>
      <c r="E1214">
        <v>1.1000000000000001</v>
      </c>
      <c r="F1214">
        <v>240</v>
      </c>
      <c r="G1214" t="s">
        <v>955</v>
      </c>
      <c r="H1214" s="20">
        <v>254.8</v>
      </c>
      <c r="I1214" s="2">
        <v>0.23163636363636361</v>
      </c>
      <c r="J1214" s="4" t="s">
        <v>794</v>
      </c>
      <c r="K1214">
        <v>1404</v>
      </c>
      <c r="L1214" t="s">
        <v>957</v>
      </c>
      <c r="M1214">
        <v>883</v>
      </c>
      <c r="N1214" t="s">
        <v>563</v>
      </c>
      <c r="O1214" t="s">
        <v>1457</v>
      </c>
      <c r="P1214" t="s">
        <v>795</v>
      </c>
    </row>
    <row r="1215" spans="2:16" x14ac:dyDescent="0.2">
      <c r="B1215" t="s">
        <v>808</v>
      </c>
      <c r="D1215" s="19">
        <v>454</v>
      </c>
      <c r="E1215">
        <v>5.0999999999999996</v>
      </c>
      <c r="F1215">
        <v>960</v>
      </c>
      <c r="G1215" t="s">
        <v>955</v>
      </c>
      <c r="H1215" s="20">
        <v>1019.2</v>
      </c>
      <c r="I1215" s="2">
        <v>0.19984313725490199</v>
      </c>
      <c r="J1215" s="4" t="s">
        <v>794</v>
      </c>
      <c r="K1215">
        <v>1404</v>
      </c>
      <c r="L1215" t="s">
        <v>957</v>
      </c>
      <c r="M1215">
        <v>883</v>
      </c>
      <c r="N1215" t="s">
        <v>563</v>
      </c>
      <c r="O1215" t="s">
        <v>1457</v>
      </c>
      <c r="P1215" t="s">
        <v>795</v>
      </c>
    </row>
    <row r="1216" spans="2:16" x14ac:dyDescent="0.2">
      <c r="B1216" t="s">
        <v>809</v>
      </c>
      <c r="D1216" s="19">
        <v>243</v>
      </c>
      <c r="E1216">
        <v>3.2</v>
      </c>
      <c r="F1216">
        <v>1600</v>
      </c>
      <c r="G1216" t="s">
        <v>955</v>
      </c>
      <c r="H1216" s="20">
        <v>1698.6666666666667</v>
      </c>
      <c r="I1216" s="2">
        <v>0.53083333333333338</v>
      </c>
      <c r="J1216" s="4" t="s">
        <v>794</v>
      </c>
      <c r="K1216">
        <v>1404</v>
      </c>
      <c r="L1216" t="s">
        <v>957</v>
      </c>
      <c r="M1216">
        <v>884</v>
      </c>
      <c r="N1216" t="s">
        <v>563</v>
      </c>
      <c r="O1216" t="s">
        <v>1457</v>
      </c>
      <c r="P1216" t="s">
        <v>795</v>
      </c>
    </row>
    <row r="1217" spans="2:16" x14ac:dyDescent="0.2">
      <c r="B1217" t="s">
        <v>810</v>
      </c>
      <c r="D1217" s="19">
        <v>119</v>
      </c>
      <c r="E1217">
        <v>1.7</v>
      </c>
      <c r="F1217">
        <v>800</v>
      </c>
      <c r="G1217" t="s">
        <v>955</v>
      </c>
      <c r="H1217" s="20">
        <v>849.33333333333337</v>
      </c>
      <c r="I1217" s="2">
        <v>0.49960784313725493</v>
      </c>
      <c r="J1217" s="4" t="s">
        <v>794</v>
      </c>
      <c r="K1217">
        <v>1404</v>
      </c>
      <c r="L1217" t="s">
        <v>957</v>
      </c>
      <c r="M1217">
        <v>884</v>
      </c>
      <c r="N1217" t="s">
        <v>563</v>
      </c>
      <c r="O1217" t="s">
        <v>1457</v>
      </c>
      <c r="P1217" t="s">
        <v>795</v>
      </c>
    </row>
    <row r="1218" spans="2:16" x14ac:dyDescent="0.2">
      <c r="B1218" t="s">
        <v>626</v>
      </c>
      <c r="C1218">
        <v>1</v>
      </c>
      <c r="D1218" s="19">
        <v>1</v>
      </c>
      <c r="E1218">
        <v>4</v>
      </c>
      <c r="F1218">
        <v>1600</v>
      </c>
      <c r="G1218" t="s">
        <v>955</v>
      </c>
      <c r="H1218" s="20">
        <v>1698.6666666666667</v>
      </c>
      <c r="I1218" s="2">
        <v>0.42466666666666669</v>
      </c>
      <c r="J1218" s="4" t="s">
        <v>794</v>
      </c>
      <c r="K1218">
        <v>1404</v>
      </c>
      <c r="L1218" t="s">
        <v>957</v>
      </c>
      <c r="M1218">
        <v>884</v>
      </c>
      <c r="N1218" t="s">
        <v>563</v>
      </c>
      <c r="O1218" t="s">
        <v>1457</v>
      </c>
      <c r="P1218" t="s">
        <v>795</v>
      </c>
    </row>
    <row r="1219" spans="2:16" x14ac:dyDescent="0.2">
      <c r="B1219" t="s">
        <v>1940</v>
      </c>
      <c r="D1219" s="19">
        <v>431</v>
      </c>
      <c r="E1219">
        <v>5.4</v>
      </c>
      <c r="F1219">
        <v>800</v>
      </c>
      <c r="G1219" t="s">
        <v>955</v>
      </c>
      <c r="H1219" s="20">
        <v>849.33333333333337</v>
      </c>
      <c r="I1219" s="2">
        <v>0.15728395061728395</v>
      </c>
      <c r="J1219" s="4" t="s">
        <v>794</v>
      </c>
      <c r="K1219">
        <v>1404</v>
      </c>
      <c r="L1219" t="s">
        <v>957</v>
      </c>
      <c r="M1219">
        <v>884</v>
      </c>
      <c r="N1219" t="s">
        <v>563</v>
      </c>
      <c r="O1219" t="s">
        <v>1457</v>
      </c>
      <c r="P1219" t="s">
        <v>795</v>
      </c>
    </row>
    <row r="1220" spans="2:16" x14ac:dyDescent="0.2">
      <c r="B1220" t="s">
        <v>1492</v>
      </c>
      <c r="D1220" s="19">
        <v>376</v>
      </c>
      <c r="E1220">
        <v>5.3</v>
      </c>
      <c r="F1220">
        <v>320</v>
      </c>
      <c r="G1220" t="s">
        <v>955</v>
      </c>
      <c r="H1220" s="20">
        <v>339.73333333333335</v>
      </c>
      <c r="I1220" s="2">
        <v>6.4100628930817624E-2</v>
      </c>
      <c r="J1220" s="4" t="s">
        <v>794</v>
      </c>
      <c r="K1220">
        <v>1404</v>
      </c>
      <c r="L1220" t="s">
        <v>957</v>
      </c>
      <c r="M1220">
        <v>884</v>
      </c>
      <c r="N1220" t="s">
        <v>563</v>
      </c>
      <c r="O1220" t="s">
        <v>1457</v>
      </c>
      <c r="P1220" t="s">
        <v>795</v>
      </c>
    </row>
    <row r="1221" spans="2:16" x14ac:dyDescent="0.2">
      <c r="B1221" t="s">
        <v>235</v>
      </c>
      <c r="D1221" s="19">
        <v>380</v>
      </c>
      <c r="E1221">
        <v>3.5</v>
      </c>
      <c r="F1221">
        <v>480</v>
      </c>
      <c r="G1221" t="s">
        <v>955</v>
      </c>
      <c r="H1221" s="20">
        <v>509.6</v>
      </c>
      <c r="I1221" s="2">
        <v>0.14560000000000001</v>
      </c>
      <c r="J1221" s="4" t="s">
        <v>794</v>
      </c>
      <c r="K1221">
        <v>1404</v>
      </c>
      <c r="L1221" t="s">
        <v>957</v>
      </c>
      <c r="M1221">
        <v>884</v>
      </c>
      <c r="N1221" t="s">
        <v>563</v>
      </c>
      <c r="O1221" t="s">
        <v>1457</v>
      </c>
      <c r="P1221" t="s">
        <v>795</v>
      </c>
    </row>
    <row r="1222" spans="2:16" x14ac:dyDescent="0.2">
      <c r="B1222" t="s">
        <v>1493</v>
      </c>
      <c r="D1222" s="19">
        <v>378</v>
      </c>
      <c r="E1222">
        <v>3.5</v>
      </c>
      <c r="F1222">
        <v>480</v>
      </c>
      <c r="G1222" t="s">
        <v>955</v>
      </c>
      <c r="H1222" s="20">
        <v>509.6</v>
      </c>
      <c r="I1222" s="2">
        <v>0.14560000000000001</v>
      </c>
      <c r="J1222" s="4" t="s">
        <v>794</v>
      </c>
      <c r="K1222">
        <v>1404</v>
      </c>
      <c r="L1222" t="s">
        <v>957</v>
      </c>
      <c r="M1222">
        <v>884</v>
      </c>
      <c r="N1222" t="s">
        <v>563</v>
      </c>
      <c r="O1222" t="s">
        <v>1457</v>
      </c>
      <c r="P1222" t="s">
        <v>795</v>
      </c>
    </row>
    <row r="1223" spans="2:16" x14ac:dyDescent="0.2">
      <c r="B1223" t="s">
        <v>811</v>
      </c>
      <c r="D1223" s="19">
        <v>384</v>
      </c>
      <c r="E1223">
        <v>4.4000000000000004</v>
      </c>
      <c r="F1223">
        <v>240</v>
      </c>
      <c r="G1223" t="s">
        <v>955</v>
      </c>
      <c r="H1223" s="20">
        <v>254.8</v>
      </c>
      <c r="I1223" s="2">
        <v>5.7909090909090903E-2</v>
      </c>
      <c r="J1223" s="4" t="s">
        <v>794</v>
      </c>
      <c r="K1223">
        <v>1404</v>
      </c>
      <c r="L1223" t="s">
        <v>957</v>
      </c>
      <c r="M1223">
        <v>884</v>
      </c>
      <c r="N1223" t="s">
        <v>563</v>
      </c>
      <c r="O1223" t="s">
        <v>1457</v>
      </c>
      <c r="P1223" t="s">
        <v>795</v>
      </c>
    </row>
    <row r="1224" spans="2:16" x14ac:dyDescent="0.2">
      <c r="B1224" t="s">
        <v>812</v>
      </c>
      <c r="D1224" s="19">
        <v>217</v>
      </c>
      <c r="E1224">
        <v>6.2</v>
      </c>
      <c r="F1224">
        <v>1600</v>
      </c>
      <c r="G1224" t="s">
        <v>955</v>
      </c>
      <c r="H1224" s="20">
        <v>1698.6666666666667</v>
      </c>
      <c r="I1224" s="2">
        <v>0.27397849462365592</v>
      </c>
      <c r="J1224" s="4" t="s">
        <v>794</v>
      </c>
      <c r="K1224">
        <v>1404</v>
      </c>
      <c r="L1224" t="s">
        <v>957</v>
      </c>
      <c r="M1224">
        <v>884</v>
      </c>
      <c r="N1224" t="s">
        <v>563</v>
      </c>
      <c r="O1224" t="s">
        <v>1457</v>
      </c>
      <c r="P1224" t="s">
        <v>795</v>
      </c>
    </row>
    <row r="1225" spans="2:16" x14ac:dyDescent="0.2">
      <c r="B1225" t="s">
        <v>813</v>
      </c>
      <c r="D1225" s="19">
        <v>187</v>
      </c>
      <c r="E1225">
        <v>5.8</v>
      </c>
      <c r="F1225">
        <v>960</v>
      </c>
      <c r="G1225" t="s">
        <v>955</v>
      </c>
      <c r="H1225" s="20">
        <v>1019.2</v>
      </c>
      <c r="I1225" s="2">
        <v>0.1757241379310345</v>
      </c>
      <c r="J1225" s="4" t="s">
        <v>794</v>
      </c>
      <c r="K1225">
        <v>1404</v>
      </c>
      <c r="L1225" t="s">
        <v>957</v>
      </c>
      <c r="M1225">
        <v>885</v>
      </c>
      <c r="N1225" t="s">
        <v>563</v>
      </c>
      <c r="O1225" t="s">
        <v>1457</v>
      </c>
      <c r="P1225" t="s">
        <v>795</v>
      </c>
    </row>
    <row r="1226" spans="2:16" x14ac:dyDescent="0.2">
      <c r="B1226" t="s">
        <v>624</v>
      </c>
      <c r="D1226" s="19">
        <v>437</v>
      </c>
      <c r="E1226">
        <v>2.2000000000000002</v>
      </c>
      <c r="F1226">
        <v>720</v>
      </c>
      <c r="G1226" t="s">
        <v>955</v>
      </c>
      <c r="H1226" s="20">
        <v>764.4</v>
      </c>
      <c r="I1226" s="2">
        <v>0.34745454545454552</v>
      </c>
      <c r="J1226" s="4" t="s">
        <v>794</v>
      </c>
      <c r="K1226">
        <v>1404</v>
      </c>
      <c r="L1226" t="s">
        <v>957</v>
      </c>
      <c r="M1226">
        <v>885</v>
      </c>
      <c r="N1226" t="s">
        <v>563</v>
      </c>
      <c r="O1226" t="s">
        <v>1457</v>
      </c>
      <c r="P1226" t="s">
        <v>795</v>
      </c>
    </row>
    <row r="1227" spans="2:16" x14ac:dyDescent="0.2">
      <c r="B1227" t="s">
        <v>814</v>
      </c>
      <c r="C1227">
        <v>1</v>
      </c>
      <c r="D1227" s="19">
        <v>450</v>
      </c>
      <c r="E1227">
        <v>0.62</v>
      </c>
      <c r="F1227">
        <v>2280</v>
      </c>
      <c r="G1227" t="s">
        <v>955</v>
      </c>
      <c r="H1227" s="20">
        <v>2420.6</v>
      </c>
      <c r="I1227" s="2">
        <v>3.9041935483870964</v>
      </c>
      <c r="J1227" s="4" t="s">
        <v>815</v>
      </c>
      <c r="K1227">
        <v>1404</v>
      </c>
      <c r="L1227" t="s">
        <v>957</v>
      </c>
      <c r="M1227">
        <v>939</v>
      </c>
      <c r="N1227" t="s">
        <v>563</v>
      </c>
      <c r="O1227" t="s">
        <v>1457</v>
      </c>
      <c r="P1227" t="s">
        <v>816</v>
      </c>
    </row>
    <row r="1228" spans="2:16" x14ac:dyDescent="0.2">
      <c r="B1228" t="s">
        <v>814</v>
      </c>
      <c r="C1228">
        <v>1</v>
      </c>
      <c r="D1228" s="19">
        <v>450</v>
      </c>
      <c r="E1228">
        <v>0.62</v>
      </c>
      <c r="F1228">
        <v>1920</v>
      </c>
      <c r="G1228" t="s">
        <v>955</v>
      </c>
      <c r="H1228" s="20">
        <v>2038.4</v>
      </c>
      <c r="I1228" s="2">
        <v>3.2877419354838713</v>
      </c>
      <c r="J1228" s="4" t="s">
        <v>815</v>
      </c>
      <c r="K1228">
        <v>1404</v>
      </c>
      <c r="L1228" t="s">
        <v>957</v>
      </c>
      <c r="M1228">
        <v>939</v>
      </c>
      <c r="N1228" t="s">
        <v>563</v>
      </c>
      <c r="O1228" t="s">
        <v>1457</v>
      </c>
      <c r="P1228" t="s">
        <v>816</v>
      </c>
    </row>
    <row r="1229" spans="2:16" x14ac:dyDescent="0.2">
      <c r="B1229" t="s">
        <v>814</v>
      </c>
      <c r="C1229">
        <v>1</v>
      </c>
      <c r="D1229" s="19">
        <v>450</v>
      </c>
      <c r="E1229">
        <v>0.62</v>
      </c>
      <c r="F1229">
        <v>1920</v>
      </c>
      <c r="G1229" t="s">
        <v>955</v>
      </c>
      <c r="H1229" s="20">
        <v>2038.4</v>
      </c>
      <c r="I1229" s="2">
        <v>3.2877419354838713</v>
      </c>
      <c r="J1229" s="4" t="s">
        <v>815</v>
      </c>
      <c r="K1229">
        <v>1404</v>
      </c>
      <c r="L1229" t="s">
        <v>957</v>
      </c>
      <c r="M1229">
        <v>939</v>
      </c>
      <c r="N1229" t="s">
        <v>563</v>
      </c>
      <c r="O1229" t="s">
        <v>1457</v>
      </c>
      <c r="P1229" t="s">
        <v>816</v>
      </c>
    </row>
    <row r="1230" spans="2:16" x14ac:dyDescent="0.2">
      <c r="B1230" t="s">
        <v>814</v>
      </c>
      <c r="C1230">
        <v>1</v>
      </c>
      <c r="D1230" s="19">
        <v>450</v>
      </c>
      <c r="E1230">
        <v>0.62</v>
      </c>
      <c r="F1230">
        <v>1920</v>
      </c>
      <c r="G1230" t="s">
        <v>955</v>
      </c>
      <c r="H1230" s="20">
        <v>2038.4</v>
      </c>
      <c r="I1230" s="2">
        <v>3.2877419354838713</v>
      </c>
      <c r="J1230" s="4" t="s">
        <v>815</v>
      </c>
      <c r="K1230">
        <v>1404</v>
      </c>
      <c r="L1230" t="s">
        <v>957</v>
      </c>
      <c r="M1230">
        <v>939</v>
      </c>
      <c r="N1230" t="s">
        <v>563</v>
      </c>
      <c r="O1230" t="s">
        <v>1457</v>
      </c>
      <c r="P1230" t="s">
        <v>816</v>
      </c>
    </row>
    <row r="1231" spans="2:16" x14ac:dyDescent="0.2">
      <c r="B1231" t="s">
        <v>814</v>
      </c>
      <c r="C1231">
        <v>1</v>
      </c>
      <c r="D1231" s="19">
        <v>450</v>
      </c>
      <c r="E1231">
        <v>0.62</v>
      </c>
      <c r="F1231">
        <v>1680</v>
      </c>
      <c r="G1231" t="s">
        <v>955</v>
      </c>
      <c r="H1231" s="20">
        <v>1783.6</v>
      </c>
      <c r="I1231" s="2">
        <v>2.8767741935483873</v>
      </c>
      <c r="J1231" s="4" t="s">
        <v>815</v>
      </c>
      <c r="K1231">
        <v>1404</v>
      </c>
      <c r="L1231" t="s">
        <v>957</v>
      </c>
      <c r="M1231">
        <v>939</v>
      </c>
      <c r="N1231" t="s">
        <v>563</v>
      </c>
      <c r="O1231" t="s">
        <v>1457</v>
      </c>
      <c r="P1231" t="s">
        <v>816</v>
      </c>
    </row>
    <row r="1232" spans="2:16" x14ac:dyDescent="0.2">
      <c r="B1232" t="s">
        <v>814</v>
      </c>
      <c r="C1232">
        <v>1</v>
      </c>
      <c r="D1232" s="19">
        <v>450</v>
      </c>
      <c r="E1232">
        <v>0.62</v>
      </c>
      <c r="F1232">
        <v>1200</v>
      </c>
      <c r="G1232" t="s">
        <v>955</v>
      </c>
      <c r="H1232" s="20">
        <v>1274</v>
      </c>
      <c r="I1232" s="2">
        <v>2.0548387096774197</v>
      </c>
      <c r="J1232" s="4" t="s">
        <v>815</v>
      </c>
      <c r="K1232">
        <v>1404</v>
      </c>
      <c r="L1232" t="s">
        <v>957</v>
      </c>
      <c r="M1232">
        <v>939</v>
      </c>
      <c r="N1232" t="s">
        <v>563</v>
      </c>
      <c r="O1232" t="s">
        <v>1457</v>
      </c>
      <c r="P1232" t="s">
        <v>816</v>
      </c>
    </row>
    <row r="1233" spans="1:16" x14ac:dyDescent="0.2">
      <c r="B1233" t="s">
        <v>814</v>
      </c>
      <c r="C1233">
        <v>1</v>
      </c>
      <c r="D1233" s="19">
        <v>450</v>
      </c>
      <c r="E1233">
        <v>0.62</v>
      </c>
      <c r="F1233">
        <v>960</v>
      </c>
      <c r="G1233" t="s">
        <v>955</v>
      </c>
      <c r="H1233" s="20">
        <v>1019.2</v>
      </c>
      <c r="I1233" s="2">
        <v>1.6438709677419356</v>
      </c>
      <c r="J1233" s="4" t="s">
        <v>815</v>
      </c>
      <c r="K1233">
        <v>1404</v>
      </c>
      <c r="L1233" t="s">
        <v>957</v>
      </c>
      <c r="M1233">
        <v>939</v>
      </c>
      <c r="N1233" t="s">
        <v>563</v>
      </c>
      <c r="O1233" t="s">
        <v>1457</v>
      </c>
      <c r="P1233" t="s">
        <v>816</v>
      </c>
    </row>
    <row r="1234" spans="1:16" x14ac:dyDescent="0.2">
      <c r="B1234" t="s">
        <v>817</v>
      </c>
      <c r="C1234">
        <v>1</v>
      </c>
      <c r="D1234" s="19">
        <v>4</v>
      </c>
      <c r="E1234">
        <v>0.92</v>
      </c>
      <c r="F1234">
        <v>360</v>
      </c>
      <c r="G1234" t="s">
        <v>955</v>
      </c>
      <c r="H1234" s="20">
        <v>382.2</v>
      </c>
      <c r="I1234" s="2">
        <v>0.41543478260869571</v>
      </c>
      <c r="J1234" s="4" t="s">
        <v>815</v>
      </c>
      <c r="K1234">
        <v>1404</v>
      </c>
      <c r="L1234" t="s">
        <v>957</v>
      </c>
      <c r="M1234">
        <v>939</v>
      </c>
      <c r="N1234" t="s">
        <v>563</v>
      </c>
      <c r="O1234" t="s">
        <v>1457</v>
      </c>
      <c r="P1234" t="s">
        <v>816</v>
      </c>
    </row>
    <row r="1235" spans="1:16" x14ac:dyDescent="0.2">
      <c r="B1235" t="s">
        <v>817</v>
      </c>
      <c r="C1235">
        <v>1</v>
      </c>
      <c r="D1235" s="19">
        <v>4</v>
      </c>
      <c r="E1235">
        <v>0.92</v>
      </c>
      <c r="F1235">
        <v>960</v>
      </c>
      <c r="G1235" t="s">
        <v>955</v>
      </c>
      <c r="H1235" s="20">
        <v>1019.2</v>
      </c>
      <c r="I1235" s="2">
        <v>1.1078260869565217</v>
      </c>
      <c r="J1235" s="4" t="s">
        <v>815</v>
      </c>
      <c r="K1235">
        <v>1404</v>
      </c>
      <c r="L1235" t="s">
        <v>957</v>
      </c>
      <c r="M1235">
        <v>939</v>
      </c>
      <c r="N1235" t="s">
        <v>563</v>
      </c>
      <c r="O1235" t="s">
        <v>1457</v>
      </c>
      <c r="P1235" t="s">
        <v>816</v>
      </c>
    </row>
    <row r="1236" spans="1:16" x14ac:dyDescent="0.2">
      <c r="B1236" t="s">
        <v>818</v>
      </c>
      <c r="C1236">
        <v>1</v>
      </c>
      <c r="D1236" s="19">
        <v>4</v>
      </c>
      <c r="E1236">
        <v>0.92</v>
      </c>
      <c r="F1236">
        <v>2400</v>
      </c>
      <c r="G1236" t="s">
        <v>955</v>
      </c>
      <c r="H1236" s="20">
        <v>2548</v>
      </c>
      <c r="I1236" s="2">
        <v>2.7695652173913041</v>
      </c>
      <c r="J1236" s="4" t="s">
        <v>815</v>
      </c>
      <c r="K1236">
        <v>1404</v>
      </c>
      <c r="L1236" t="s">
        <v>957</v>
      </c>
      <c r="M1236">
        <v>939</v>
      </c>
      <c r="N1236" t="s">
        <v>563</v>
      </c>
      <c r="O1236" t="s">
        <v>1457</v>
      </c>
      <c r="P1236" t="s">
        <v>816</v>
      </c>
    </row>
    <row r="1237" spans="1:16" x14ac:dyDescent="0.2">
      <c r="B1237" t="s">
        <v>819</v>
      </c>
      <c r="C1237">
        <v>1</v>
      </c>
      <c r="D1237" s="19">
        <v>449</v>
      </c>
      <c r="E1237">
        <v>1.6</v>
      </c>
      <c r="F1237">
        <v>2400</v>
      </c>
      <c r="G1237" t="s">
        <v>955</v>
      </c>
      <c r="H1237" s="20">
        <v>2548</v>
      </c>
      <c r="I1237" s="2">
        <v>1.5925</v>
      </c>
      <c r="J1237" s="4" t="s">
        <v>815</v>
      </c>
      <c r="K1237">
        <v>1404</v>
      </c>
      <c r="L1237" t="s">
        <v>957</v>
      </c>
      <c r="M1237">
        <v>939</v>
      </c>
      <c r="N1237" t="s">
        <v>563</v>
      </c>
      <c r="O1237" t="s">
        <v>1457</v>
      </c>
      <c r="P1237" t="s">
        <v>816</v>
      </c>
    </row>
    <row r="1238" spans="1:16" x14ac:dyDescent="0.2">
      <c r="B1238" t="s">
        <v>820</v>
      </c>
      <c r="C1238">
        <v>1</v>
      </c>
      <c r="D1238" s="19">
        <v>449</v>
      </c>
      <c r="E1238">
        <v>1.6</v>
      </c>
      <c r="F1238">
        <v>1200</v>
      </c>
      <c r="G1238" t="s">
        <v>955</v>
      </c>
      <c r="H1238" s="20">
        <v>1274</v>
      </c>
      <c r="I1238" s="2">
        <v>0.79625000000000001</v>
      </c>
      <c r="J1238" s="4" t="s">
        <v>815</v>
      </c>
      <c r="K1238">
        <v>1404</v>
      </c>
      <c r="L1238" t="s">
        <v>957</v>
      </c>
      <c r="M1238">
        <v>939</v>
      </c>
      <c r="N1238" t="s">
        <v>563</v>
      </c>
      <c r="O1238" t="s">
        <v>1457</v>
      </c>
      <c r="P1238" t="s">
        <v>816</v>
      </c>
    </row>
    <row r="1239" spans="1:16" x14ac:dyDescent="0.2">
      <c r="B1239" t="s">
        <v>821</v>
      </c>
      <c r="C1239">
        <v>1</v>
      </c>
      <c r="D1239" s="19">
        <v>449</v>
      </c>
      <c r="E1239">
        <v>1.6</v>
      </c>
      <c r="F1239">
        <v>1600</v>
      </c>
      <c r="G1239" t="s">
        <v>955</v>
      </c>
      <c r="H1239" s="20">
        <v>1698.6666666666667</v>
      </c>
      <c r="I1239" s="2">
        <v>1.0616666666666668</v>
      </c>
      <c r="J1239" s="4" t="s">
        <v>815</v>
      </c>
      <c r="K1239">
        <v>1404</v>
      </c>
      <c r="L1239" t="s">
        <v>957</v>
      </c>
      <c r="M1239">
        <v>939</v>
      </c>
      <c r="N1239" t="s">
        <v>563</v>
      </c>
      <c r="O1239" t="s">
        <v>1457</v>
      </c>
      <c r="P1239" t="s">
        <v>816</v>
      </c>
    </row>
    <row r="1240" spans="1:16" x14ac:dyDescent="0.2">
      <c r="B1240" t="s">
        <v>822</v>
      </c>
      <c r="C1240">
        <v>1</v>
      </c>
      <c r="D1240" s="19">
        <v>1</v>
      </c>
      <c r="E1240">
        <v>4</v>
      </c>
      <c r="F1240">
        <v>1280</v>
      </c>
      <c r="G1240" t="s">
        <v>955</v>
      </c>
      <c r="H1240" s="20">
        <v>1358.9333333333334</v>
      </c>
      <c r="I1240" s="2">
        <v>0.33973333333333333</v>
      </c>
      <c r="J1240" s="4" t="s">
        <v>815</v>
      </c>
      <c r="K1240">
        <v>1404</v>
      </c>
      <c r="L1240" t="s">
        <v>957</v>
      </c>
      <c r="M1240">
        <v>939</v>
      </c>
      <c r="N1240" t="s">
        <v>563</v>
      </c>
      <c r="O1240" t="s">
        <v>1457</v>
      </c>
      <c r="P1240" t="s">
        <v>816</v>
      </c>
    </row>
    <row r="1241" spans="1:16" x14ac:dyDescent="0.2">
      <c r="B1241" t="s">
        <v>2358</v>
      </c>
      <c r="D1241" s="19">
        <v>250</v>
      </c>
      <c r="E1241">
        <v>4.5999999999999996</v>
      </c>
      <c r="F1241">
        <v>1200</v>
      </c>
      <c r="G1241" t="s">
        <v>955</v>
      </c>
      <c r="H1241" s="20">
        <f>F1241/240*254.8</f>
        <v>1274</v>
      </c>
      <c r="I1241" s="2">
        <f>H1241/E1241/1000</f>
        <v>0.27695652173913043</v>
      </c>
      <c r="J1241" s="4" t="s">
        <v>815</v>
      </c>
      <c r="K1241">
        <v>1404</v>
      </c>
      <c r="L1241" t="s">
        <v>957</v>
      </c>
      <c r="M1241">
        <v>939</v>
      </c>
      <c r="N1241" t="s">
        <v>563</v>
      </c>
      <c r="O1241" t="s">
        <v>1457</v>
      </c>
      <c r="P1241" t="s">
        <v>816</v>
      </c>
    </row>
    <row r="1242" spans="1:16" x14ac:dyDescent="0.2">
      <c r="B1242" t="s">
        <v>2358</v>
      </c>
      <c r="D1242" s="19">
        <v>250</v>
      </c>
      <c r="E1242">
        <v>4.5999999999999996</v>
      </c>
      <c r="F1242">
        <v>960</v>
      </c>
      <c r="G1242" t="s">
        <v>955</v>
      </c>
      <c r="H1242" s="20">
        <f>F1242/240*254.8</f>
        <v>1019.2</v>
      </c>
      <c r="I1242" s="2">
        <f>H1242/E1242/1000</f>
        <v>0.22156521739130436</v>
      </c>
      <c r="J1242" s="4" t="s">
        <v>815</v>
      </c>
      <c r="K1242">
        <v>1404</v>
      </c>
      <c r="L1242" t="s">
        <v>957</v>
      </c>
      <c r="M1242">
        <v>939</v>
      </c>
      <c r="N1242" t="s">
        <v>563</v>
      </c>
      <c r="O1242" t="s">
        <v>1457</v>
      </c>
      <c r="P1242" t="s">
        <v>816</v>
      </c>
    </row>
    <row r="1243" spans="1:16" x14ac:dyDescent="0.2">
      <c r="A1243">
        <v>13</v>
      </c>
      <c r="B1243" t="s">
        <v>1893</v>
      </c>
      <c r="D1243" s="19">
        <v>453</v>
      </c>
      <c r="E1243">
        <v>4.4000000000000004</v>
      </c>
      <c r="F1243" s="8">
        <v>25</v>
      </c>
      <c r="G1243" t="s">
        <v>1431</v>
      </c>
      <c r="H1243">
        <v>980</v>
      </c>
      <c r="I1243" s="2">
        <v>0.22272727272727275</v>
      </c>
      <c r="J1243" s="37" t="s">
        <v>1235</v>
      </c>
      <c r="K1243">
        <v>1405</v>
      </c>
      <c r="L1243" t="s">
        <v>1470</v>
      </c>
      <c r="M1243">
        <v>513</v>
      </c>
      <c r="N1243" t="s">
        <v>483</v>
      </c>
      <c r="O1243" t="s">
        <v>1457</v>
      </c>
      <c r="P1243" t="s">
        <v>1236</v>
      </c>
    </row>
    <row r="1244" spans="1:16" x14ac:dyDescent="0.2">
      <c r="A1244">
        <v>14</v>
      </c>
      <c r="B1244" t="s">
        <v>1237</v>
      </c>
      <c r="D1244" s="19">
        <v>294</v>
      </c>
      <c r="E1244">
        <v>2.7</v>
      </c>
      <c r="F1244">
        <v>4</v>
      </c>
      <c r="G1244" t="s">
        <v>1431</v>
      </c>
      <c r="H1244" s="20">
        <v>156.80000000000001</v>
      </c>
      <c r="I1244" s="2">
        <v>5.8074074074074077E-2</v>
      </c>
      <c r="J1244" s="37" t="s">
        <v>1235</v>
      </c>
      <c r="K1244">
        <v>1405</v>
      </c>
      <c r="L1244" t="s">
        <v>1470</v>
      </c>
      <c r="M1244">
        <v>513</v>
      </c>
      <c r="N1244" t="s">
        <v>483</v>
      </c>
      <c r="O1244" t="s">
        <v>1457</v>
      </c>
      <c r="P1244" t="s">
        <v>1236</v>
      </c>
    </row>
    <row r="1245" spans="1:16" x14ac:dyDescent="0.2">
      <c r="A1245">
        <v>15</v>
      </c>
      <c r="B1245" t="s">
        <v>1238</v>
      </c>
      <c r="C1245">
        <v>1</v>
      </c>
      <c r="D1245" s="19">
        <v>1</v>
      </c>
      <c r="E1245">
        <v>4</v>
      </c>
      <c r="F1245">
        <v>4</v>
      </c>
      <c r="G1245" t="s">
        <v>1431</v>
      </c>
      <c r="H1245">
        <v>156.80000000000001</v>
      </c>
      <c r="I1245" s="2">
        <v>3.9200000000000006E-2</v>
      </c>
      <c r="J1245" s="37" t="s">
        <v>1235</v>
      </c>
      <c r="K1245">
        <v>1405</v>
      </c>
      <c r="L1245" t="s">
        <v>1470</v>
      </c>
      <c r="M1245">
        <v>513</v>
      </c>
      <c r="N1245" t="s">
        <v>483</v>
      </c>
      <c r="O1245" t="s">
        <v>1457</v>
      </c>
      <c r="P1245" t="s">
        <v>1236</v>
      </c>
    </row>
    <row r="1246" spans="1:16" x14ac:dyDescent="0.2">
      <c r="A1246">
        <v>2</v>
      </c>
      <c r="B1246" t="s">
        <v>1239</v>
      </c>
      <c r="D1246" s="19">
        <v>454</v>
      </c>
      <c r="E1246">
        <v>5.0999999999999996</v>
      </c>
      <c r="F1246" s="8">
        <v>20</v>
      </c>
      <c r="G1246" t="s">
        <v>1468</v>
      </c>
      <c r="H1246" s="20">
        <v>847.56756756756761</v>
      </c>
      <c r="I1246" s="2">
        <v>0.16618971913089561</v>
      </c>
      <c r="J1246" s="37" t="s">
        <v>1240</v>
      </c>
      <c r="K1246">
        <v>1405</v>
      </c>
      <c r="L1246" t="s">
        <v>1470</v>
      </c>
      <c r="M1246">
        <v>515</v>
      </c>
      <c r="N1246" t="s">
        <v>483</v>
      </c>
      <c r="O1246" t="s">
        <v>229</v>
      </c>
      <c r="P1246" t="s">
        <v>56</v>
      </c>
    </row>
    <row r="1247" spans="1:16" x14ac:dyDescent="0.2">
      <c r="A1247">
        <v>4</v>
      </c>
      <c r="B1247" t="s">
        <v>233</v>
      </c>
      <c r="D1247" s="19"/>
      <c r="E1247">
        <v>4.2</v>
      </c>
      <c r="F1247" s="8">
        <v>6</v>
      </c>
      <c r="G1247" t="s">
        <v>1468</v>
      </c>
      <c r="H1247" s="20">
        <v>254.27027027027032</v>
      </c>
      <c r="I1247" s="2">
        <v>6.0540540540540547E-2</v>
      </c>
      <c r="J1247" s="37" t="s">
        <v>1240</v>
      </c>
      <c r="K1247">
        <v>1405</v>
      </c>
      <c r="L1247" t="s">
        <v>1470</v>
      </c>
      <c r="M1247">
        <v>515</v>
      </c>
      <c r="N1247" t="s">
        <v>483</v>
      </c>
      <c r="O1247" t="s">
        <v>229</v>
      </c>
      <c r="P1247" t="s">
        <v>56</v>
      </c>
    </row>
    <row r="1248" spans="1:16" x14ac:dyDescent="0.2">
      <c r="A1248">
        <v>5</v>
      </c>
      <c r="B1248" t="s">
        <v>1241</v>
      </c>
      <c r="D1248" s="19">
        <v>454</v>
      </c>
      <c r="E1248">
        <v>5.0999999999999996</v>
      </c>
      <c r="F1248">
        <v>3</v>
      </c>
      <c r="G1248" t="s">
        <v>1468</v>
      </c>
      <c r="H1248" s="20">
        <v>127.13513513513516</v>
      </c>
      <c r="I1248" s="2">
        <v>2.4928457869634348E-2</v>
      </c>
      <c r="J1248" s="37" t="s">
        <v>1240</v>
      </c>
      <c r="K1248">
        <v>1405</v>
      </c>
      <c r="L1248" t="s">
        <v>1470</v>
      </c>
      <c r="M1248">
        <v>515</v>
      </c>
      <c r="N1248" t="s">
        <v>483</v>
      </c>
      <c r="O1248" t="s">
        <v>229</v>
      </c>
      <c r="P1248" t="s">
        <v>56</v>
      </c>
    </row>
    <row r="1249" spans="1:16" x14ac:dyDescent="0.2">
      <c r="A1249">
        <v>6</v>
      </c>
      <c r="B1249" t="s">
        <v>1242</v>
      </c>
      <c r="D1249" s="19" t="s">
        <v>1700</v>
      </c>
      <c r="E1249">
        <v>1.6</v>
      </c>
      <c r="F1249">
        <v>2</v>
      </c>
      <c r="G1249" t="s">
        <v>1468</v>
      </c>
      <c r="H1249" s="20">
        <v>84.756756756756772</v>
      </c>
      <c r="I1249" s="2">
        <v>5.297297297297298E-2</v>
      </c>
      <c r="J1249" s="37" t="s">
        <v>1240</v>
      </c>
      <c r="K1249">
        <v>1405</v>
      </c>
      <c r="L1249" t="s">
        <v>1470</v>
      </c>
      <c r="M1249">
        <v>515</v>
      </c>
      <c r="N1249" t="s">
        <v>483</v>
      </c>
      <c r="O1249" t="s">
        <v>229</v>
      </c>
      <c r="P1249" t="s">
        <v>56</v>
      </c>
    </row>
    <row r="1250" spans="1:16" x14ac:dyDescent="0.2">
      <c r="A1250">
        <v>8</v>
      </c>
      <c r="B1250" t="s">
        <v>1243</v>
      </c>
      <c r="C1250">
        <v>1</v>
      </c>
      <c r="D1250" s="19">
        <v>448</v>
      </c>
      <c r="E1250">
        <v>0.92</v>
      </c>
      <c r="F1250">
        <v>4</v>
      </c>
      <c r="G1250" t="s">
        <v>1468</v>
      </c>
      <c r="H1250" s="20">
        <v>169.51351351351354</v>
      </c>
      <c r="I1250" s="2">
        <v>0.18425381903642776</v>
      </c>
      <c r="J1250" s="37" t="s">
        <v>1240</v>
      </c>
      <c r="K1250">
        <v>1405</v>
      </c>
      <c r="L1250" t="s">
        <v>1470</v>
      </c>
      <c r="M1250">
        <v>515</v>
      </c>
      <c r="N1250" t="s">
        <v>483</v>
      </c>
      <c r="O1250" t="s">
        <v>229</v>
      </c>
      <c r="P1250" t="s">
        <v>56</v>
      </c>
    </row>
    <row r="1251" spans="1:16" x14ac:dyDescent="0.2">
      <c r="A1251">
        <v>11</v>
      </c>
      <c r="B1251" t="s">
        <v>1244</v>
      </c>
      <c r="D1251" s="19">
        <v>294</v>
      </c>
      <c r="E1251">
        <v>2.7</v>
      </c>
      <c r="F1251">
        <v>1</v>
      </c>
      <c r="G1251" t="s">
        <v>1468</v>
      </c>
      <c r="H1251" s="20">
        <v>42.378378378378386</v>
      </c>
      <c r="I1251" s="2">
        <v>1.5695695695695698E-2</v>
      </c>
      <c r="J1251" s="37" t="s">
        <v>1240</v>
      </c>
      <c r="K1251">
        <v>1405</v>
      </c>
      <c r="L1251" t="s">
        <v>1470</v>
      </c>
      <c r="M1251">
        <v>515</v>
      </c>
      <c r="N1251" t="s">
        <v>483</v>
      </c>
      <c r="O1251" t="s">
        <v>229</v>
      </c>
      <c r="P1251" t="s">
        <v>56</v>
      </c>
    </row>
    <row r="1252" spans="1:16" x14ac:dyDescent="0.2">
      <c r="A1252">
        <v>12</v>
      </c>
      <c r="B1252" t="s">
        <v>1245</v>
      </c>
      <c r="C1252">
        <v>1</v>
      </c>
      <c r="D1252" s="19">
        <v>449</v>
      </c>
      <c r="E1252">
        <v>1.6</v>
      </c>
      <c r="F1252">
        <v>2</v>
      </c>
      <c r="G1252" t="s">
        <v>1468</v>
      </c>
      <c r="H1252" s="20">
        <v>84.756756756756772</v>
      </c>
      <c r="I1252" s="2">
        <v>5.297297297297298E-2</v>
      </c>
      <c r="J1252" s="37" t="s">
        <v>1240</v>
      </c>
      <c r="K1252">
        <v>1405</v>
      </c>
      <c r="L1252" t="s">
        <v>1470</v>
      </c>
      <c r="M1252">
        <v>515</v>
      </c>
      <c r="N1252" t="s">
        <v>483</v>
      </c>
      <c r="O1252" t="s">
        <v>229</v>
      </c>
      <c r="P1252" t="s">
        <v>56</v>
      </c>
    </row>
    <row r="1253" spans="1:16" x14ac:dyDescent="0.2">
      <c r="A1253">
        <v>20</v>
      </c>
      <c r="B1253" t="s">
        <v>311</v>
      </c>
      <c r="D1253" s="19">
        <v>407</v>
      </c>
      <c r="E1253">
        <v>1.7</v>
      </c>
      <c r="F1253">
        <v>2</v>
      </c>
      <c r="G1253" t="s">
        <v>1468</v>
      </c>
      <c r="H1253" s="20">
        <v>84.756756756756772</v>
      </c>
      <c r="I1253" s="2">
        <v>4.9856915739268697E-2</v>
      </c>
      <c r="J1253" s="37" t="s">
        <v>1240</v>
      </c>
      <c r="K1253">
        <v>1405</v>
      </c>
      <c r="L1253" t="s">
        <v>1470</v>
      </c>
      <c r="M1253">
        <v>515</v>
      </c>
      <c r="N1253" t="s">
        <v>483</v>
      </c>
      <c r="O1253" t="s">
        <v>229</v>
      </c>
      <c r="P1253" t="s">
        <v>56</v>
      </c>
    </row>
    <row r="1254" spans="1:16" x14ac:dyDescent="0.2">
      <c r="A1254">
        <v>1</v>
      </c>
      <c r="B1254" t="s">
        <v>1365</v>
      </c>
      <c r="D1254" s="19">
        <v>454</v>
      </c>
      <c r="E1254">
        <v>5.0999999999999996</v>
      </c>
      <c r="F1254">
        <v>15</v>
      </c>
      <c r="G1254" t="s">
        <v>1431</v>
      </c>
      <c r="H1254" s="20">
        <v>588</v>
      </c>
      <c r="I1254" s="2">
        <v>0.11529411764705882</v>
      </c>
      <c r="J1254" s="4" t="s">
        <v>1310</v>
      </c>
      <c r="K1254">
        <v>1407</v>
      </c>
      <c r="L1254" t="s">
        <v>1311</v>
      </c>
      <c r="M1254">
        <v>41</v>
      </c>
      <c r="N1254" t="s">
        <v>483</v>
      </c>
      <c r="O1254" t="s">
        <v>1398</v>
      </c>
    </row>
    <row r="1255" spans="1:16" x14ac:dyDescent="0.2">
      <c r="A1255">
        <v>2</v>
      </c>
      <c r="B1255" t="s">
        <v>1312</v>
      </c>
      <c r="D1255" s="19">
        <v>431</v>
      </c>
      <c r="E1255">
        <v>5.4</v>
      </c>
      <c r="F1255">
        <v>10</v>
      </c>
      <c r="G1255" t="s">
        <v>1431</v>
      </c>
      <c r="H1255" s="20">
        <v>392</v>
      </c>
      <c r="I1255" s="2">
        <v>7.2592592592592584E-2</v>
      </c>
      <c r="J1255" s="4" t="s">
        <v>1310</v>
      </c>
      <c r="K1255">
        <v>1407</v>
      </c>
      <c r="L1255" t="s">
        <v>1311</v>
      </c>
      <c r="M1255">
        <v>41</v>
      </c>
      <c r="N1255" t="s">
        <v>483</v>
      </c>
      <c r="O1255" t="s">
        <v>1398</v>
      </c>
    </row>
    <row r="1256" spans="1:16" x14ac:dyDescent="0.2">
      <c r="A1256">
        <v>3</v>
      </c>
      <c r="B1256" t="s">
        <v>1940</v>
      </c>
      <c r="D1256" s="19">
        <v>452</v>
      </c>
      <c r="E1256">
        <v>1.6</v>
      </c>
      <c r="F1256">
        <v>6</v>
      </c>
      <c r="G1256" t="s">
        <v>1431</v>
      </c>
      <c r="H1256" s="20">
        <v>235.2</v>
      </c>
      <c r="I1256" s="2">
        <v>0.14699999999999999</v>
      </c>
      <c r="J1256" s="4" t="s">
        <v>1310</v>
      </c>
      <c r="K1256">
        <v>1407</v>
      </c>
      <c r="L1256" t="s">
        <v>1311</v>
      </c>
      <c r="M1256">
        <v>41</v>
      </c>
      <c r="N1256" t="s">
        <v>483</v>
      </c>
      <c r="O1256" t="s">
        <v>1398</v>
      </c>
    </row>
    <row r="1257" spans="1:16" x14ac:dyDescent="0.2">
      <c r="A1257">
        <v>4</v>
      </c>
      <c r="B1257" t="s">
        <v>1893</v>
      </c>
      <c r="D1257" s="19">
        <v>453</v>
      </c>
      <c r="E1257">
        <v>4.4000000000000004</v>
      </c>
      <c r="F1257">
        <v>40</v>
      </c>
      <c r="G1257" t="s">
        <v>1431</v>
      </c>
      <c r="H1257" s="20">
        <v>1568</v>
      </c>
      <c r="I1257" s="2">
        <v>0.35636363636363633</v>
      </c>
      <c r="J1257" s="4" t="s">
        <v>1310</v>
      </c>
      <c r="K1257">
        <v>1407</v>
      </c>
      <c r="L1257" t="s">
        <v>1311</v>
      </c>
      <c r="M1257">
        <v>42</v>
      </c>
      <c r="N1257" t="s">
        <v>483</v>
      </c>
      <c r="O1257" t="s">
        <v>1398</v>
      </c>
    </row>
    <row r="1258" spans="1:16" x14ac:dyDescent="0.2">
      <c r="A1258">
        <v>5</v>
      </c>
      <c r="B1258" t="s">
        <v>1313</v>
      </c>
      <c r="D1258" s="19" t="s">
        <v>1950</v>
      </c>
      <c r="E1258">
        <v>7.5</v>
      </c>
      <c r="F1258">
        <v>25</v>
      </c>
      <c r="G1258" t="s">
        <v>1431</v>
      </c>
      <c r="H1258" s="20">
        <v>980</v>
      </c>
      <c r="I1258" s="2">
        <v>0.13066666666666668</v>
      </c>
      <c r="J1258" s="4" t="s">
        <v>1310</v>
      </c>
      <c r="K1258">
        <v>1407</v>
      </c>
      <c r="L1258" t="s">
        <v>1311</v>
      </c>
      <c r="M1258">
        <v>42</v>
      </c>
      <c r="N1258" t="s">
        <v>483</v>
      </c>
      <c r="O1258" t="s">
        <v>1398</v>
      </c>
    </row>
    <row r="1259" spans="1:16" x14ac:dyDescent="0.2">
      <c r="A1259">
        <v>6</v>
      </c>
      <c r="B1259" t="s">
        <v>1502</v>
      </c>
      <c r="D1259" s="19">
        <v>187</v>
      </c>
      <c r="E1259">
        <v>5.8</v>
      </c>
      <c r="F1259">
        <v>25</v>
      </c>
      <c r="G1259" t="s">
        <v>1431</v>
      </c>
      <c r="H1259" s="20">
        <v>980</v>
      </c>
      <c r="I1259" s="2">
        <v>0.16896551724137934</v>
      </c>
      <c r="J1259" s="4" t="s">
        <v>1310</v>
      </c>
      <c r="K1259">
        <v>1407</v>
      </c>
      <c r="L1259" t="s">
        <v>1311</v>
      </c>
      <c r="M1259">
        <v>42</v>
      </c>
      <c r="N1259" t="s">
        <v>483</v>
      </c>
      <c r="O1259" t="s">
        <v>1398</v>
      </c>
    </row>
    <row r="1260" spans="1:16" x14ac:dyDescent="0.2">
      <c r="A1260">
        <v>8</v>
      </c>
      <c r="B1260" t="s">
        <v>1314</v>
      </c>
      <c r="D1260" s="19">
        <v>243</v>
      </c>
      <c r="E1260">
        <v>3.2</v>
      </c>
      <c r="F1260">
        <v>50</v>
      </c>
      <c r="G1260" t="s">
        <v>1431</v>
      </c>
      <c r="H1260" s="20">
        <v>1960</v>
      </c>
      <c r="I1260" s="2">
        <v>0.61250000000000004</v>
      </c>
      <c r="J1260" s="4" t="s">
        <v>1310</v>
      </c>
      <c r="K1260">
        <v>1407</v>
      </c>
      <c r="L1260" t="s">
        <v>1311</v>
      </c>
      <c r="M1260">
        <v>42</v>
      </c>
      <c r="N1260" t="s">
        <v>483</v>
      </c>
      <c r="O1260" t="s">
        <v>1398</v>
      </c>
    </row>
    <row r="1261" spans="1:16" x14ac:dyDescent="0.2">
      <c r="A1261">
        <v>9</v>
      </c>
      <c r="B1261" t="s">
        <v>1315</v>
      </c>
      <c r="D1261" s="19">
        <v>421</v>
      </c>
      <c r="E1261">
        <v>7.2</v>
      </c>
      <c r="F1261">
        <v>25</v>
      </c>
      <c r="G1261" t="s">
        <v>1431</v>
      </c>
      <c r="H1261" s="20">
        <v>980</v>
      </c>
      <c r="I1261" s="2">
        <v>0.13611111111111113</v>
      </c>
      <c r="J1261" s="4" t="s">
        <v>1310</v>
      </c>
      <c r="K1261">
        <v>1407</v>
      </c>
      <c r="L1261" t="s">
        <v>1311</v>
      </c>
      <c r="M1261">
        <v>42</v>
      </c>
      <c r="N1261" t="s">
        <v>483</v>
      </c>
      <c r="O1261" t="s">
        <v>1398</v>
      </c>
    </row>
    <row r="1262" spans="1:16" x14ac:dyDescent="0.2">
      <c r="A1262">
        <v>10</v>
      </c>
      <c r="B1262" t="s">
        <v>1316</v>
      </c>
      <c r="D1262" s="19">
        <v>414</v>
      </c>
      <c r="E1262">
        <v>4.5</v>
      </c>
      <c r="F1262">
        <v>16</v>
      </c>
      <c r="G1262" t="s">
        <v>1431</v>
      </c>
      <c r="H1262" s="20">
        <v>627.20000000000005</v>
      </c>
      <c r="I1262" s="2">
        <v>0.13937777777777779</v>
      </c>
      <c r="J1262" s="4" t="s">
        <v>1310</v>
      </c>
      <c r="K1262">
        <v>1407</v>
      </c>
      <c r="L1262" t="s">
        <v>1311</v>
      </c>
      <c r="M1262">
        <v>42</v>
      </c>
      <c r="N1262" t="s">
        <v>483</v>
      </c>
      <c r="O1262" t="s">
        <v>1398</v>
      </c>
    </row>
    <row r="1263" spans="1:16" x14ac:dyDescent="0.2">
      <c r="A1263">
        <v>11</v>
      </c>
      <c r="B1263" t="s">
        <v>1317</v>
      </c>
      <c r="D1263" s="19">
        <v>421</v>
      </c>
      <c r="E1263">
        <v>7.2</v>
      </c>
      <c r="F1263">
        <v>25</v>
      </c>
      <c r="G1263" t="s">
        <v>1431</v>
      </c>
      <c r="H1263" s="20">
        <v>980</v>
      </c>
      <c r="I1263" s="2">
        <v>0.13611111111111113</v>
      </c>
      <c r="J1263" s="4" t="s">
        <v>1310</v>
      </c>
      <c r="K1263">
        <v>1407</v>
      </c>
      <c r="L1263" t="s">
        <v>1311</v>
      </c>
      <c r="M1263">
        <v>42</v>
      </c>
      <c r="N1263" t="s">
        <v>483</v>
      </c>
      <c r="O1263" t="s">
        <v>1398</v>
      </c>
    </row>
    <row r="1264" spans="1:16" x14ac:dyDescent="0.2">
      <c r="A1264">
        <v>12</v>
      </c>
      <c r="B1264" t="s">
        <v>1318</v>
      </c>
      <c r="D1264" s="19">
        <v>415</v>
      </c>
      <c r="E1264">
        <v>4.4000000000000004</v>
      </c>
      <c r="F1264">
        <v>16</v>
      </c>
      <c r="G1264" t="s">
        <v>1431</v>
      </c>
      <c r="H1264" s="20">
        <v>627.20000000000005</v>
      </c>
      <c r="I1264" s="2">
        <v>0.14254545454545453</v>
      </c>
      <c r="J1264" s="4" t="s">
        <v>1310</v>
      </c>
      <c r="K1264">
        <v>1407</v>
      </c>
      <c r="L1264" t="s">
        <v>1311</v>
      </c>
      <c r="M1264">
        <v>42</v>
      </c>
      <c r="N1264" t="s">
        <v>483</v>
      </c>
      <c r="O1264" t="s">
        <v>1398</v>
      </c>
    </row>
    <row r="1265" spans="1:15" x14ac:dyDescent="0.2">
      <c r="A1265">
        <v>13</v>
      </c>
      <c r="B1265" t="s">
        <v>1319</v>
      </c>
      <c r="D1265" s="19">
        <v>416</v>
      </c>
      <c r="E1265">
        <v>3.9</v>
      </c>
      <c r="F1265">
        <v>12</v>
      </c>
      <c r="G1265" t="s">
        <v>1431</v>
      </c>
      <c r="H1265" s="20">
        <v>470.4</v>
      </c>
      <c r="I1265" s="2">
        <v>0.12061538461538462</v>
      </c>
      <c r="J1265" s="4" t="s">
        <v>1310</v>
      </c>
      <c r="K1265">
        <v>1407</v>
      </c>
      <c r="L1265" t="s">
        <v>1311</v>
      </c>
      <c r="M1265">
        <v>42</v>
      </c>
      <c r="N1265" t="s">
        <v>483</v>
      </c>
      <c r="O1265" t="s">
        <v>1398</v>
      </c>
    </row>
    <row r="1266" spans="1:15" x14ac:dyDescent="0.2">
      <c r="A1266">
        <v>14</v>
      </c>
      <c r="B1266" t="s">
        <v>1320</v>
      </c>
      <c r="D1266" s="19" t="s">
        <v>1321</v>
      </c>
      <c r="E1266">
        <v>3.9</v>
      </c>
      <c r="F1266">
        <v>12</v>
      </c>
      <c r="G1266" t="s">
        <v>1431</v>
      </c>
      <c r="H1266" s="20">
        <v>470.4</v>
      </c>
      <c r="I1266" s="2">
        <v>0.12061538461538462</v>
      </c>
      <c r="J1266" s="4" t="s">
        <v>1310</v>
      </c>
      <c r="K1266">
        <v>1407</v>
      </c>
      <c r="L1266" t="s">
        <v>1311</v>
      </c>
      <c r="M1266">
        <v>42</v>
      </c>
      <c r="N1266" t="s">
        <v>483</v>
      </c>
      <c r="O1266" t="s">
        <v>1398</v>
      </c>
    </row>
    <row r="1267" spans="1:15" x14ac:dyDescent="0.2">
      <c r="A1267">
        <v>25</v>
      </c>
      <c r="B1267" t="s">
        <v>51</v>
      </c>
      <c r="D1267" s="19">
        <v>447</v>
      </c>
      <c r="E1267">
        <v>0.74</v>
      </c>
      <c r="F1267">
        <v>20</v>
      </c>
      <c r="G1267" t="s">
        <v>1431</v>
      </c>
      <c r="H1267" s="20">
        <f>F1267*39.2</f>
        <v>784</v>
      </c>
      <c r="I1267" s="2">
        <f>H1267/E1267/1000</f>
        <v>1.0594594594594593</v>
      </c>
      <c r="J1267" s="4" t="s">
        <v>1310</v>
      </c>
      <c r="K1267">
        <v>1407</v>
      </c>
      <c r="L1267" t="s">
        <v>1311</v>
      </c>
      <c r="M1267">
        <v>42</v>
      </c>
      <c r="N1267" t="s">
        <v>483</v>
      </c>
      <c r="O1267" t="s">
        <v>1398</v>
      </c>
    </row>
    <row r="1268" spans="1:15" x14ac:dyDescent="0.2">
      <c r="A1268">
        <v>29</v>
      </c>
      <c r="B1268" t="s">
        <v>1322</v>
      </c>
      <c r="D1268" s="19">
        <v>382</v>
      </c>
      <c r="E1268">
        <v>3.5</v>
      </c>
      <c r="F1268">
        <v>10</v>
      </c>
      <c r="G1268" t="s">
        <v>1431</v>
      </c>
      <c r="H1268" s="20">
        <v>392</v>
      </c>
      <c r="I1268" s="2">
        <v>0.112</v>
      </c>
      <c r="J1268" s="4" t="s">
        <v>1310</v>
      </c>
      <c r="K1268">
        <v>1407</v>
      </c>
      <c r="L1268" t="s">
        <v>1311</v>
      </c>
      <c r="M1268">
        <v>42</v>
      </c>
      <c r="N1268" t="s">
        <v>483</v>
      </c>
      <c r="O1268" t="s">
        <v>1398</v>
      </c>
    </row>
    <row r="1269" spans="1:15" x14ac:dyDescent="0.2">
      <c r="A1269">
        <v>30</v>
      </c>
      <c r="B1269" t="s">
        <v>1492</v>
      </c>
      <c r="D1269" s="19">
        <v>376</v>
      </c>
      <c r="E1269">
        <v>5.3</v>
      </c>
      <c r="F1269">
        <v>8</v>
      </c>
      <c r="G1269" t="s">
        <v>1431</v>
      </c>
      <c r="H1269" s="20">
        <v>313.60000000000002</v>
      </c>
      <c r="I1269" s="2">
        <v>5.9169811320754724E-2</v>
      </c>
      <c r="J1269" s="4" t="s">
        <v>1310</v>
      </c>
      <c r="K1269">
        <v>1407</v>
      </c>
      <c r="L1269" t="s">
        <v>1311</v>
      </c>
      <c r="M1269">
        <v>42</v>
      </c>
      <c r="N1269" t="s">
        <v>483</v>
      </c>
      <c r="O1269" t="s">
        <v>1398</v>
      </c>
    </row>
    <row r="1270" spans="1:15" x14ac:dyDescent="0.2">
      <c r="A1270">
        <v>34</v>
      </c>
      <c r="B1270" t="s">
        <v>1323</v>
      </c>
      <c r="C1270">
        <v>1</v>
      </c>
      <c r="D1270" s="19">
        <v>1</v>
      </c>
      <c r="E1270">
        <v>4</v>
      </c>
      <c r="F1270">
        <v>60</v>
      </c>
      <c r="G1270" t="s">
        <v>1431</v>
      </c>
      <c r="H1270" s="20">
        <v>2352</v>
      </c>
      <c r="I1270" s="2">
        <v>0.58799999999999997</v>
      </c>
      <c r="J1270" s="4" t="s">
        <v>1310</v>
      </c>
      <c r="K1270">
        <v>1407</v>
      </c>
      <c r="L1270" t="s">
        <v>1311</v>
      </c>
      <c r="M1270">
        <v>43</v>
      </c>
      <c r="N1270" t="s">
        <v>483</v>
      </c>
      <c r="O1270" t="s">
        <v>1398</v>
      </c>
    </row>
    <row r="1271" spans="1:15" x14ac:dyDescent="0.2">
      <c r="A1271">
        <v>35</v>
      </c>
      <c r="B1271" t="s">
        <v>1324</v>
      </c>
      <c r="C1271">
        <v>1</v>
      </c>
      <c r="D1271" s="19">
        <v>1</v>
      </c>
      <c r="E1271">
        <v>4</v>
      </c>
      <c r="F1271">
        <v>8</v>
      </c>
      <c r="G1271" t="s">
        <v>1431</v>
      </c>
      <c r="H1271" s="20">
        <v>313.60000000000002</v>
      </c>
      <c r="I1271" s="2">
        <v>7.8400000000000011E-2</v>
      </c>
      <c r="J1271" s="4" t="s">
        <v>1310</v>
      </c>
      <c r="K1271">
        <v>1407</v>
      </c>
      <c r="L1271" t="s">
        <v>1311</v>
      </c>
      <c r="M1271">
        <v>43</v>
      </c>
      <c r="N1271" t="s">
        <v>483</v>
      </c>
      <c r="O1271" t="s">
        <v>1398</v>
      </c>
    </row>
    <row r="1272" spans="1:15" x14ac:dyDescent="0.2">
      <c r="A1272">
        <v>36</v>
      </c>
      <c r="B1272" t="s">
        <v>1325</v>
      </c>
      <c r="D1272" s="19" t="s">
        <v>1326</v>
      </c>
      <c r="E1272">
        <v>2.6</v>
      </c>
      <c r="F1272">
        <v>10</v>
      </c>
      <c r="G1272" t="s">
        <v>1431</v>
      </c>
      <c r="H1272" s="20">
        <v>392</v>
      </c>
      <c r="I1272" s="2">
        <v>0.15076923076923077</v>
      </c>
      <c r="J1272" s="4" t="s">
        <v>1310</v>
      </c>
      <c r="K1272">
        <v>1407</v>
      </c>
      <c r="L1272" t="s">
        <v>1311</v>
      </c>
      <c r="M1272">
        <v>43</v>
      </c>
      <c r="N1272" t="s">
        <v>483</v>
      </c>
      <c r="O1272" t="s">
        <v>1398</v>
      </c>
    </row>
    <row r="1273" spans="1:15" x14ac:dyDescent="0.2">
      <c r="A1273">
        <v>37</v>
      </c>
      <c r="B1273" t="s">
        <v>1327</v>
      </c>
      <c r="D1273" s="19">
        <v>356</v>
      </c>
      <c r="E1273">
        <v>1.7</v>
      </c>
      <c r="F1273">
        <v>6</v>
      </c>
      <c r="G1273" t="s">
        <v>1431</v>
      </c>
      <c r="H1273" s="20">
        <v>235.2</v>
      </c>
      <c r="I1273" s="2">
        <v>0.1383529411764706</v>
      </c>
      <c r="J1273" s="4" t="s">
        <v>1310</v>
      </c>
      <c r="K1273">
        <v>1407</v>
      </c>
      <c r="L1273" t="s">
        <v>1311</v>
      </c>
      <c r="M1273">
        <v>43</v>
      </c>
      <c r="N1273" t="s">
        <v>483</v>
      </c>
      <c r="O1273" t="s">
        <v>1398</v>
      </c>
    </row>
    <row r="1274" spans="1:15" x14ac:dyDescent="0.2">
      <c r="A1274">
        <v>38</v>
      </c>
      <c r="B1274" t="s">
        <v>1328</v>
      </c>
      <c r="D1274" s="19">
        <v>359</v>
      </c>
      <c r="E1274">
        <v>2.2000000000000002</v>
      </c>
      <c r="F1274">
        <v>6</v>
      </c>
      <c r="G1274" t="s">
        <v>1431</v>
      </c>
      <c r="H1274" s="20">
        <v>235.2</v>
      </c>
      <c r="I1274" s="2">
        <v>0.10690909090909091</v>
      </c>
      <c r="J1274" s="4" t="s">
        <v>1310</v>
      </c>
      <c r="K1274">
        <v>1407</v>
      </c>
      <c r="L1274" t="s">
        <v>1311</v>
      </c>
      <c r="M1274">
        <v>43</v>
      </c>
      <c r="N1274" t="s">
        <v>483</v>
      </c>
      <c r="O1274" t="s">
        <v>1398</v>
      </c>
    </row>
    <row r="1275" spans="1:15" x14ac:dyDescent="0.2">
      <c r="A1275">
        <v>39</v>
      </c>
      <c r="B1275" t="s">
        <v>1329</v>
      </c>
      <c r="D1275" s="19">
        <v>360</v>
      </c>
      <c r="E1275">
        <v>2.2999999999999998</v>
      </c>
      <c r="F1275">
        <v>6</v>
      </c>
      <c r="H1275" s="20">
        <v>235.2</v>
      </c>
      <c r="I1275" s="2">
        <v>0.1022608695652174</v>
      </c>
      <c r="J1275" s="4" t="s">
        <v>1310</v>
      </c>
      <c r="K1275">
        <v>1407</v>
      </c>
      <c r="L1275" t="s">
        <v>1311</v>
      </c>
      <c r="M1275">
        <v>43</v>
      </c>
      <c r="N1275" t="s">
        <v>483</v>
      </c>
      <c r="O1275" t="s">
        <v>1398</v>
      </c>
    </row>
    <row r="1276" spans="1:15" x14ac:dyDescent="0.2">
      <c r="A1276">
        <v>40</v>
      </c>
      <c r="B1276" t="s">
        <v>1330</v>
      </c>
      <c r="D1276" s="19">
        <v>363</v>
      </c>
      <c r="E1276">
        <v>3.8</v>
      </c>
      <c r="F1276">
        <v>10</v>
      </c>
      <c r="H1276" s="20">
        <v>392</v>
      </c>
      <c r="I1276" s="2">
        <v>0.10315789473684212</v>
      </c>
      <c r="J1276" s="4" t="s">
        <v>1310</v>
      </c>
      <c r="K1276">
        <v>1407</v>
      </c>
      <c r="L1276" t="s">
        <v>1311</v>
      </c>
      <c r="M1276">
        <v>43</v>
      </c>
      <c r="N1276" t="s">
        <v>483</v>
      </c>
      <c r="O1276" t="s">
        <v>1398</v>
      </c>
    </row>
    <row r="1277" spans="1:15" x14ac:dyDescent="0.2">
      <c r="A1277">
        <v>41</v>
      </c>
      <c r="B1277" t="s">
        <v>1331</v>
      </c>
      <c r="D1277" s="19">
        <v>344</v>
      </c>
      <c r="E1277">
        <v>2.6</v>
      </c>
      <c r="F1277">
        <v>6</v>
      </c>
      <c r="H1277" s="20">
        <v>235.2</v>
      </c>
      <c r="I1277" s="2">
        <v>9.0461538461538468E-2</v>
      </c>
      <c r="J1277" s="4" t="s">
        <v>1310</v>
      </c>
      <c r="K1277">
        <v>1407</v>
      </c>
      <c r="L1277" t="s">
        <v>1311</v>
      </c>
      <c r="M1277">
        <v>43</v>
      </c>
      <c r="N1277" t="s">
        <v>483</v>
      </c>
      <c r="O1277" t="s">
        <v>1398</v>
      </c>
    </row>
    <row r="1278" spans="1:15" x14ac:dyDescent="0.2">
      <c r="A1278">
        <v>42</v>
      </c>
      <c r="B1278" t="s">
        <v>1332</v>
      </c>
      <c r="D1278" s="19">
        <v>346</v>
      </c>
      <c r="E1278">
        <v>2.8</v>
      </c>
      <c r="F1278">
        <v>6</v>
      </c>
      <c r="H1278" s="20">
        <v>235.2</v>
      </c>
      <c r="I1278" s="2">
        <v>8.4000000000000019E-2</v>
      </c>
      <c r="J1278" s="4" t="s">
        <v>1310</v>
      </c>
      <c r="K1278">
        <v>1407</v>
      </c>
      <c r="L1278" t="s">
        <v>1311</v>
      </c>
      <c r="M1278">
        <v>43</v>
      </c>
      <c r="N1278" t="s">
        <v>483</v>
      </c>
      <c r="O1278" t="s">
        <v>1398</v>
      </c>
    </row>
    <row r="1279" spans="1:15" x14ac:dyDescent="0.2">
      <c r="A1279">
        <v>43</v>
      </c>
      <c r="B1279" t="s">
        <v>1333</v>
      </c>
      <c r="D1279" s="19">
        <v>350</v>
      </c>
      <c r="E1279">
        <v>3.8</v>
      </c>
      <c r="F1279">
        <v>10</v>
      </c>
      <c r="H1279" s="20">
        <v>392</v>
      </c>
      <c r="I1279" s="2">
        <v>0.10315789473684212</v>
      </c>
      <c r="J1279" s="4" t="s">
        <v>1310</v>
      </c>
      <c r="K1279">
        <v>1407</v>
      </c>
      <c r="L1279" t="s">
        <v>1311</v>
      </c>
      <c r="M1279">
        <v>43</v>
      </c>
      <c r="N1279" t="s">
        <v>483</v>
      </c>
      <c r="O1279" t="s">
        <v>1398</v>
      </c>
    </row>
    <row r="1280" spans="1:15" x14ac:dyDescent="0.2">
      <c r="A1280">
        <v>44</v>
      </c>
      <c r="B1280" t="s">
        <v>1334</v>
      </c>
      <c r="D1280" s="19">
        <v>430</v>
      </c>
      <c r="E1280">
        <v>2.4</v>
      </c>
      <c r="F1280">
        <v>4</v>
      </c>
      <c r="H1280" s="20">
        <v>156.80000000000001</v>
      </c>
      <c r="I1280" s="2">
        <v>6.533333333333334E-2</v>
      </c>
      <c r="J1280" s="4" t="s">
        <v>1310</v>
      </c>
      <c r="K1280">
        <v>1407</v>
      </c>
      <c r="L1280" t="s">
        <v>1311</v>
      </c>
      <c r="M1280">
        <v>43</v>
      </c>
      <c r="N1280" t="s">
        <v>483</v>
      </c>
      <c r="O1280" t="s">
        <v>1398</v>
      </c>
    </row>
    <row r="1281" spans="1:15" x14ac:dyDescent="0.2">
      <c r="A1281">
        <v>45</v>
      </c>
      <c r="B1281" t="s">
        <v>1335</v>
      </c>
      <c r="D1281" s="19" t="s">
        <v>1336</v>
      </c>
      <c r="E1281">
        <v>3.8</v>
      </c>
      <c r="F1281">
        <v>8</v>
      </c>
      <c r="H1281" s="20">
        <v>313.60000000000002</v>
      </c>
      <c r="I1281" s="2">
        <v>8.2526315789473698E-2</v>
      </c>
      <c r="J1281" s="4" t="s">
        <v>1310</v>
      </c>
      <c r="K1281">
        <v>1407</v>
      </c>
      <c r="L1281" t="s">
        <v>1311</v>
      </c>
      <c r="M1281">
        <v>43</v>
      </c>
      <c r="N1281" t="s">
        <v>483</v>
      </c>
      <c r="O1281" t="s">
        <v>1398</v>
      </c>
    </row>
    <row r="1282" spans="1:15" x14ac:dyDescent="0.2">
      <c r="A1282">
        <v>46</v>
      </c>
      <c r="B1282" t="s">
        <v>1337</v>
      </c>
      <c r="D1282" s="19" t="s">
        <v>1338</v>
      </c>
      <c r="E1282">
        <v>1.3</v>
      </c>
      <c r="F1282">
        <v>8</v>
      </c>
      <c r="H1282" s="20">
        <v>313.60000000000002</v>
      </c>
      <c r="I1282" s="2">
        <v>0.24123076923076922</v>
      </c>
      <c r="J1282" s="4" t="s">
        <v>1310</v>
      </c>
      <c r="K1282">
        <v>1407</v>
      </c>
      <c r="L1282" t="s">
        <v>1311</v>
      </c>
      <c r="M1282">
        <v>43</v>
      </c>
      <c r="N1282" t="s">
        <v>483</v>
      </c>
      <c r="O1282" t="s">
        <v>1398</v>
      </c>
    </row>
    <row r="1283" spans="1:15" x14ac:dyDescent="0.2">
      <c r="A1283">
        <v>47</v>
      </c>
      <c r="B1283" t="s">
        <v>1339</v>
      </c>
      <c r="D1283" s="19">
        <v>352</v>
      </c>
      <c r="E1283">
        <v>2.7</v>
      </c>
      <c r="F1283">
        <v>5</v>
      </c>
      <c r="H1283" s="20">
        <v>196</v>
      </c>
      <c r="I1283" s="2">
        <v>7.2592592592592584E-2</v>
      </c>
      <c r="J1283" s="4" t="s">
        <v>1310</v>
      </c>
      <c r="K1283">
        <v>1407</v>
      </c>
      <c r="L1283" t="s">
        <v>1311</v>
      </c>
      <c r="M1283">
        <v>43</v>
      </c>
      <c r="N1283" t="s">
        <v>483</v>
      </c>
      <c r="O1283" t="s">
        <v>1398</v>
      </c>
    </row>
    <row r="1284" spans="1:15" x14ac:dyDescent="0.2">
      <c r="A1284">
        <v>50</v>
      </c>
      <c r="B1284" t="s">
        <v>1340</v>
      </c>
      <c r="D1284" s="19">
        <v>428</v>
      </c>
      <c r="E1284">
        <v>3.4</v>
      </c>
      <c r="F1284">
        <v>4</v>
      </c>
      <c r="H1284" s="20">
        <v>156.80000000000001</v>
      </c>
      <c r="I1284" s="2">
        <v>4.6117647058823534E-2</v>
      </c>
      <c r="J1284" s="4" t="s">
        <v>1310</v>
      </c>
      <c r="K1284">
        <v>1407</v>
      </c>
      <c r="L1284" t="s">
        <v>1311</v>
      </c>
      <c r="M1284">
        <v>43</v>
      </c>
      <c r="N1284" t="s">
        <v>483</v>
      </c>
      <c r="O1284" t="s">
        <v>1398</v>
      </c>
    </row>
    <row r="1285" spans="1:15" x14ac:dyDescent="0.2">
      <c r="A1285">
        <v>52</v>
      </c>
      <c r="B1285" t="s">
        <v>1341</v>
      </c>
      <c r="D1285" s="19">
        <v>444</v>
      </c>
      <c r="E1285">
        <v>11.4</v>
      </c>
      <c r="F1285">
        <v>7</v>
      </c>
      <c r="H1285" s="20">
        <v>274.39999999999998</v>
      </c>
      <c r="I1285" s="2">
        <v>2.4070175438596492E-2</v>
      </c>
      <c r="J1285" s="4" t="s">
        <v>1310</v>
      </c>
      <c r="K1285">
        <v>1407</v>
      </c>
      <c r="L1285" t="s">
        <v>1311</v>
      </c>
      <c r="M1285">
        <v>43</v>
      </c>
      <c r="N1285" t="s">
        <v>483</v>
      </c>
      <c r="O1285" t="s">
        <v>1398</v>
      </c>
    </row>
    <row r="1286" spans="1:15" x14ac:dyDescent="0.2">
      <c r="A1286">
        <v>54</v>
      </c>
      <c r="B1286" t="s">
        <v>1342</v>
      </c>
      <c r="D1286" s="19">
        <v>405</v>
      </c>
      <c r="E1286">
        <v>6.1</v>
      </c>
      <c r="F1286">
        <v>6</v>
      </c>
      <c r="H1286" s="20">
        <v>235.2</v>
      </c>
      <c r="I1286" s="2">
        <v>3.855737704918033E-2</v>
      </c>
      <c r="J1286" s="4" t="s">
        <v>1310</v>
      </c>
      <c r="K1286">
        <v>1407</v>
      </c>
      <c r="L1286" t="s">
        <v>1311</v>
      </c>
      <c r="M1286">
        <v>43</v>
      </c>
      <c r="N1286" t="s">
        <v>483</v>
      </c>
      <c r="O1286" t="s">
        <v>1398</v>
      </c>
    </row>
    <row r="1287" spans="1:15" x14ac:dyDescent="0.2">
      <c r="A1287">
        <v>65</v>
      </c>
      <c r="B1287" t="s">
        <v>1343</v>
      </c>
      <c r="D1287" s="19" t="s">
        <v>1344</v>
      </c>
      <c r="E1287">
        <v>2.9</v>
      </c>
      <c r="F1287">
        <v>6</v>
      </c>
      <c r="H1287" s="20">
        <v>235.2</v>
      </c>
      <c r="I1287" s="2">
        <v>8.1103448275862078E-2</v>
      </c>
      <c r="J1287" s="4" t="s">
        <v>1310</v>
      </c>
      <c r="K1287">
        <v>1407</v>
      </c>
      <c r="L1287" t="s">
        <v>1311</v>
      </c>
      <c r="M1287">
        <v>43</v>
      </c>
      <c r="N1287" t="s">
        <v>483</v>
      </c>
      <c r="O1287" t="s">
        <v>1398</v>
      </c>
    </row>
    <row r="1288" spans="1:15" x14ac:dyDescent="0.2">
      <c r="A1288">
        <v>66</v>
      </c>
      <c r="B1288" t="s">
        <v>1345</v>
      </c>
      <c r="D1288" s="19">
        <v>183</v>
      </c>
      <c r="E1288">
        <v>2.6</v>
      </c>
      <c r="F1288">
        <v>10</v>
      </c>
      <c r="H1288" s="20">
        <v>392</v>
      </c>
      <c r="I1288" s="2">
        <v>0.15076923076923077</v>
      </c>
      <c r="J1288" s="4" t="s">
        <v>1310</v>
      </c>
      <c r="K1288">
        <v>1407</v>
      </c>
      <c r="L1288" t="s">
        <v>1311</v>
      </c>
      <c r="M1288">
        <v>44</v>
      </c>
      <c r="N1288" t="s">
        <v>483</v>
      </c>
      <c r="O1288" t="s">
        <v>1398</v>
      </c>
    </row>
    <row r="1289" spans="1:15" x14ac:dyDescent="0.2">
      <c r="A1289">
        <v>72</v>
      </c>
      <c r="B1289" t="s">
        <v>1346</v>
      </c>
      <c r="D1289" s="19">
        <v>230</v>
      </c>
      <c r="E1289">
        <v>1.9</v>
      </c>
      <c r="F1289">
        <v>3</v>
      </c>
      <c r="H1289" s="20">
        <v>117.6</v>
      </c>
      <c r="I1289" s="2">
        <v>6.1894736842105266E-2</v>
      </c>
      <c r="J1289" s="4" t="s">
        <v>1310</v>
      </c>
      <c r="K1289">
        <v>1407</v>
      </c>
      <c r="L1289" t="s">
        <v>1311</v>
      </c>
      <c r="M1289">
        <v>44</v>
      </c>
      <c r="N1289" t="s">
        <v>483</v>
      </c>
      <c r="O1289" t="s">
        <v>1398</v>
      </c>
    </row>
    <row r="1290" spans="1:15" x14ac:dyDescent="0.2">
      <c r="A1290">
        <v>77</v>
      </c>
      <c r="B1290" t="s">
        <v>1347</v>
      </c>
      <c r="D1290" s="19">
        <v>456</v>
      </c>
      <c r="E1290">
        <v>3.6</v>
      </c>
      <c r="F1290">
        <v>30</v>
      </c>
      <c r="H1290" s="20">
        <f>F1290*39.2</f>
        <v>1176</v>
      </c>
      <c r="I1290" s="2">
        <f>H1290/E1290/1000</f>
        <v>0.32666666666666666</v>
      </c>
      <c r="J1290" s="4" t="s">
        <v>1310</v>
      </c>
      <c r="K1290">
        <v>1407</v>
      </c>
      <c r="L1290" t="s">
        <v>1311</v>
      </c>
      <c r="M1290">
        <v>44</v>
      </c>
      <c r="N1290" t="s">
        <v>483</v>
      </c>
      <c r="O1290" t="s">
        <v>1398</v>
      </c>
    </row>
    <row r="1291" spans="1:15" x14ac:dyDescent="0.2">
      <c r="A1291">
        <v>85</v>
      </c>
      <c r="B1291" t="s">
        <v>2395</v>
      </c>
      <c r="D1291" s="19">
        <v>52</v>
      </c>
      <c r="E1291">
        <v>2.2000000000000002</v>
      </c>
      <c r="F1291">
        <v>3</v>
      </c>
      <c r="H1291" s="20">
        <v>117.6</v>
      </c>
      <c r="I1291" s="2">
        <v>5.3454545454545456E-2</v>
      </c>
      <c r="J1291" s="4" t="s">
        <v>1310</v>
      </c>
      <c r="K1291">
        <v>1407</v>
      </c>
      <c r="L1291" t="s">
        <v>1311</v>
      </c>
      <c r="M1291">
        <v>44</v>
      </c>
      <c r="N1291" t="s">
        <v>483</v>
      </c>
      <c r="O1291" t="s">
        <v>1398</v>
      </c>
    </row>
    <row r="1292" spans="1:15" x14ac:dyDescent="0.2">
      <c r="A1292">
        <v>99</v>
      </c>
      <c r="B1292" t="s">
        <v>1348</v>
      </c>
      <c r="D1292" s="19" t="s">
        <v>1349</v>
      </c>
      <c r="E1292">
        <v>2.5</v>
      </c>
      <c r="F1292">
        <v>3</v>
      </c>
      <c r="H1292" s="20">
        <v>117.6</v>
      </c>
      <c r="I1292" s="2">
        <v>4.7040000000000005E-2</v>
      </c>
      <c r="J1292" s="4" t="s">
        <v>1310</v>
      </c>
      <c r="K1292">
        <v>1407</v>
      </c>
      <c r="L1292" t="s">
        <v>1311</v>
      </c>
      <c r="M1292">
        <v>45</v>
      </c>
      <c r="N1292" t="s">
        <v>483</v>
      </c>
      <c r="O1292" t="s">
        <v>1398</v>
      </c>
    </row>
    <row r="1293" spans="1:15" x14ac:dyDescent="0.2">
      <c r="A1293">
        <v>109</v>
      </c>
      <c r="B1293" t="s">
        <v>1350</v>
      </c>
      <c r="D1293" s="19" t="s">
        <v>1351</v>
      </c>
      <c r="E1293">
        <v>0.2</v>
      </c>
      <c r="F1293">
        <v>2</v>
      </c>
      <c r="H1293" s="20">
        <v>78.400000000000006</v>
      </c>
      <c r="I1293" s="2">
        <v>0.39200000000000002</v>
      </c>
      <c r="J1293" s="4" t="s">
        <v>1310</v>
      </c>
      <c r="K1293">
        <v>1407</v>
      </c>
      <c r="L1293" t="s">
        <v>1311</v>
      </c>
      <c r="M1293">
        <v>45</v>
      </c>
      <c r="N1293" t="s">
        <v>483</v>
      </c>
      <c r="O1293" t="s">
        <v>1398</v>
      </c>
    </row>
    <row r="1294" spans="1:15" x14ac:dyDescent="0.2">
      <c r="A1294">
        <v>117</v>
      </c>
      <c r="B1294" t="s">
        <v>1352</v>
      </c>
      <c r="D1294" s="19">
        <v>51</v>
      </c>
      <c r="E1294">
        <v>1.9</v>
      </c>
      <c r="F1294">
        <v>12</v>
      </c>
      <c r="H1294" s="20">
        <v>470.4</v>
      </c>
      <c r="I1294" s="2">
        <v>0.24757894736842107</v>
      </c>
      <c r="J1294" s="4" t="s">
        <v>1310</v>
      </c>
      <c r="K1294">
        <v>1407</v>
      </c>
      <c r="L1294" t="s">
        <v>1311</v>
      </c>
      <c r="M1294">
        <v>45</v>
      </c>
      <c r="N1294" t="s">
        <v>483</v>
      </c>
      <c r="O1294" t="s">
        <v>1398</v>
      </c>
    </row>
    <row r="1295" spans="1:15" x14ac:dyDescent="0.2">
      <c r="A1295">
        <v>119</v>
      </c>
      <c r="B1295" t="s">
        <v>1353</v>
      </c>
      <c r="D1295" s="19">
        <v>393</v>
      </c>
      <c r="E1295">
        <v>1.8</v>
      </c>
      <c r="F1295">
        <v>6</v>
      </c>
      <c r="H1295" s="20">
        <v>235.2</v>
      </c>
      <c r="I1295" s="2">
        <v>0.13066666666666668</v>
      </c>
      <c r="J1295" s="4" t="s">
        <v>1310</v>
      </c>
      <c r="K1295">
        <v>1407</v>
      </c>
      <c r="L1295" t="s">
        <v>1311</v>
      </c>
      <c r="M1295">
        <v>45</v>
      </c>
      <c r="N1295" t="s">
        <v>483</v>
      </c>
      <c r="O1295" t="s">
        <v>1398</v>
      </c>
    </row>
    <row r="1296" spans="1:15" x14ac:dyDescent="0.2">
      <c r="A1296">
        <v>132</v>
      </c>
      <c r="B1296" t="s">
        <v>1354</v>
      </c>
      <c r="D1296" s="19">
        <v>443</v>
      </c>
      <c r="E1296">
        <v>0.98</v>
      </c>
      <c r="F1296">
        <v>12</v>
      </c>
      <c r="H1296" s="20">
        <v>470.4</v>
      </c>
      <c r="I1296" s="2">
        <v>0.48</v>
      </c>
      <c r="J1296" s="4" t="s">
        <v>1310</v>
      </c>
      <c r="K1296">
        <v>1407</v>
      </c>
      <c r="L1296" t="s">
        <v>1311</v>
      </c>
      <c r="M1296">
        <v>46</v>
      </c>
      <c r="N1296" t="s">
        <v>483</v>
      </c>
      <c r="O1296" t="s">
        <v>1398</v>
      </c>
    </row>
    <row r="1297" spans="1:16" x14ac:dyDescent="0.2">
      <c r="A1297">
        <v>8</v>
      </c>
      <c r="B1297" t="s">
        <v>836</v>
      </c>
      <c r="D1297" s="19">
        <v>433</v>
      </c>
      <c r="E1297">
        <v>1.1000000000000001</v>
      </c>
      <c r="F1297">
        <v>3</v>
      </c>
      <c r="G1297" t="s">
        <v>1246</v>
      </c>
      <c r="H1297" s="20">
        <f>F1297*38.376</f>
        <v>115.12799999999999</v>
      </c>
      <c r="I1297" s="2">
        <f t="shared" ref="I1297:I1302" si="5">H1297/E1297/1000</f>
        <v>0.10466181818181816</v>
      </c>
      <c r="J1297" s="37" t="s">
        <v>837</v>
      </c>
      <c r="K1297">
        <v>1409</v>
      </c>
      <c r="L1297" t="s">
        <v>1297</v>
      </c>
      <c r="N1297" t="s">
        <v>483</v>
      </c>
      <c r="O1297" t="s">
        <v>838</v>
      </c>
    </row>
    <row r="1298" spans="1:16" x14ac:dyDescent="0.2">
      <c r="A1298">
        <v>10</v>
      </c>
      <c r="B1298" t="s">
        <v>839</v>
      </c>
      <c r="D1298" s="19">
        <v>436</v>
      </c>
      <c r="E1298">
        <v>0.37</v>
      </c>
      <c r="F1298">
        <v>6</v>
      </c>
      <c r="G1298" t="s">
        <v>1246</v>
      </c>
      <c r="H1298" s="20">
        <f>F1298*38.376</f>
        <v>230.25599999999997</v>
      </c>
      <c r="I1298" s="2">
        <f t="shared" si="5"/>
        <v>0.62231351351351349</v>
      </c>
      <c r="J1298" s="37" t="s">
        <v>837</v>
      </c>
      <c r="K1298">
        <v>1409</v>
      </c>
      <c r="L1298" t="s">
        <v>1297</v>
      </c>
      <c r="N1298" t="s">
        <v>483</v>
      </c>
      <c r="O1298" t="s">
        <v>838</v>
      </c>
    </row>
    <row r="1299" spans="1:16" x14ac:dyDescent="0.2">
      <c r="B1299" t="s">
        <v>828</v>
      </c>
      <c r="C1299">
        <v>1</v>
      </c>
      <c r="D1299" s="19">
        <v>459</v>
      </c>
      <c r="E1299">
        <v>1.6</v>
      </c>
      <c r="F1299">
        <v>2400</v>
      </c>
      <c r="G1299" t="s">
        <v>955</v>
      </c>
      <c r="H1299" s="20">
        <f>F1299/240*212.4</f>
        <v>2124</v>
      </c>
      <c r="I1299" s="2">
        <f t="shared" si="5"/>
        <v>1.3274999999999999</v>
      </c>
      <c r="J1299" s="4" t="s">
        <v>830</v>
      </c>
      <c r="K1299">
        <v>1414</v>
      </c>
      <c r="L1299" t="s">
        <v>957</v>
      </c>
      <c r="M1299">
        <v>600</v>
      </c>
      <c r="N1299" t="s">
        <v>563</v>
      </c>
      <c r="O1299" t="s">
        <v>831</v>
      </c>
      <c r="P1299" t="s">
        <v>230</v>
      </c>
    </row>
    <row r="1300" spans="1:16" x14ac:dyDescent="0.2">
      <c r="B1300" t="s">
        <v>823</v>
      </c>
      <c r="C1300">
        <v>1</v>
      </c>
      <c r="D1300" s="19">
        <v>4</v>
      </c>
      <c r="E1300">
        <v>0.59</v>
      </c>
      <c r="F1300">
        <v>60</v>
      </c>
      <c r="G1300" t="s">
        <v>955</v>
      </c>
      <c r="H1300" s="20">
        <f>F1300/240*212.4</f>
        <v>53.1</v>
      </c>
      <c r="I1300" s="2">
        <f t="shared" si="5"/>
        <v>9.0000000000000011E-2</v>
      </c>
      <c r="J1300" s="4" t="s">
        <v>824</v>
      </c>
      <c r="K1300">
        <v>1415</v>
      </c>
      <c r="L1300" t="s">
        <v>957</v>
      </c>
      <c r="M1300">
        <v>847</v>
      </c>
      <c r="N1300" t="s">
        <v>563</v>
      </c>
      <c r="O1300" t="s">
        <v>825</v>
      </c>
      <c r="P1300" t="s">
        <v>2402</v>
      </c>
    </row>
    <row r="1301" spans="1:16" x14ac:dyDescent="0.2">
      <c r="B1301" t="s">
        <v>1563</v>
      </c>
      <c r="D1301" s="19">
        <v>384</v>
      </c>
      <c r="E1301">
        <v>4.4000000000000004</v>
      </c>
      <c r="F1301">
        <v>240</v>
      </c>
      <c r="G1301" t="s">
        <v>955</v>
      </c>
      <c r="H1301" s="20">
        <f>F1301/240*212.4</f>
        <v>212.4</v>
      </c>
      <c r="I1301" s="2">
        <f t="shared" si="5"/>
        <v>4.8272727272727273E-2</v>
      </c>
      <c r="J1301" s="4" t="s">
        <v>826</v>
      </c>
      <c r="K1301">
        <v>1415</v>
      </c>
      <c r="L1301" t="s">
        <v>957</v>
      </c>
      <c r="M1301">
        <v>935</v>
      </c>
      <c r="N1301" t="s">
        <v>563</v>
      </c>
      <c r="O1301" t="s">
        <v>1744</v>
      </c>
    </row>
    <row r="1302" spans="1:16" x14ac:dyDescent="0.2">
      <c r="B1302" t="s">
        <v>827</v>
      </c>
      <c r="D1302" s="19">
        <v>380</v>
      </c>
      <c r="E1302">
        <v>3.5</v>
      </c>
      <c r="F1302">
        <v>120</v>
      </c>
      <c r="G1302" t="s">
        <v>955</v>
      </c>
      <c r="H1302" s="20">
        <f>F1302/240*212.4</f>
        <v>106.2</v>
      </c>
      <c r="I1302" s="2">
        <f t="shared" si="5"/>
        <v>3.0342857142857144E-2</v>
      </c>
      <c r="J1302" s="4" t="s">
        <v>826</v>
      </c>
      <c r="K1302">
        <v>1415</v>
      </c>
      <c r="L1302" t="s">
        <v>957</v>
      </c>
      <c r="M1302">
        <v>935</v>
      </c>
      <c r="N1302" t="s">
        <v>563</v>
      </c>
      <c r="O1302" t="s">
        <v>1744</v>
      </c>
    </row>
    <row r="1303" spans="1:16" x14ac:dyDescent="0.2">
      <c r="B1303" t="s">
        <v>788</v>
      </c>
      <c r="C1303">
        <v>1</v>
      </c>
      <c r="D1303" s="19">
        <v>448</v>
      </c>
      <c r="E1303">
        <v>0.92</v>
      </c>
      <c r="F1303">
        <v>1920</v>
      </c>
      <c r="G1303" t="s">
        <v>955</v>
      </c>
      <c r="H1303" s="20">
        <v>1699.2</v>
      </c>
      <c r="I1303" s="2">
        <v>1.8469565217391304</v>
      </c>
      <c r="J1303" s="4" t="s">
        <v>789</v>
      </c>
      <c r="K1303">
        <v>1419</v>
      </c>
      <c r="L1303" t="s">
        <v>957</v>
      </c>
      <c r="M1303">
        <v>295</v>
      </c>
      <c r="N1303" t="s">
        <v>563</v>
      </c>
      <c r="O1303" t="s">
        <v>790</v>
      </c>
      <c r="P1303" t="s">
        <v>2384</v>
      </c>
    </row>
    <row r="1304" spans="1:16" x14ac:dyDescent="0.2">
      <c r="B1304" t="s">
        <v>791</v>
      </c>
      <c r="D1304" s="19">
        <v>407</v>
      </c>
      <c r="E1304">
        <v>1.7</v>
      </c>
      <c r="F1304">
        <v>160</v>
      </c>
      <c r="G1304" t="s">
        <v>955</v>
      </c>
      <c r="H1304" s="20">
        <v>141.6</v>
      </c>
      <c r="I1304" s="2">
        <v>8.3294117647058824E-2</v>
      </c>
      <c r="J1304" s="4" t="s">
        <v>789</v>
      </c>
      <c r="K1304">
        <v>1419</v>
      </c>
      <c r="L1304" t="s">
        <v>957</v>
      </c>
      <c r="M1304">
        <v>295</v>
      </c>
      <c r="N1304" t="s">
        <v>563</v>
      </c>
      <c r="O1304" t="s">
        <v>790</v>
      </c>
      <c r="P1304" t="s">
        <v>2384</v>
      </c>
    </row>
    <row r="1305" spans="1:16" x14ac:dyDescent="0.2">
      <c r="B1305" t="s">
        <v>792</v>
      </c>
      <c r="D1305" s="19">
        <v>157</v>
      </c>
      <c r="E1305">
        <v>2.4</v>
      </c>
      <c r="F1305">
        <v>240</v>
      </c>
      <c r="G1305" t="s">
        <v>955</v>
      </c>
      <c r="H1305" s="20">
        <v>212.4</v>
      </c>
      <c r="I1305" s="2">
        <v>8.8499999999999995E-2</v>
      </c>
      <c r="J1305" s="4" t="s">
        <v>789</v>
      </c>
      <c r="K1305">
        <v>1419</v>
      </c>
      <c r="L1305" t="s">
        <v>957</v>
      </c>
      <c r="M1305">
        <v>295</v>
      </c>
      <c r="N1305" t="s">
        <v>563</v>
      </c>
      <c r="O1305" t="s">
        <v>790</v>
      </c>
      <c r="P1305" t="s">
        <v>2384</v>
      </c>
    </row>
    <row r="1306" spans="1:16" x14ac:dyDescent="0.2">
      <c r="B1306" t="s">
        <v>828</v>
      </c>
      <c r="C1306">
        <v>1</v>
      </c>
      <c r="D1306" s="19">
        <v>459</v>
      </c>
      <c r="E1306">
        <v>1.6</v>
      </c>
      <c r="F1306">
        <v>1600</v>
      </c>
      <c r="G1306" t="s">
        <v>955</v>
      </c>
      <c r="H1306" s="20">
        <f>F1306/240*212.4</f>
        <v>1416</v>
      </c>
      <c r="I1306" s="2">
        <f>H1306/E1306/1000</f>
        <v>0.88500000000000001</v>
      </c>
      <c r="J1306" s="4" t="s">
        <v>829</v>
      </c>
      <c r="K1306">
        <v>1420</v>
      </c>
      <c r="L1306" t="s">
        <v>957</v>
      </c>
      <c r="M1306">
        <v>600</v>
      </c>
      <c r="N1306" t="s">
        <v>563</v>
      </c>
      <c r="O1306" t="s">
        <v>229</v>
      </c>
      <c r="P1306" t="s">
        <v>230</v>
      </c>
    </row>
    <row r="1307" spans="1:16" x14ac:dyDescent="0.2">
      <c r="A1307">
        <v>2</v>
      </c>
      <c r="B1307" t="s">
        <v>1510</v>
      </c>
      <c r="D1307" s="19">
        <v>454</v>
      </c>
      <c r="E1307">
        <v>5.0999999999999996</v>
      </c>
      <c r="F1307" s="8">
        <v>55</v>
      </c>
      <c r="G1307" t="s">
        <v>1246</v>
      </c>
      <c r="H1307" s="20">
        <v>2110.6799999999998</v>
      </c>
      <c r="I1307" s="2">
        <v>0.41385882352941178</v>
      </c>
      <c r="J1307" s="37" t="s">
        <v>1247</v>
      </c>
      <c r="K1307">
        <v>1423</v>
      </c>
      <c r="L1307" t="s">
        <v>1248</v>
      </c>
      <c r="M1307">
        <v>626</v>
      </c>
      <c r="N1307" t="s">
        <v>1603</v>
      </c>
      <c r="O1307" t="s">
        <v>1249</v>
      </c>
      <c r="P1307" t="s">
        <v>1250</v>
      </c>
    </row>
    <row r="1308" spans="1:16" x14ac:dyDescent="0.2">
      <c r="A1308">
        <v>5</v>
      </c>
      <c r="B1308" t="s">
        <v>1893</v>
      </c>
      <c r="D1308" s="19">
        <v>453</v>
      </c>
      <c r="E1308">
        <v>4.4000000000000004</v>
      </c>
      <c r="F1308">
        <v>75</v>
      </c>
      <c r="G1308" t="s">
        <v>1246</v>
      </c>
      <c r="H1308" s="20">
        <v>2878.2</v>
      </c>
      <c r="I1308" s="2">
        <v>0.65413636363636352</v>
      </c>
      <c r="J1308" s="37" t="s">
        <v>1247</v>
      </c>
      <c r="K1308">
        <v>1423</v>
      </c>
      <c r="L1308" t="s">
        <v>1248</v>
      </c>
      <c r="M1308">
        <v>626</v>
      </c>
      <c r="N1308" t="s">
        <v>1603</v>
      </c>
      <c r="O1308" t="s">
        <v>1249</v>
      </c>
      <c r="P1308" t="s">
        <v>1250</v>
      </c>
    </row>
    <row r="1309" spans="1:16" x14ac:dyDescent="0.2">
      <c r="A1309">
        <v>7</v>
      </c>
      <c r="B1309" t="s">
        <v>1251</v>
      </c>
      <c r="D1309" s="19">
        <v>431</v>
      </c>
      <c r="E1309">
        <v>5.4</v>
      </c>
      <c r="F1309">
        <v>25</v>
      </c>
      <c r="G1309" t="s">
        <v>1246</v>
      </c>
      <c r="H1309" s="20">
        <v>959.4</v>
      </c>
      <c r="I1309" s="2">
        <v>0.17766666666666667</v>
      </c>
      <c r="J1309" s="37" t="s">
        <v>1247</v>
      </c>
      <c r="K1309">
        <v>1423</v>
      </c>
      <c r="L1309" t="s">
        <v>1248</v>
      </c>
      <c r="M1309">
        <v>626</v>
      </c>
      <c r="N1309" t="s">
        <v>1603</v>
      </c>
      <c r="O1309" t="s">
        <v>1249</v>
      </c>
      <c r="P1309" t="s">
        <v>1250</v>
      </c>
    </row>
    <row r="1310" spans="1:16" x14ac:dyDescent="0.2">
      <c r="A1310">
        <v>9</v>
      </c>
      <c r="B1310" t="s">
        <v>1251</v>
      </c>
      <c r="D1310" s="19">
        <v>431</v>
      </c>
      <c r="E1310">
        <v>5.4</v>
      </c>
      <c r="F1310">
        <v>50</v>
      </c>
      <c r="G1310" t="s">
        <v>1246</v>
      </c>
      <c r="H1310" s="20">
        <v>1918.8</v>
      </c>
      <c r="I1310" s="2">
        <v>0.35533333333333333</v>
      </c>
      <c r="J1310" s="37" t="s">
        <v>1247</v>
      </c>
      <c r="K1310">
        <v>1423</v>
      </c>
      <c r="L1310" t="s">
        <v>1248</v>
      </c>
      <c r="M1310">
        <v>627</v>
      </c>
      <c r="N1310" t="s">
        <v>1603</v>
      </c>
      <c r="O1310" t="s">
        <v>1249</v>
      </c>
      <c r="P1310" t="s">
        <v>1250</v>
      </c>
    </row>
    <row r="1311" spans="1:16" x14ac:dyDescent="0.2">
      <c r="A1311">
        <v>12</v>
      </c>
      <c r="B1311" t="s">
        <v>1252</v>
      </c>
      <c r="D1311" s="19">
        <v>243</v>
      </c>
      <c r="E1311">
        <v>3.2</v>
      </c>
      <c r="F1311">
        <v>13</v>
      </c>
      <c r="G1311" t="s">
        <v>1246</v>
      </c>
      <c r="H1311" s="20">
        <v>498.88799999999998</v>
      </c>
      <c r="I1311" s="2">
        <v>0.15590249999999997</v>
      </c>
      <c r="J1311" s="37" t="s">
        <v>1247</v>
      </c>
      <c r="K1311">
        <v>1423</v>
      </c>
      <c r="L1311" t="s">
        <v>1248</v>
      </c>
      <c r="M1311">
        <v>627</v>
      </c>
      <c r="N1311" t="s">
        <v>1603</v>
      </c>
      <c r="O1311" t="s">
        <v>1249</v>
      </c>
      <c r="P1311" t="s">
        <v>1250</v>
      </c>
    </row>
    <row r="1312" spans="1:16" x14ac:dyDescent="0.2">
      <c r="A1312">
        <v>17</v>
      </c>
      <c r="B1312" t="s">
        <v>1253</v>
      </c>
      <c r="D1312" s="19">
        <v>414</v>
      </c>
      <c r="E1312">
        <v>4.5</v>
      </c>
      <c r="F1312">
        <v>90</v>
      </c>
      <c r="G1312" t="s">
        <v>1246</v>
      </c>
      <c r="H1312" s="20">
        <v>3453.84</v>
      </c>
      <c r="I1312" s="2">
        <v>0.76751999999999998</v>
      </c>
      <c r="J1312" s="37" t="s">
        <v>1247</v>
      </c>
      <c r="K1312">
        <v>1423</v>
      </c>
      <c r="L1312" t="s">
        <v>1248</v>
      </c>
      <c r="M1312">
        <v>628</v>
      </c>
      <c r="N1312" t="s">
        <v>1603</v>
      </c>
      <c r="O1312" t="s">
        <v>1249</v>
      </c>
      <c r="P1312" t="s">
        <v>1250</v>
      </c>
    </row>
    <row r="1313" spans="1:16" x14ac:dyDescent="0.2">
      <c r="A1313">
        <v>19</v>
      </c>
      <c r="B1313" t="s">
        <v>1254</v>
      </c>
      <c r="D1313" s="19">
        <v>414</v>
      </c>
      <c r="E1313">
        <v>4.5</v>
      </c>
      <c r="F1313">
        <v>80</v>
      </c>
      <c r="G1313" t="s">
        <v>1246</v>
      </c>
      <c r="H1313" s="20">
        <v>3070.08</v>
      </c>
      <c r="I1313" s="2">
        <v>0.68223999999999996</v>
      </c>
      <c r="J1313" s="37" t="s">
        <v>1247</v>
      </c>
      <c r="K1313">
        <v>1423</v>
      </c>
      <c r="L1313" t="s">
        <v>1248</v>
      </c>
      <c r="M1313">
        <v>628</v>
      </c>
      <c r="N1313" t="s">
        <v>1603</v>
      </c>
      <c r="O1313" t="s">
        <v>1249</v>
      </c>
      <c r="P1313" t="s">
        <v>1250</v>
      </c>
    </row>
    <row r="1314" spans="1:16" x14ac:dyDescent="0.2">
      <c r="A1314">
        <v>21</v>
      </c>
      <c r="B1314" t="s">
        <v>1255</v>
      </c>
      <c r="D1314" s="19" t="s">
        <v>1256</v>
      </c>
      <c r="E1314">
        <v>4.5</v>
      </c>
      <c r="F1314">
        <v>100</v>
      </c>
      <c r="G1314" t="s">
        <v>1246</v>
      </c>
      <c r="H1314" s="20">
        <v>3837.6</v>
      </c>
      <c r="I1314" s="2">
        <v>0.8528</v>
      </c>
      <c r="J1314" s="37" t="s">
        <v>1247</v>
      </c>
      <c r="K1314">
        <v>1423</v>
      </c>
      <c r="L1314" t="s">
        <v>1248</v>
      </c>
      <c r="M1314">
        <v>629</v>
      </c>
      <c r="N1314" t="s">
        <v>1603</v>
      </c>
      <c r="O1314" t="s">
        <v>1249</v>
      </c>
      <c r="P1314" t="s">
        <v>1250</v>
      </c>
    </row>
    <row r="1315" spans="1:16" x14ac:dyDescent="0.2">
      <c r="A1315">
        <v>22</v>
      </c>
      <c r="B1315" t="s">
        <v>1257</v>
      </c>
      <c r="D1315" s="19">
        <v>415</v>
      </c>
      <c r="E1315">
        <v>4.4000000000000004</v>
      </c>
      <c r="F1315">
        <v>100</v>
      </c>
      <c r="G1315" t="s">
        <v>1246</v>
      </c>
      <c r="H1315" s="20">
        <v>3837.6</v>
      </c>
      <c r="I1315" s="2">
        <v>0.87218181818181817</v>
      </c>
      <c r="J1315" s="37" t="s">
        <v>1247</v>
      </c>
      <c r="K1315">
        <v>1423</v>
      </c>
      <c r="L1315" t="s">
        <v>1248</v>
      </c>
      <c r="M1315">
        <v>629</v>
      </c>
      <c r="N1315" t="s">
        <v>1603</v>
      </c>
      <c r="O1315" t="s">
        <v>1249</v>
      </c>
      <c r="P1315" t="s">
        <v>1250</v>
      </c>
    </row>
    <row r="1316" spans="1:16" x14ac:dyDescent="0.2">
      <c r="A1316">
        <v>23</v>
      </c>
      <c r="B1316" t="s">
        <v>2339</v>
      </c>
      <c r="D1316" s="19">
        <v>243</v>
      </c>
      <c r="E1316">
        <v>3.2</v>
      </c>
      <c r="F1316">
        <v>60</v>
      </c>
      <c r="G1316" t="s">
        <v>1246</v>
      </c>
      <c r="H1316" s="20">
        <v>2302.56</v>
      </c>
      <c r="I1316" s="2">
        <v>0.71954999999999991</v>
      </c>
      <c r="J1316" s="37" t="s">
        <v>1247</v>
      </c>
      <c r="K1316">
        <v>1423</v>
      </c>
      <c r="L1316" t="s">
        <v>1248</v>
      </c>
      <c r="M1316">
        <v>629</v>
      </c>
      <c r="N1316" t="s">
        <v>1603</v>
      </c>
      <c r="O1316" t="s">
        <v>1249</v>
      </c>
      <c r="P1316" t="s">
        <v>1250</v>
      </c>
    </row>
    <row r="1317" spans="1:16" x14ac:dyDescent="0.2">
      <c r="A1317">
        <v>38</v>
      </c>
      <c r="B1317" t="s">
        <v>1258</v>
      </c>
      <c r="D1317" s="19">
        <v>414</v>
      </c>
      <c r="E1317">
        <v>4.5</v>
      </c>
      <c r="F1317">
        <v>23</v>
      </c>
      <c r="G1317" t="s">
        <v>1246</v>
      </c>
      <c r="H1317" s="20">
        <v>882.64799999999991</v>
      </c>
      <c r="I1317" s="2">
        <v>0.19614399999999999</v>
      </c>
      <c r="J1317" s="37" t="s">
        <v>1247</v>
      </c>
      <c r="K1317">
        <v>1423</v>
      </c>
      <c r="L1317" t="s">
        <v>1248</v>
      </c>
      <c r="M1317">
        <v>631</v>
      </c>
      <c r="N1317" t="s">
        <v>1603</v>
      </c>
      <c r="O1317" t="s">
        <v>1249</v>
      </c>
      <c r="P1317" t="s">
        <v>1250</v>
      </c>
    </row>
    <row r="1318" spans="1:16" x14ac:dyDescent="0.2">
      <c r="A1318">
        <v>67</v>
      </c>
      <c r="B1318" t="s">
        <v>1259</v>
      </c>
      <c r="D1318" s="19">
        <v>187</v>
      </c>
      <c r="E1318">
        <v>5.8</v>
      </c>
      <c r="F1318">
        <v>20</v>
      </c>
      <c r="G1318" t="s">
        <v>1246</v>
      </c>
      <c r="H1318" s="20">
        <v>767.52</v>
      </c>
      <c r="I1318" s="2">
        <v>0.1323310344827586</v>
      </c>
      <c r="J1318" s="37" t="s">
        <v>1247</v>
      </c>
      <c r="K1318">
        <v>1423</v>
      </c>
      <c r="L1318" t="s">
        <v>1248</v>
      </c>
      <c r="M1318">
        <v>635</v>
      </c>
      <c r="N1318" t="s">
        <v>1603</v>
      </c>
      <c r="O1318" t="s">
        <v>1249</v>
      </c>
      <c r="P1318" t="s">
        <v>1250</v>
      </c>
    </row>
    <row r="1319" spans="1:16" x14ac:dyDescent="0.2">
      <c r="A1319">
        <v>75</v>
      </c>
      <c r="B1319" t="s">
        <v>2451</v>
      </c>
      <c r="D1319" s="19">
        <v>240</v>
      </c>
      <c r="E1319">
        <v>8.8000000000000007</v>
      </c>
      <c r="F1319">
        <v>16</v>
      </c>
      <c r="G1319" t="s">
        <v>1246</v>
      </c>
      <c r="H1319" s="20">
        <v>614.01599999999996</v>
      </c>
      <c r="I1319" s="2">
        <v>6.977454545454545E-2</v>
      </c>
      <c r="J1319" s="37" t="s">
        <v>1247</v>
      </c>
      <c r="K1319">
        <v>1423</v>
      </c>
      <c r="L1319" t="s">
        <v>1248</v>
      </c>
      <c r="M1319">
        <v>636</v>
      </c>
      <c r="N1319" t="s">
        <v>1603</v>
      </c>
      <c r="O1319" t="s">
        <v>1249</v>
      </c>
      <c r="P1319" t="s">
        <v>1250</v>
      </c>
    </row>
    <row r="1320" spans="1:16" x14ac:dyDescent="0.2">
      <c r="A1320">
        <v>76</v>
      </c>
      <c r="B1320" t="s">
        <v>1514</v>
      </c>
      <c r="D1320" s="19">
        <v>425</v>
      </c>
      <c r="E1320">
        <v>7.2</v>
      </c>
      <c r="F1320">
        <v>25</v>
      </c>
      <c r="G1320" t="s">
        <v>1246</v>
      </c>
      <c r="H1320" s="20">
        <v>959.4</v>
      </c>
      <c r="I1320" s="2">
        <v>0.13325000000000001</v>
      </c>
      <c r="J1320" s="37" t="s">
        <v>1247</v>
      </c>
      <c r="K1320">
        <v>1423</v>
      </c>
      <c r="L1320" t="s">
        <v>1248</v>
      </c>
      <c r="M1320">
        <v>636</v>
      </c>
      <c r="N1320" t="s">
        <v>1603</v>
      </c>
      <c r="O1320" t="s">
        <v>1249</v>
      </c>
      <c r="P1320" t="s">
        <v>1250</v>
      </c>
    </row>
    <row r="1321" spans="1:16" x14ac:dyDescent="0.2">
      <c r="A1321">
        <v>101</v>
      </c>
      <c r="B1321" t="s">
        <v>1835</v>
      </c>
      <c r="D1321" s="19">
        <v>434</v>
      </c>
      <c r="E1321">
        <v>6.3</v>
      </c>
      <c r="F1321">
        <v>80</v>
      </c>
      <c r="G1321" t="s">
        <v>1246</v>
      </c>
      <c r="H1321" s="20">
        <v>3070.08</v>
      </c>
      <c r="I1321" s="2">
        <v>0.4873142857142857</v>
      </c>
      <c r="J1321" s="37" t="s">
        <v>1247</v>
      </c>
      <c r="K1321">
        <v>1423</v>
      </c>
      <c r="L1321" t="s">
        <v>1248</v>
      </c>
      <c r="M1321">
        <v>640</v>
      </c>
      <c r="N1321" t="s">
        <v>1603</v>
      </c>
      <c r="O1321" t="s">
        <v>1249</v>
      </c>
      <c r="P1321" t="s">
        <v>1250</v>
      </c>
    </row>
    <row r="1322" spans="1:16" x14ac:dyDescent="0.2">
      <c r="A1322">
        <v>109</v>
      </c>
      <c r="B1322" t="s">
        <v>1260</v>
      </c>
      <c r="D1322" s="19">
        <v>296</v>
      </c>
      <c r="E1322">
        <v>3.5</v>
      </c>
      <c r="F1322">
        <v>10</v>
      </c>
      <c r="G1322" t="s">
        <v>1246</v>
      </c>
      <c r="H1322" s="20">
        <v>383.76</v>
      </c>
      <c r="I1322" s="2">
        <v>0.10964571428571428</v>
      </c>
      <c r="J1322" s="37" t="s">
        <v>1247</v>
      </c>
      <c r="K1322">
        <v>1423</v>
      </c>
      <c r="L1322" t="s">
        <v>1248</v>
      </c>
      <c r="M1322">
        <v>641</v>
      </c>
      <c r="N1322" t="s">
        <v>1603</v>
      </c>
      <c r="O1322" t="s">
        <v>1249</v>
      </c>
      <c r="P1322" t="s">
        <v>1250</v>
      </c>
    </row>
    <row r="1323" spans="1:16" x14ac:dyDescent="0.2">
      <c r="A1323">
        <v>150</v>
      </c>
      <c r="B1323" t="s">
        <v>1261</v>
      </c>
      <c r="D1323" s="19" t="s">
        <v>1582</v>
      </c>
      <c r="E1323">
        <v>8.8000000000000007</v>
      </c>
      <c r="F1323">
        <v>60</v>
      </c>
      <c r="G1323" t="s">
        <v>1246</v>
      </c>
      <c r="H1323" s="20">
        <v>2302.56</v>
      </c>
      <c r="I1323" s="2">
        <v>0.26165454545454542</v>
      </c>
      <c r="J1323" s="37" t="s">
        <v>1247</v>
      </c>
      <c r="K1323">
        <v>1423</v>
      </c>
      <c r="L1323" t="s">
        <v>1248</v>
      </c>
      <c r="M1323">
        <v>647</v>
      </c>
      <c r="N1323" t="s">
        <v>1603</v>
      </c>
      <c r="O1323" t="s">
        <v>1249</v>
      </c>
      <c r="P1323" t="s">
        <v>1250</v>
      </c>
    </row>
    <row r="1324" spans="1:16" x14ac:dyDescent="0.2">
      <c r="A1324">
        <v>151</v>
      </c>
      <c r="B1324" t="s">
        <v>1492</v>
      </c>
      <c r="D1324" s="19" t="s">
        <v>1679</v>
      </c>
      <c r="E1324">
        <v>9.6999999999999993</v>
      </c>
      <c r="F1324">
        <v>50</v>
      </c>
      <c r="G1324" t="s">
        <v>1246</v>
      </c>
      <c r="H1324" s="20">
        <v>1918.8</v>
      </c>
      <c r="I1324" s="2">
        <v>0.19781443298969073</v>
      </c>
      <c r="J1324" s="37" t="s">
        <v>1247</v>
      </c>
      <c r="K1324">
        <v>1423</v>
      </c>
      <c r="L1324" t="s">
        <v>1248</v>
      </c>
      <c r="M1324">
        <v>647</v>
      </c>
      <c r="N1324" t="s">
        <v>1603</v>
      </c>
      <c r="O1324" t="s">
        <v>1249</v>
      </c>
      <c r="P1324" t="s">
        <v>1250</v>
      </c>
    </row>
    <row r="1325" spans="1:16" x14ac:dyDescent="0.2">
      <c r="A1325">
        <v>152</v>
      </c>
      <c r="B1325" t="s">
        <v>1493</v>
      </c>
      <c r="D1325" s="19" t="s">
        <v>1494</v>
      </c>
      <c r="E1325">
        <v>7</v>
      </c>
      <c r="F1325">
        <v>65</v>
      </c>
      <c r="G1325" t="s">
        <v>1246</v>
      </c>
      <c r="H1325" s="20">
        <v>2494.44</v>
      </c>
      <c r="I1325" s="2">
        <v>0.35634857142857146</v>
      </c>
      <c r="J1325" s="37" t="s">
        <v>1247</v>
      </c>
      <c r="K1325">
        <v>1423</v>
      </c>
      <c r="L1325" t="s">
        <v>1248</v>
      </c>
      <c r="M1325">
        <v>647</v>
      </c>
      <c r="N1325" t="s">
        <v>1603</v>
      </c>
      <c r="O1325" t="s">
        <v>1249</v>
      </c>
      <c r="P1325" t="s">
        <v>1250</v>
      </c>
    </row>
    <row r="1326" spans="1:16" x14ac:dyDescent="0.2">
      <c r="A1326">
        <v>153</v>
      </c>
      <c r="B1326" t="s">
        <v>1262</v>
      </c>
      <c r="D1326" s="19" t="s">
        <v>1497</v>
      </c>
      <c r="E1326">
        <v>7</v>
      </c>
      <c r="F1326">
        <v>60</v>
      </c>
      <c r="G1326" t="s">
        <v>1246</v>
      </c>
      <c r="H1326" s="20">
        <v>2302.56</v>
      </c>
      <c r="I1326" s="2">
        <v>0.32893714285714287</v>
      </c>
      <c r="J1326" s="37" t="s">
        <v>1247</v>
      </c>
      <c r="K1326">
        <v>1423</v>
      </c>
      <c r="L1326" t="s">
        <v>1248</v>
      </c>
      <c r="M1326">
        <v>647</v>
      </c>
      <c r="N1326" t="s">
        <v>1603</v>
      </c>
      <c r="O1326" t="s">
        <v>1249</v>
      </c>
      <c r="P1326" t="s">
        <v>1250</v>
      </c>
    </row>
    <row r="1327" spans="1:16" x14ac:dyDescent="0.2">
      <c r="A1327">
        <v>154</v>
      </c>
      <c r="B1327" t="s">
        <v>1674</v>
      </c>
      <c r="D1327" s="19" t="s">
        <v>1500</v>
      </c>
      <c r="E1327">
        <v>7</v>
      </c>
      <c r="F1327">
        <v>100</v>
      </c>
      <c r="G1327" t="s">
        <v>1246</v>
      </c>
      <c r="H1327" s="20">
        <v>3837.6</v>
      </c>
      <c r="I1327" s="2">
        <v>0.5482285714285714</v>
      </c>
      <c r="J1327" s="37" t="s">
        <v>1247</v>
      </c>
      <c r="K1327">
        <v>1423</v>
      </c>
      <c r="L1327" t="s">
        <v>1248</v>
      </c>
      <c r="M1327">
        <v>647</v>
      </c>
      <c r="N1327" t="s">
        <v>1603</v>
      </c>
      <c r="O1327" t="s">
        <v>1249</v>
      </c>
      <c r="P1327" t="s">
        <v>1250</v>
      </c>
    </row>
    <row r="1328" spans="1:16" x14ac:dyDescent="0.2">
      <c r="A1328">
        <v>162</v>
      </c>
      <c r="B1328" t="s">
        <v>1492</v>
      </c>
      <c r="D1328" s="19">
        <v>376</v>
      </c>
      <c r="E1328">
        <v>5.3</v>
      </c>
      <c r="F1328">
        <v>35</v>
      </c>
      <c r="G1328" t="s">
        <v>1246</v>
      </c>
      <c r="H1328" s="20">
        <v>1343.16</v>
      </c>
      <c r="I1328" s="2">
        <v>0.25342641509433961</v>
      </c>
      <c r="J1328" s="37" t="s">
        <v>1247</v>
      </c>
      <c r="K1328">
        <v>1423</v>
      </c>
      <c r="L1328" t="s">
        <v>1248</v>
      </c>
      <c r="M1328">
        <v>648</v>
      </c>
      <c r="N1328" t="s">
        <v>1603</v>
      </c>
      <c r="O1328" t="s">
        <v>1249</v>
      </c>
      <c r="P1328" t="s">
        <v>1250</v>
      </c>
    </row>
    <row r="1329" spans="1:16" x14ac:dyDescent="0.2">
      <c r="A1329">
        <v>170</v>
      </c>
      <c r="B1329" t="s">
        <v>1263</v>
      </c>
      <c r="D1329" s="19">
        <v>435</v>
      </c>
      <c r="E1329">
        <v>9.6999999999999993</v>
      </c>
      <c r="F1329">
        <v>20</v>
      </c>
      <c r="G1329" t="s">
        <v>1246</v>
      </c>
      <c r="H1329" s="20">
        <v>767.52</v>
      </c>
      <c r="I1329" s="2">
        <v>7.9125773195876298E-2</v>
      </c>
      <c r="J1329" s="37" t="s">
        <v>1247</v>
      </c>
      <c r="K1329">
        <v>1423</v>
      </c>
      <c r="L1329" t="s">
        <v>1248</v>
      </c>
      <c r="M1329">
        <v>649</v>
      </c>
      <c r="N1329" t="s">
        <v>1603</v>
      </c>
      <c r="O1329" t="s">
        <v>1249</v>
      </c>
      <c r="P1329" t="s">
        <v>1250</v>
      </c>
    </row>
    <row r="1330" spans="1:16" x14ac:dyDescent="0.2">
      <c r="A1330">
        <v>204</v>
      </c>
      <c r="B1330" t="s">
        <v>626</v>
      </c>
      <c r="C1330">
        <v>1</v>
      </c>
      <c r="D1330" s="19">
        <v>1</v>
      </c>
      <c r="E1330">
        <v>4</v>
      </c>
      <c r="F1330">
        <v>75</v>
      </c>
      <c r="G1330" t="s">
        <v>1246</v>
      </c>
      <c r="H1330" s="20">
        <v>2878.2</v>
      </c>
      <c r="I1330" s="2">
        <v>0.71954999999999991</v>
      </c>
      <c r="J1330" s="37" t="s">
        <v>1247</v>
      </c>
      <c r="K1330">
        <v>1423</v>
      </c>
      <c r="L1330" t="s">
        <v>1248</v>
      </c>
      <c r="M1330">
        <v>654</v>
      </c>
      <c r="N1330" t="s">
        <v>1603</v>
      </c>
      <c r="O1330" t="s">
        <v>1249</v>
      </c>
      <c r="P1330" t="s">
        <v>1250</v>
      </c>
    </row>
    <row r="1331" spans="1:16" x14ac:dyDescent="0.2">
      <c r="A1331">
        <v>205</v>
      </c>
      <c r="B1331" t="s">
        <v>1264</v>
      </c>
      <c r="D1331" s="19" t="s">
        <v>1648</v>
      </c>
      <c r="E1331">
        <v>7.7</v>
      </c>
      <c r="F1331">
        <v>41.67</v>
      </c>
      <c r="G1331" t="s">
        <v>1246</v>
      </c>
      <c r="H1331" s="20">
        <v>1599.1279199999999</v>
      </c>
      <c r="I1331" s="2">
        <v>0.20767895064935063</v>
      </c>
      <c r="J1331" s="37" t="s">
        <v>1247</v>
      </c>
      <c r="K1331">
        <v>1423</v>
      </c>
      <c r="L1331" t="s">
        <v>1248</v>
      </c>
      <c r="M1331">
        <v>655</v>
      </c>
      <c r="N1331" t="s">
        <v>1603</v>
      </c>
      <c r="O1331" t="s">
        <v>1249</v>
      </c>
      <c r="P1331" t="s">
        <v>1250</v>
      </c>
    </row>
    <row r="1332" spans="1:16" x14ac:dyDescent="0.2">
      <c r="A1332">
        <v>206</v>
      </c>
      <c r="B1332" t="s">
        <v>1265</v>
      </c>
      <c r="D1332" s="19" t="s">
        <v>1648</v>
      </c>
      <c r="E1332">
        <v>7.7</v>
      </c>
      <c r="F1332">
        <v>41.67</v>
      </c>
      <c r="G1332" t="s">
        <v>1246</v>
      </c>
      <c r="H1332" s="20">
        <v>1599.1279199999999</v>
      </c>
      <c r="I1332" s="2">
        <v>0.20767895064935063</v>
      </c>
      <c r="J1332" s="37" t="s">
        <v>1247</v>
      </c>
      <c r="K1332">
        <v>1423</v>
      </c>
      <c r="L1332" t="s">
        <v>1248</v>
      </c>
      <c r="M1332">
        <v>655</v>
      </c>
      <c r="N1332" t="s">
        <v>1603</v>
      </c>
      <c r="O1332" t="s">
        <v>1249</v>
      </c>
      <c r="P1332" t="s">
        <v>1250</v>
      </c>
    </row>
    <row r="1333" spans="1:16" x14ac:dyDescent="0.2">
      <c r="A1333">
        <v>207</v>
      </c>
      <c r="B1333" t="s">
        <v>1266</v>
      </c>
      <c r="D1333" s="19" t="s">
        <v>1648</v>
      </c>
      <c r="E1333">
        <v>7.7</v>
      </c>
      <c r="F1333">
        <v>41.67</v>
      </c>
      <c r="G1333" t="s">
        <v>1246</v>
      </c>
      <c r="H1333" s="20">
        <v>1599.1279199999999</v>
      </c>
      <c r="I1333" s="2">
        <v>0.20767895064935063</v>
      </c>
      <c r="J1333" s="37" t="s">
        <v>1247</v>
      </c>
      <c r="K1333">
        <v>1423</v>
      </c>
      <c r="L1333" t="s">
        <v>1248</v>
      </c>
      <c r="M1333">
        <v>655</v>
      </c>
      <c r="N1333" t="s">
        <v>1603</v>
      </c>
      <c r="O1333" t="s">
        <v>1249</v>
      </c>
      <c r="P1333" t="s">
        <v>1250</v>
      </c>
    </row>
    <row r="1334" spans="1:16" x14ac:dyDescent="0.2">
      <c r="A1334">
        <v>208</v>
      </c>
      <c r="B1334" t="s">
        <v>311</v>
      </c>
      <c r="D1334" s="19">
        <v>411</v>
      </c>
      <c r="E1334">
        <v>1.7</v>
      </c>
      <c r="F1334">
        <v>10</v>
      </c>
      <c r="G1334" t="s">
        <v>1246</v>
      </c>
      <c r="H1334" s="20">
        <v>383.76</v>
      </c>
      <c r="I1334" s="2">
        <v>0.22574117647058825</v>
      </c>
      <c r="J1334" s="37" t="s">
        <v>1247</v>
      </c>
      <c r="K1334">
        <v>1423</v>
      </c>
      <c r="L1334" t="s">
        <v>1248</v>
      </c>
      <c r="M1334">
        <v>655</v>
      </c>
      <c r="N1334" t="s">
        <v>1603</v>
      </c>
      <c r="O1334" t="s">
        <v>1249</v>
      </c>
      <c r="P1334" t="s">
        <v>1250</v>
      </c>
    </row>
    <row r="1335" spans="1:16" x14ac:dyDescent="0.2">
      <c r="A1335">
        <v>209</v>
      </c>
      <c r="B1335" t="s">
        <v>1267</v>
      </c>
      <c r="D1335" s="19">
        <v>411</v>
      </c>
      <c r="E1335">
        <v>1.7</v>
      </c>
      <c r="F1335">
        <v>12</v>
      </c>
      <c r="G1335" t="s">
        <v>1246</v>
      </c>
      <c r="H1335" s="20">
        <v>460.51199999999994</v>
      </c>
      <c r="I1335" s="2">
        <v>0.27088941176470588</v>
      </c>
      <c r="J1335" s="37" t="s">
        <v>1247</v>
      </c>
      <c r="K1335">
        <v>1423</v>
      </c>
      <c r="L1335" t="s">
        <v>1248</v>
      </c>
      <c r="M1335">
        <v>655</v>
      </c>
      <c r="N1335" t="s">
        <v>1603</v>
      </c>
      <c r="O1335" t="s">
        <v>1249</v>
      </c>
      <c r="P1335" t="s">
        <v>1250</v>
      </c>
    </row>
    <row r="1336" spans="1:16" x14ac:dyDescent="0.2">
      <c r="A1336">
        <v>212</v>
      </c>
      <c r="B1336" t="s">
        <v>1268</v>
      </c>
      <c r="D1336" s="19" t="s">
        <v>1269</v>
      </c>
      <c r="E1336">
        <v>6.6</v>
      </c>
      <c r="F1336">
        <v>30</v>
      </c>
      <c r="G1336" t="s">
        <v>1246</v>
      </c>
      <c r="H1336" s="20">
        <v>1151.28</v>
      </c>
      <c r="I1336" s="2">
        <v>0.17443636363636364</v>
      </c>
      <c r="J1336" s="37" t="s">
        <v>1247</v>
      </c>
      <c r="K1336">
        <v>1423</v>
      </c>
      <c r="L1336" t="s">
        <v>1248</v>
      </c>
      <c r="M1336">
        <v>656</v>
      </c>
      <c r="N1336" t="s">
        <v>1603</v>
      </c>
      <c r="O1336" t="s">
        <v>1249</v>
      </c>
      <c r="P1336" t="s">
        <v>1250</v>
      </c>
    </row>
    <row r="1337" spans="1:16" x14ac:dyDescent="0.2">
      <c r="A1337">
        <v>213</v>
      </c>
      <c r="B1337" t="s">
        <v>2387</v>
      </c>
      <c r="D1337" s="19">
        <v>346</v>
      </c>
      <c r="E1337">
        <v>2.8</v>
      </c>
      <c r="F1337">
        <v>10</v>
      </c>
      <c r="G1337" t="s">
        <v>1246</v>
      </c>
      <c r="H1337" s="20">
        <v>383.76</v>
      </c>
      <c r="I1337" s="2">
        <v>0.13705714285714285</v>
      </c>
      <c r="J1337" s="37" t="s">
        <v>1247</v>
      </c>
      <c r="K1337">
        <v>1423</v>
      </c>
      <c r="L1337" t="s">
        <v>1248</v>
      </c>
      <c r="M1337">
        <v>656</v>
      </c>
      <c r="N1337" t="s">
        <v>1603</v>
      </c>
      <c r="O1337" t="s">
        <v>1249</v>
      </c>
      <c r="P1337" t="s">
        <v>1250</v>
      </c>
    </row>
    <row r="1338" spans="1:16" x14ac:dyDescent="0.2">
      <c r="A1338">
        <v>214</v>
      </c>
      <c r="B1338" t="s">
        <v>1106</v>
      </c>
      <c r="D1338" s="19">
        <v>352</v>
      </c>
      <c r="E1338">
        <v>2.7</v>
      </c>
      <c r="F1338">
        <v>10</v>
      </c>
      <c r="G1338" t="s">
        <v>1246</v>
      </c>
      <c r="H1338" s="20">
        <v>383.76</v>
      </c>
      <c r="I1338" s="2">
        <v>0.14213333333333333</v>
      </c>
      <c r="J1338" s="37" t="s">
        <v>1247</v>
      </c>
      <c r="K1338">
        <v>1423</v>
      </c>
      <c r="L1338" t="s">
        <v>1248</v>
      </c>
      <c r="M1338">
        <v>656</v>
      </c>
      <c r="N1338" t="s">
        <v>1603</v>
      </c>
      <c r="O1338" t="s">
        <v>1249</v>
      </c>
      <c r="P1338" t="s">
        <v>1250</v>
      </c>
    </row>
    <row r="1339" spans="1:16" x14ac:dyDescent="0.2">
      <c r="A1339">
        <v>216</v>
      </c>
      <c r="B1339" t="s">
        <v>1270</v>
      </c>
      <c r="D1339" s="19">
        <v>369</v>
      </c>
      <c r="E1339">
        <v>0.7</v>
      </c>
      <c r="F1339">
        <v>6</v>
      </c>
      <c r="G1339" t="s">
        <v>1246</v>
      </c>
      <c r="H1339" s="20">
        <v>230.25599999999997</v>
      </c>
      <c r="I1339" s="2">
        <v>0.32893714285714282</v>
      </c>
      <c r="J1339" s="37" t="s">
        <v>1247</v>
      </c>
      <c r="K1339">
        <v>1423</v>
      </c>
      <c r="L1339" t="s">
        <v>1248</v>
      </c>
      <c r="M1339">
        <v>656</v>
      </c>
      <c r="N1339" t="s">
        <v>1603</v>
      </c>
      <c r="O1339" t="s">
        <v>1249</v>
      </c>
      <c r="P1339" t="s">
        <v>1250</v>
      </c>
    </row>
    <row r="1340" spans="1:16" x14ac:dyDescent="0.2">
      <c r="A1340">
        <v>218</v>
      </c>
      <c r="B1340" t="s">
        <v>1271</v>
      </c>
      <c r="D1340" s="19">
        <v>356</v>
      </c>
      <c r="E1340">
        <v>1.7</v>
      </c>
      <c r="F1340">
        <v>3.4</v>
      </c>
      <c r="G1340" t="s">
        <v>1246</v>
      </c>
      <c r="H1340" s="20">
        <v>130.47839999999999</v>
      </c>
      <c r="I1340" s="2">
        <v>7.6752000000000001E-2</v>
      </c>
      <c r="J1340" s="37" t="s">
        <v>1247</v>
      </c>
      <c r="K1340">
        <v>1423</v>
      </c>
      <c r="L1340" t="s">
        <v>1248</v>
      </c>
      <c r="M1340">
        <v>657</v>
      </c>
      <c r="N1340" t="s">
        <v>1603</v>
      </c>
      <c r="O1340" t="s">
        <v>1249</v>
      </c>
      <c r="P1340" t="s">
        <v>1250</v>
      </c>
    </row>
    <row r="1341" spans="1:16" x14ac:dyDescent="0.2">
      <c r="A1341">
        <v>219</v>
      </c>
      <c r="B1341" t="s">
        <v>1272</v>
      </c>
      <c r="D1341" s="19">
        <v>359</v>
      </c>
      <c r="E1341">
        <v>2.2000000000000002</v>
      </c>
      <c r="F1341">
        <v>4.4000000000000004</v>
      </c>
      <c r="G1341" t="s">
        <v>1246</v>
      </c>
      <c r="H1341" s="20">
        <v>168.8544</v>
      </c>
      <c r="I1341" s="2">
        <v>7.6752000000000001E-2</v>
      </c>
      <c r="J1341" s="37" t="s">
        <v>1247</v>
      </c>
      <c r="K1341">
        <v>1423</v>
      </c>
      <c r="L1341" t="s">
        <v>1248</v>
      </c>
      <c r="M1341">
        <v>657</v>
      </c>
      <c r="N1341" t="s">
        <v>1603</v>
      </c>
      <c r="O1341" t="s">
        <v>1249</v>
      </c>
      <c r="P1341" t="s">
        <v>1250</v>
      </c>
    </row>
    <row r="1342" spans="1:16" x14ac:dyDescent="0.2">
      <c r="A1342">
        <v>220</v>
      </c>
      <c r="B1342" t="s">
        <v>1273</v>
      </c>
      <c r="D1342" s="19">
        <v>360</v>
      </c>
      <c r="E1342">
        <v>2.2999999999999998</v>
      </c>
      <c r="F1342">
        <v>4.5999999999999996</v>
      </c>
      <c r="G1342" t="s">
        <v>1246</v>
      </c>
      <c r="H1342" s="20">
        <v>176.52959999999999</v>
      </c>
      <c r="I1342" s="2">
        <v>7.6752000000000001E-2</v>
      </c>
      <c r="J1342" s="37" t="s">
        <v>1247</v>
      </c>
      <c r="K1342">
        <v>1423</v>
      </c>
      <c r="L1342" t="s">
        <v>1248</v>
      </c>
      <c r="M1342">
        <v>657</v>
      </c>
      <c r="N1342" t="s">
        <v>1603</v>
      </c>
      <c r="O1342" t="s">
        <v>1249</v>
      </c>
      <c r="P1342" t="s">
        <v>1250</v>
      </c>
    </row>
    <row r="1343" spans="1:16" x14ac:dyDescent="0.2">
      <c r="A1343">
        <v>221</v>
      </c>
      <c r="B1343" t="s">
        <v>1274</v>
      </c>
      <c r="D1343" s="19">
        <v>363</v>
      </c>
      <c r="E1343">
        <v>3.8</v>
      </c>
      <c r="F1343">
        <v>7.6</v>
      </c>
      <c r="G1343" t="s">
        <v>1246</v>
      </c>
      <c r="H1343" s="20">
        <v>291.65759999999995</v>
      </c>
      <c r="I1343" s="2">
        <v>7.6752000000000001E-2</v>
      </c>
      <c r="J1343" s="37" t="s">
        <v>1247</v>
      </c>
      <c r="K1343">
        <v>1423</v>
      </c>
      <c r="L1343" t="s">
        <v>1248</v>
      </c>
      <c r="M1343">
        <v>657</v>
      </c>
      <c r="N1343" t="s">
        <v>1603</v>
      </c>
      <c r="O1343" t="s">
        <v>1249</v>
      </c>
      <c r="P1343" t="s">
        <v>1250</v>
      </c>
    </row>
    <row r="1344" spans="1:16" x14ac:dyDescent="0.2">
      <c r="A1344">
        <v>222</v>
      </c>
      <c r="B1344" t="s">
        <v>1275</v>
      </c>
      <c r="D1344" s="19">
        <v>359</v>
      </c>
      <c r="E1344">
        <v>2.2000000000000002</v>
      </c>
      <c r="F1344">
        <v>9</v>
      </c>
      <c r="G1344" t="s">
        <v>1246</v>
      </c>
      <c r="H1344" s="20">
        <v>345.38399999999996</v>
      </c>
      <c r="I1344" s="2">
        <v>0.15699272727272726</v>
      </c>
      <c r="J1344" s="37" t="s">
        <v>1247</v>
      </c>
      <c r="K1344">
        <v>1423</v>
      </c>
      <c r="L1344" t="s">
        <v>1248</v>
      </c>
      <c r="M1344">
        <v>657</v>
      </c>
      <c r="N1344" t="s">
        <v>1603</v>
      </c>
      <c r="O1344" t="s">
        <v>1249</v>
      </c>
      <c r="P1344" t="s">
        <v>1250</v>
      </c>
    </row>
    <row r="1345" spans="1:16" x14ac:dyDescent="0.2">
      <c r="A1345">
        <v>234</v>
      </c>
      <c r="B1345" t="s">
        <v>1276</v>
      </c>
      <c r="D1345" s="25" t="s">
        <v>1277</v>
      </c>
      <c r="E1345">
        <v>5.875</v>
      </c>
      <c r="F1345">
        <v>30</v>
      </c>
      <c r="G1345" t="s">
        <v>1246</v>
      </c>
      <c r="H1345" s="20">
        <v>1151.28</v>
      </c>
      <c r="I1345" s="2">
        <v>0.19596255319148934</v>
      </c>
      <c r="J1345" s="37" t="s">
        <v>1247</v>
      </c>
      <c r="K1345">
        <v>1423</v>
      </c>
      <c r="L1345" t="s">
        <v>1248</v>
      </c>
      <c r="M1345">
        <v>659</v>
      </c>
      <c r="N1345" t="s">
        <v>1603</v>
      </c>
      <c r="O1345" t="s">
        <v>1249</v>
      </c>
      <c r="P1345" t="s">
        <v>1250</v>
      </c>
    </row>
    <row r="1346" spans="1:16" x14ac:dyDescent="0.2">
      <c r="A1346">
        <v>235</v>
      </c>
      <c r="B1346" t="s">
        <v>1278</v>
      </c>
      <c r="D1346" s="25" t="s">
        <v>1277</v>
      </c>
      <c r="E1346">
        <v>5.875</v>
      </c>
      <c r="F1346">
        <v>30</v>
      </c>
      <c r="G1346" t="s">
        <v>1246</v>
      </c>
      <c r="H1346" s="20">
        <v>1151.28</v>
      </c>
      <c r="I1346" s="2">
        <v>0.19596255319148934</v>
      </c>
      <c r="J1346" s="37" t="s">
        <v>1247</v>
      </c>
      <c r="K1346">
        <v>1423</v>
      </c>
      <c r="L1346" t="s">
        <v>1248</v>
      </c>
      <c r="M1346">
        <v>659</v>
      </c>
      <c r="N1346" t="s">
        <v>1603</v>
      </c>
      <c r="O1346" t="s">
        <v>1249</v>
      </c>
      <c r="P1346" t="s">
        <v>1250</v>
      </c>
    </row>
    <row r="1347" spans="1:16" x14ac:dyDescent="0.2">
      <c r="A1347">
        <v>236</v>
      </c>
      <c r="B1347" t="s">
        <v>1279</v>
      </c>
      <c r="D1347" s="25" t="s">
        <v>1277</v>
      </c>
      <c r="E1347">
        <v>5.875</v>
      </c>
      <c r="F1347">
        <v>30</v>
      </c>
      <c r="G1347" t="s">
        <v>1246</v>
      </c>
      <c r="H1347" s="20">
        <v>1151.28</v>
      </c>
      <c r="I1347" s="2">
        <v>0.19596255319148934</v>
      </c>
      <c r="J1347" s="37" t="s">
        <v>1247</v>
      </c>
      <c r="K1347">
        <v>1423</v>
      </c>
      <c r="L1347" t="s">
        <v>1248</v>
      </c>
      <c r="M1347">
        <v>659</v>
      </c>
      <c r="N1347" t="s">
        <v>1603</v>
      </c>
      <c r="O1347" t="s">
        <v>1249</v>
      </c>
      <c r="P1347" t="s">
        <v>1250</v>
      </c>
    </row>
    <row r="1348" spans="1:16" x14ac:dyDescent="0.2">
      <c r="A1348">
        <v>237</v>
      </c>
      <c r="B1348" t="s">
        <v>1280</v>
      </c>
      <c r="D1348" s="25" t="s">
        <v>1277</v>
      </c>
      <c r="E1348">
        <v>5.875</v>
      </c>
      <c r="F1348">
        <v>30</v>
      </c>
      <c r="G1348" t="s">
        <v>1246</v>
      </c>
      <c r="H1348" s="20">
        <v>1151.28</v>
      </c>
      <c r="I1348" s="2">
        <v>0.19596255319148934</v>
      </c>
      <c r="J1348" s="37" t="s">
        <v>1247</v>
      </c>
      <c r="K1348">
        <v>1423</v>
      </c>
      <c r="L1348" t="s">
        <v>1248</v>
      </c>
      <c r="M1348">
        <v>659</v>
      </c>
      <c r="N1348" t="s">
        <v>1603</v>
      </c>
      <c r="O1348" t="s">
        <v>1249</v>
      </c>
      <c r="P1348" t="s">
        <v>1250</v>
      </c>
    </row>
    <row r="1349" spans="1:16" x14ac:dyDescent="0.2">
      <c r="A1349">
        <v>239</v>
      </c>
      <c r="B1349" t="s">
        <v>1281</v>
      </c>
      <c r="D1349" s="25" t="s">
        <v>1277</v>
      </c>
      <c r="E1349">
        <v>5.875</v>
      </c>
      <c r="F1349">
        <v>30</v>
      </c>
      <c r="G1349" t="s">
        <v>1246</v>
      </c>
      <c r="H1349" s="20">
        <v>1151.28</v>
      </c>
      <c r="I1349" s="2">
        <v>0.19596255319148934</v>
      </c>
      <c r="J1349" s="37" t="s">
        <v>1247</v>
      </c>
      <c r="K1349">
        <v>1423</v>
      </c>
      <c r="L1349" t="s">
        <v>1248</v>
      </c>
      <c r="M1349">
        <v>659</v>
      </c>
      <c r="N1349" t="s">
        <v>1603</v>
      </c>
      <c r="O1349" t="s">
        <v>1249</v>
      </c>
      <c r="P1349" t="s">
        <v>1250</v>
      </c>
    </row>
    <row r="1350" spans="1:16" x14ac:dyDescent="0.2">
      <c r="A1350">
        <v>241</v>
      </c>
      <c r="B1350" t="s">
        <v>1282</v>
      </c>
      <c r="D1350" s="19"/>
      <c r="E1350">
        <v>4.7</v>
      </c>
      <c r="F1350" s="7">
        <v>16.022727272727273</v>
      </c>
      <c r="G1350" t="s">
        <v>1246</v>
      </c>
      <c r="H1350" s="20">
        <v>614.88818181818181</v>
      </c>
      <c r="I1350" s="2">
        <v>0.13082727272727271</v>
      </c>
      <c r="J1350" s="37" t="s">
        <v>1247</v>
      </c>
      <c r="K1350">
        <v>1423</v>
      </c>
      <c r="L1350" t="s">
        <v>1248</v>
      </c>
      <c r="M1350">
        <v>660</v>
      </c>
      <c r="N1350" t="s">
        <v>1603</v>
      </c>
      <c r="O1350" t="s">
        <v>1249</v>
      </c>
      <c r="P1350" t="s">
        <v>1250</v>
      </c>
    </row>
    <row r="1351" spans="1:16" x14ac:dyDescent="0.2">
      <c r="A1351">
        <v>242</v>
      </c>
      <c r="B1351" t="s">
        <v>1283</v>
      </c>
      <c r="D1351" s="19"/>
      <c r="E1351">
        <v>2.7</v>
      </c>
      <c r="F1351" s="7">
        <v>9.2045454545454568</v>
      </c>
      <c r="G1351" t="s">
        <v>1246</v>
      </c>
      <c r="H1351" s="20">
        <v>353.23363636363644</v>
      </c>
      <c r="I1351" s="2">
        <v>0.13082727272727274</v>
      </c>
      <c r="J1351" s="37" t="s">
        <v>1247</v>
      </c>
      <c r="K1351">
        <v>1423</v>
      </c>
      <c r="L1351" t="s">
        <v>1248</v>
      </c>
      <c r="M1351">
        <v>660</v>
      </c>
      <c r="N1351" t="s">
        <v>1603</v>
      </c>
      <c r="O1351" t="s">
        <v>1249</v>
      </c>
      <c r="P1351" t="s">
        <v>1250</v>
      </c>
    </row>
    <row r="1352" spans="1:16" x14ac:dyDescent="0.2">
      <c r="A1352">
        <v>243</v>
      </c>
      <c r="B1352" t="s">
        <v>1284</v>
      </c>
      <c r="D1352" s="19"/>
      <c r="E1352">
        <v>5.8</v>
      </c>
      <c r="F1352" s="7">
        <v>19.772727272727273</v>
      </c>
      <c r="G1352" t="s">
        <v>1246</v>
      </c>
      <c r="H1352" s="20">
        <v>758.79818181818177</v>
      </c>
      <c r="I1352" s="2">
        <v>0.13082727272727271</v>
      </c>
      <c r="J1352" s="37" t="s">
        <v>1247</v>
      </c>
      <c r="K1352">
        <v>1423</v>
      </c>
      <c r="L1352" t="s">
        <v>1248</v>
      </c>
      <c r="M1352">
        <v>660</v>
      </c>
      <c r="N1352" t="s">
        <v>1603</v>
      </c>
      <c r="O1352" t="s">
        <v>1249</v>
      </c>
      <c r="P1352" t="s">
        <v>1250</v>
      </c>
    </row>
    <row r="1353" spans="1:16" x14ac:dyDescent="0.2">
      <c r="A1353">
        <v>263</v>
      </c>
      <c r="B1353" t="s">
        <v>1285</v>
      </c>
      <c r="D1353" s="19">
        <v>392</v>
      </c>
      <c r="E1353">
        <v>1.2</v>
      </c>
      <c r="F1353">
        <v>18</v>
      </c>
      <c r="G1353" t="s">
        <v>1246</v>
      </c>
      <c r="H1353" s="20">
        <v>690.76799999999992</v>
      </c>
      <c r="I1353" s="2">
        <v>0.57564000000000004</v>
      </c>
      <c r="J1353" s="37" t="s">
        <v>1247</v>
      </c>
      <c r="K1353">
        <v>1423</v>
      </c>
      <c r="L1353" t="s">
        <v>1248</v>
      </c>
      <c r="M1353">
        <v>662</v>
      </c>
      <c r="N1353" t="s">
        <v>1603</v>
      </c>
      <c r="O1353" t="s">
        <v>1249</v>
      </c>
      <c r="P1353" t="s">
        <v>1250</v>
      </c>
    </row>
    <row r="1354" spans="1:16" x14ac:dyDescent="0.2">
      <c r="A1354">
        <v>264</v>
      </c>
      <c r="B1354" t="s">
        <v>1286</v>
      </c>
      <c r="D1354" s="19">
        <v>392</v>
      </c>
      <c r="E1354">
        <v>1.2</v>
      </c>
      <c r="F1354">
        <v>12</v>
      </c>
      <c r="G1354" t="s">
        <v>1246</v>
      </c>
      <c r="H1354" s="20">
        <v>460.51199999999994</v>
      </c>
      <c r="I1354" s="2">
        <v>0.38375999999999999</v>
      </c>
      <c r="J1354" s="37" t="s">
        <v>1247</v>
      </c>
      <c r="K1354">
        <v>1423</v>
      </c>
      <c r="L1354" t="s">
        <v>1248</v>
      </c>
      <c r="M1354">
        <v>662</v>
      </c>
      <c r="N1354" t="s">
        <v>1603</v>
      </c>
      <c r="O1354" t="s">
        <v>1249</v>
      </c>
      <c r="P1354" t="s">
        <v>1250</v>
      </c>
    </row>
    <row r="1355" spans="1:16" x14ac:dyDescent="0.2">
      <c r="A1355">
        <v>281</v>
      </c>
      <c r="B1355" t="s">
        <v>1287</v>
      </c>
      <c r="D1355" s="19" t="s">
        <v>1</v>
      </c>
      <c r="E1355">
        <v>3.4</v>
      </c>
      <c r="F1355">
        <v>8</v>
      </c>
      <c r="G1355" t="s">
        <v>1246</v>
      </c>
      <c r="H1355" s="20">
        <v>307.00799999999998</v>
      </c>
      <c r="I1355" s="2">
        <v>9.0296470588235297E-2</v>
      </c>
      <c r="J1355" s="37" t="s">
        <v>1247</v>
      </c>
      <c r="K1355">
        <v>1423</v>
      </c>
      <c r="L1355" t="s">
        <v>1248</v>
      </c>
      <c r="M1355">
        <v>666</v>
      </c>
      <c r="N1355" t="s">
        <v>1603</v>
      </c>
      <c r="O1355" t="s">
        <v>1249</v>
      </c>
      <c r="P1355" t="s">
        <v>1250</v>
      </c>
    </row>
    <row r="1356" spans="1:16" x14ac:dyDescent="0.2">
      <c r="A1356">
        <v>493</v>
      </c>
      <c r="B1356" t="s">
        <v>1288</v>
      </c>
      <c r="D1356" s="19">
        <v>414</v>
      </c>
      <c r="E1356">
        <v>4.5</v>
      </c>
      <c r="F1356">
        <v>50</v>
      </c>
      <c r="G1356" t="s">
        <v>1246</v>
      </c>
      <c r="H1356" s="20">
        <v>1918.8</v>
      </c>
      <c r="I1356" s="2">
        <v>0.4264</v>
      </c>
      <c r="J1356" s="37" t="s">
        <v>1247</v>
      </c>
      <c r="K1356">
        <v>1423</v>
      </c>
      <c r="L1356" t="s">
        <v>1248</v>
      </c>
      <c r="M1356">
        <v>696</v>
      </c>
      <c r="N1356" t="s">
        <v>1603</v>
      </c>
      <c r="O1356" t="s">
        <v>1249</v>
      </c>
      <c r="P1356" t="s">
        <v>1250</v>
      </c>
    </row>
    <row r="1357" spans="1:16" x14ac:dyDescent="0.2">
      <c r="A1357">
        <v>496</v>
      </c>
      <c r="B1357" t="s">
        <v>1289</v>
      </c>
      <c r="D1357" s="19" t="s">
        <v>1290</v>
      </c>
      <c r="E1357">
        <v>5.4</v>
      </c>
      <c r="F1357">
        <v>27.5</v>
      </c>
      <c r="G1357" t="s">
        <v>1246</v>
      </c>
      <c r="H1357" s="20">
        <v>1055.3399999999999</v>
      </c>
      <c r="I1357" s="2">
        <v>0.19543333333333332</v>
      </c>
      <c r="J1357" s="37" t="s">
        <v>1247</v>
      </c>
      <c r="K1357">
        <v>1423</v>
      </c>
      <c r="L1357" t="s">
        <v>1248</v>
      </c>
      <c r="M1357">
        <v>696</v>
      </c>
      <c r="N1357" t="s">
        <v>1603</v>
      </c>
      <c r="O1357" t="s">
        <v>1249</v>
      </c>
      <c r="P1357" t="s">
        <v>1250</v>
      </c>
    </row>
    <row r="1358" spans="1:16" x14ac:dyDescent="0.2">
      <c r="A1358">
        <v>516</v>
      </c>
      <c r="B1358" t="s">
        <v>2358</v>
      </c>
      <c r="D1358" s="19">
        <v>250</v>
      </c>
      <c r="E1358">
        <v>4.5999999999999996</v>
      </c>
      <c r="F1358">
        <v>80</v>
      </c>
      <c r="G1358" t="s">
        <v>1246</v>
      </c>
      <c r="H1358" s="20">
        <v>3070.08</v>
      </c>
      <c r="I1358" s="2">
        <v>0.66740869565217398</v>
      </c>
      <c r="J1358" s="37" t="s">
        <v>1247</v>
      </c>
      <c r="K1358">
        <v>1423</v>
      </c>
      <c r="L1358" t="s">
        <v>1248</v>
      </c>
      <c r="M1358">
        <v>700</v>
      </c>
      <c r="N1358" t="s">
        <v>1603</v>
      </c>
      <c r="O1358" t="s">
        <v>1249</v>
      </c>
      <c r="P1358" t="s">
        <v>1250</v>
      </c>
    </row>
    <row r="1359" spans="1:16" x14ac:dyDescent="0.2">
      <c r="A1359">
        <v>517</v>
      </c>
      <c r="B1359" t="s">
        <v>1285</v>
      </c>
      <c r="D1359" s="19">
        <v>392</v>
      </c>
      <c r="E1359">
        <v>1.2</v>
      </c>
      <c r="F1359">
        <v>5</v>
      </c>
      <c r="G1359" t="s">
        <v>1246</v>
      </c>
      <c r="H1359" s="20">
        <v>191.88</v>
      </c>
      <c r="I1359" s="2">
        <v>0.15990000000000001</v>
      </c>
      <c r="J1359" s="37" t="s">
        <v>1247</v>
      </c>
      <c r="K1359">
        <v>1423</v>
      </c>
      <c r="L1359" t="s">
        <v>1248</v>
      </c>
      <c r="M1359">
        <v>700</v>
      </c>
      <c r="N1359" t="s">
        <v>1603</v>
      </c>
      <c r="O1359" t="s">
        <v>1249</v>
      </c>
      <c r="P1359" t="s">
        <v>1250</v>
      </c>
    </row>
    <row r="1360" spans="1:16" x14ac:dyDescent="0.2">
      <c r="A1360">
        <v>518</v>
      </c>
      <c r="B1360" t="s">
        <v>1291</v>
      </c>
      <c r="D1360" s="19" t="s">
        <v>1292</v>
      </c>
      <c r="E1360">
        <v>9.1999999999999993</v>
      </c>
      <c r="F1360">
        <v>30</v>
      </c>
      <c r="G1360" t="s">
        <v>1246</v>
      </c>
      <c r="H1360" s="20">
        <v>1151.28</v>
      </c>
      <c r="I1360" s="2">
        <v>0.12513913043478261</v>
      </c>
      <c r="J1360" s="37" t="s">
        <v>1247</v>
      </c>
      <c r="K1360">
        <v>1423</v>
      </c>
      <c r="L1360" t="s">
        <v>1248</v>
      </c>
      <c r="M1360">
        <v>700</v>
      </c>
      <c r="N1360" t="s">
        <v>1603</v>
      </c>
      <c r="O1360" t="s">
        <v>1249</v>
      </c>
      <c r="P1360" t="s">
        <v>1250</v>
      </c>
    </row>
    <row r="1361" spans="1:16" x14ac:dyDescent="0.2">
      <c r="A1361">
        <v>519</v>
      </c>
      <c r="B1361" t="s">
        <v>1293</v>
      </c>
      <c r="D1361" s="19">
        <v>359</v>
      </c>
      <c r="E1361">
        <v>1.7</v>
      </c>
      <c r="F1361" s="7">
        <v>4.387096774193548</v>
      </c>
      <c r="G1361" t="s">
        <v>1246</v>
      </c>
      <c r="H1361" s="20">
        <v>168.35922580645158</v>
      </c>
      <c r="I1361" s="2">
        <v>9.90348387096774E-2</v>
      </c>
      <c r="J1361" s="37" t="s">
        <v>1247</v>
      </c>
      <c r="K1361">
        <v>1423</v>
      </c>
      <c r="L1361" t="s">
        <v>1248</v>
      </c>
      <c r="M1361">
        <v>700</v>
      </c>
      <c r="N1361" t="s">
        <v>1603</v>
      </c>
      <c r="O1361" t="s">
        <v>1249</v>
      </c>
      <c r="P1361" t="s">
        <v>1250</v>
      </c>
    </row>
    <row r="1362" spans="1:16" x14ac:dyDescent="0.2">
      <c r="A1362">
        <v>520</v>
      </c>
      <c r="B1362" t="s">
        <v>1294</v>
      </c>
      <c r="D1362" s="19">
        <v>360</v>
      </c>
      <c r="E1362">
        <v>2.2000000000000002</v>
      </c>
      <c r="F1362" s="7">
        <v>5.67741935483871</v>
      </c>
      <c r="G1362" t="s">
        <v>1246</v>
      </c>
      <c r="H1362" s="20">
        <v>217.87664516129033</v>
      </c>
      <c r="I1362" s="2">
        <v>9.9034838709677414E-2</v>
      </c>
      <c r="J1362" s="37" t="s">
        <v>1247</v>
      </c>
      <c r="K1362">
        <v>1423</v>
      </c>
      <c r="L1362" t="s">
        <v>1248</v>
      </c>
      <c r="M1362">
        <v>700</v>
      </c>
      <c r="N1362" t="s">
        <v>1603</v>
      </c>
      <c r="O1362" t="s">
        <v>1249</v>
      </c>
      <c r="P1362" t="s">
        <v>1250</v>
      </c>
    </row>
    <row r="1363" spans="1:16" x14ac:dyDescent="0.2">
      <c r="A1363">
        <v>521</v>
      </c>
      <c r="B1363" t="s">
        <v>1295</v>
      </c>
      <c r="D1363" s="19">
        <v>363</v>
      </c>
      <c r="E1363">
        <v>2.2999999999999998</v>
      </c>
      <c r="F1363" s="7">
        <v>5.9354838709677411</v>
      </c>
      <c r="G1363" t="s">
        <v>1246</v>
      </c>
      <c r="H1363" s="20">
        <v>227.78012903225803</v>
      </c>
      <c r="I1363" s="2">
        <v>9.9034838709677414E-2</v>
      </c>
      <c r="J1363" s="37" t="s">
        <v>1247</v>
      </c>
      <c r="K1363">
        <v>1423</v>
      </c>
      <c r="L1363" t="s">
        <v>1248</v>
      </c>
      <c r="M1363">
        <v>700</v>
      </c>
      <c r="N1363" t="s">
        <v>1603</v>
      </c>
      <c r="O1363" t="s">
        <v>1249</v>
      </c>
      <c r="P1363" t="s">
        <v>1250</v>
      </c>
    </row>
    <row r="1364" spans="1:16" x14ac:dyDescent="0.2">
      <c r="A1364">
        <v>130</v>
      </c>
      <c r="B1364" t="s">
        <v>1296</v>
      </c>
      <c r="D1364" s="19">
        <v>264</v>
      </c>
      <c r="E1364">
        <v>3.9</v>
      </c>
      <c r="F1364">
        <v>18</v>
      </c>
      <c r="G1364" t="s">
        <v>1246</v>
      </c>
      <c r="H1364" s="20">
        <v>690.76799999999992</v>
      </c>
      <c r="I1364" s="2">
        <v>0.17711999999999997</v>
      </c>
      <c r="J1364" s="37" t="s">
        <v>1247</v>
      </c>
      <c r="K1364">
        <v>1423</v>
      </c>
      <c r="L1364" t="s">
        <v>1297</v>
      </c>
      <c r="M1364">
        <v>392</v>
      </c>
      <c r="N1364" t="s">
        <v>1603</v>
      </c>
      <c r="O1364" t="s">
        <v>1249</v>
      </c>
      <c r="P1364" t="s">
        <v>1250</v>
      </c>
    </row>
    <row r="1365" spans="1:16" x14ac:dyDescent="0.2">
      <c r="A1365">
        <v>359</v>
      </c>
      <c r="B1365" t="s">
        <v>1298</v>
      </c>
      <c r="D1365" s="19">
        <v>431</v>
      </c>
      <c r="E1365">
        <v>5.4</v>
      </c>
      <c r="F1365">
        <v>25</v>
      </c>
      <c r="G1365" t="s">
        <v>1246</v>
      </c>
      <c r="H1365" s="20">
        <v>959.4</v>
      </c>
      <c r="I1365" s="2">
        <v>0.17766666666666667</v>
      </c>
      <c r="J1365" s="37" t="s">
        <v>1247</v>
      </c>
      <c r="K1365">
        <v>1423</v>
      </c>
      <c r="L1365" t="s">
        <v>1297</v>
      </c>
      <c r="M1365">
        <v>436</v>
      </c>
      <c r="N1365" t="s">
        <v>1603</v>
      </c>
      <c r="O1365" t="s">
        <v>1249</v>
      </c>
      <c r="P1365" t="s">
        <v>1250</v>
      </c>
    </row>
    <row r="1366" spans="1:16" x14ac:dyDescent="0.2">
      <c r="A1366">
        <v>360</v>
      </c>
      <c r="B1366" t="s">
        <v>1299</v>
      </c>
      <c r="D1366" s="19">
        <v>157</v>
      </c>
      <c r="E1366">
        <v>4.7</v>
      </c>
      <c r="F1366">
        <v>40</v>
      </c>
      <c r="G1366" t="s">
        <v>1246</v>
      </c>
      <c r="H1366" s="20">
        <v>1535.04</v>
      </c>
      <c r="I1366" s="2">
        <v>0.32660425531914894</v>
      </c>
      <c r="J1366" s="37" t="s">
        <v>1247</v>
      </c>
      <c r="K1366">
        <v>1423</v>
      </c>
      <c r="L1366" t="s">
        <v>1297</v>
      </c>
      <c r="M1366">
        <v>437</v>
      </c>
      <c r="N1366" t="s">
        <v>1603</v>
      </c>
      <c r="O1366" t="s">
        <v>1249</v>
      </c>
      <c r="P1366" t="s">
        <v>1250</v>
      </c>
    </row>
    <row r="1367" spans="1:16" x14ac:dyDescent="0.2">
      <c r="A1367">
        <v>838</v>
      </c>
      <c r="B1367" t="s">
        <v>1300</v>
      </c>
      <c r="D1367" s="19">
        <v>70</v>
      </c>
      <c r="E1367">
        <v>4.8</v>
      </c>
      <c r="F1367">
        <v>20</v>
      </c>
      <c r="G1367" t="s">
        <v>1246</v>
      </c>
      <c r="H1367" s="20">
        <v>767.52</v>
      </c>
      <c r="I1367" s="2">
        <v>0.15990000000000001</v>
      </c>
      <c r="J1367" s="37" t="s">
        <v>1247</v>
      </c>
      <c r="K1367">
        <v>1423</v>
      </c>
      <c r="L1367" t="s">
        <v>1297</v>
      </c>
      <c r="M1367">
        <v>525</v>
      </c>
      <c r="N1367" t="s">
        <v>1603</v>
      </c>
      <c r="O1367" t="s">
        <v>1249</v>
      </c>
      <c r="P1367" t="s">
        <v>1250</v>
      </c>
    </row>
    <row r="1368" spans="1:16" x14ac:dyDescent="0.2">
      <c r="A1368">
        <v>934</v>
      </c>
      <c r="B1368" t="s">
        <v>1301</v>
      </c>
      <c r="D1368" s="19"/>
      <c r="E1368">
        <v>0.61</v>
      </c>
      <c r="F1368">
        <v>5</v>
      </c>
      <c r="G1368" t="s">
        <v>1246</v>
      </c>
      <c r="H1368" s="20">
        <v>191.88</v>
      </c>
      <c r="I1368" s="2">
        <v>0.31455737704918035</v>
      </c>
      <c r="J1368" s="37" t="s">
        <v>1247</v>
      </c>
      <c r="K1368">
        <v>1423</v>
      </c>
      <c r="L1368" t="s">
        <v>1297</v>
      </c>
      <c r="M1368">
        <v>546</v>
      </c>
      <c r="N1368" t="s">
        <v>1603</v>
      </c>
      <c r="O1368" t="s">
        <v>1249</v>
      </c>
      <c r="P1368" t="s">
        <v>1250</v>
      </c>
    </row>
    <row r="1369" spans="1:16" x14ac:dyDescent="0.2">
      <c r="A1369">
        <v>962</v>
      </c>
      <c r="B1369" t="s">
        <v>1302</v>
      </c>
      <c r="D1369" s="19" t="s">
        <v>1303</v>
      </c>
      <c r="E1369">
        <v>0.54</v>
      </c>
      <c r="F1369">
        <v>2</v>
      </c>
      <c r="G1369" t="s">
        <v>1246</v>
      </c>
      <c r="H1369" s="20">
        <v>76.751999999999995</v>
      </c>
      <c r="I1369" s="2">
        <v>0.14213333333333333</v>
      </c>
      <c r="J1369" s="37" t="s">
        <v>1247</v>
      </c>
      <c r="K1369">
        <v>1423</v>
      </c>
      <c r="L1369" t="s">
        <v>1297</v>
      </c>
      <c r="M1369">
        <v>551</v>
      </c>
      <c r="N1369" t="s">
        <v>1603</v>
      </c>
      <c r="O1369" t="s">
        <v>1249</v>
      </c>
      <c r="P1369" t="s">
        <v>1250</v>
      </c>
    </row>
    <row r="1370" spans="1:16" x14ac:dyDescent="0.2">
      <c r="A1370">
        <v>1056</v>
      </c>
      <c r="B1370" t="s">
        <v>1304</v>
      </c>
      <c r="D1370" s="19">
        <v>414</v>
      </c>
      <c r="E1370">
        <v>4.5</v>
      </c>
      <c r="F1370">
        <v>10</v>
      </c>
      <c r="G1370" t="s">
        <v>1246</v>
      </c>
      <c r="H1370" s="20">
        <v>383.76</v>
      </c>
      <c r="I1370" s="2">
        <v>8.5279999999999995E-2</v>
      </c>
      <c r="J1370" s="37" t="s">
        <v>1247</v>
      </c>
      <c r="K1370">
        <v>1423</v>
      </c>
      <c r="L1370" t="s">
        <v>1297</v>
      </c>
      <c r="M1370">
        <v>566</v>
      </c>
      <c r="N1370" t="s">
        <v>1603</v>
      </c>
      <c r="O1370" t="s">
        <v>1249</v>
      </c>
      <c r="P1370" t="s">
        <v>1250</v>
      </c>
    </row>
    <row r="1371" spans="1:16" x14ac:dyDescent="0.2">
      <c r="A1371">
        <v>1071</v>
      </c>
      <c r="B1371" t="s">
        <v>1305</v>
      </c>
      <c r="D1371" s="19">
        <v>431</v>
      </c>
      <c r="E1371">
        <v>5.4</v>
      </c>
      <c r="F1371">
        <v>20</v>
      </c>
      <c r="G1371" t="s">
        <v>1246</v>
      </c>
      <c r="H1371" s="20">
        <v>767.52</v>
      </c>
      <c r="I1371" s="2">
        <v>0.14213333333333333</v>
      </c>
      <c r="J1371" s="37" t="s">
        <v>1247</v>
      </c>
      <c r="K1371">
        <v>1423</v>
      </c>
      <c r="L1371" t="s">
        <v>1297</v>
      </c>
      <c r="M1371">
        <v>568</v>
      </c>
      <c r="N1371" t="s">
        <v>1603</v>
      </c>
      <c r="O1371" t="s">
        <v>1249</v>
      </c>
      <c r="P1371" t="s">
        <v>1250</v>
      </c>
    </row>
    <row r="1372" spans="1:16" x14ac:dyDescent="0.2">
      <c r="A1372">
        <v>1107</v>
      </c>
      <c r="B1372" t="s">
        <v>1306</v>
      </c>
      <c r="D1372" s="19" t="s">
        <v>1307</v>
      </c>
      <c r="E1372">
        <v>8.9</v>
      </c>
      <c r="F1372">
        <v>27</v>
      </c>
      <c r="G1372" t="s">
        <v>1246</v>
      </c>
      <c r="H1372" s="20">
        <v>1036.152</v>
      </c>
      <c r="I1372" s="2">
        <v>0.11642157303370787</v>
      </c>
      <c r="J1372" s="37" t="s">
        <v>1247</v>
      </c>
      <c r="K1372">
        <v>1423</v>
      </c>
      <c r="L1372" t="s">
        <v>1297</v>
      </c>
      <c r="M1372">
        <v>574</v>
      </c>
      <c r="N1372" t="s">
        <v>1603</v>
      </c>
      <c r="O1372" t="s">
        <v>1249</v>
      </c>
      <c r="P1372" t="s">
        <v>1250</v>
      </c>
    </row>
    <row r="1373" spans="1:16" x14ac:dyDescent="0.2">
      <c r="A1373">
        <v>1134</v>
      </c>
      <c r="B1373" t="s">
        <v>1308</v>
      </c>
      <c r="D1373" s="19">
        <v>447</v>
      </c>
      <c r="E1373">
        <v>0.74</v>
      </c>
      <c r="F1373">
        <v>16</v>
      </c>
      <c r="G1373" t="s">
        <v>1246</v>
      </c>
      <c r="H1373" s="20">
        <v>614.01599999999996</v>
      </c>
      <c r="I1373" s="2">
        <v>0.82975135135135136</v>
      </c>
      <c r="J1373" s="37" t="s">
        <v>1247</v>
      </c>
      <c r="K1373">
        <v>1423</v>
      </c>
      <c r="L1373" t="s">
        <v>1297</v>
      </c>
      <c r="M1373">
        <v>579</v>
      </c>
      <c r="N1373" t="s">
        <v>1603</v>
      </c>
      <c r="O1373" t="s">
        <v>1249</v>
      </c>
      <c r="P1373" t="s">
        <v>1250</v>
      </c>
    </row>
    <row r="1374" spans="1:16" x14ac:dyDescent="0.2">
      <c r="A1374">
        <v>1168</v>
      </c>
      <c r="B1374" t="s">
        <v>1309</v>
      </c>
      <c r="D1374" s="19">
        <v>449</v>
      </c>
      <c r="E1374">
        <v>1.6</v>
      </c>
      <c r="F1374">
        <v>16</v>
      </c>
      <c r="G1374" t="s">
        <v>1246</v>
      </c>
      <c r="H1374" s="20">
        <v>614.01599999999996</v>
      </c>
      <c r="I1374" s="2">
        <v>0.38375999999999993</v>
      </c>
      <c r="J1374" s="37" t="s">
        <v>1247</v>
      </c>
      <c r="K1374">
        <v>1423</v>
      </c>
      <c r="L1374" t="s">
        <v>1297</v>
      </c>
      <c r="M1374">
        <v>584</v>
      </c>
      <c r="N1374" t="s">
        <v>1603</v>
      </c>
      <c r="O1374" t="s">
        <v>1249</v>
      </c>
      <c r="P1374" t="s">
        <v>1250</v>
      </c>
    </row>
    <row r="1375" spans="1:16" x14ac:dyDescent="0.2">
      <c r="B1375" t="s">
        <v>1355</v>
      </c>
      <c r="C1375">
        <v>1</v>
      </c>
      <c r="D1375" s="19">
        <v>449</v>
      </c>
      <c r="E1375">
        <v>1.6</v>
      </c>
      <c r="F1375">
        <v>1280</v>
      </c>
      <c r="G1375" t="s">
        <v>955</v>
      </c>
      <c r="H1375" s="20">
        <v>1132.8</v>
      </c>
      <c r="I1375" s="2">
        <v>0.70799999999999985</v>
      </c>
      <c r="J1375" s="4" t="s">
        <v>1356</v>
      </c>
      <c r="K1375">
        <v>1423</v>
      </c>
      <c r="L1375" t="s">
        <v>957</v>
      </c>
      <c r="M1375">
        <v>125</v>
      </c>
      <c r="N1375" t="s">
        <v>563</v>
      </c>
      <c r="O1375" t="s">
        <v>1471</v>
      </c>
      <c r="P1375" t="s">
        <v>2402</v>
      </c>
    </row>
    <row r="1376" spans="1:16" x14ac:dyDescent="0.2">
      <c r="B1376" t="s">
        <v>1357</v>
      </c>
      <c r="C1376">
        <v>1</v>
      </c>
      <c r="D1376" s="19">
        <v>450</v>
      </c>
      <c r="E1376">
        <v>0.62</v>
      </c>
      <c r="F1376">
        <v>1920</v>
      </c>
      <c r="G1376" t="s">
        <v>955</v>
      </c>
      <c r="H1376" s="20">
        <v>1699.2</v>
      </c>
      <c r="I1376" s="2">
        <v>2.7406451612903227</v>
      </c>
      <c r="J1376" s="4" t="s">
        <v>1356</v>
      </c>
      <c r="K1376">
        <v>1423</v>
      </c>
      <c r="L1376" t="s">
        <v>957</v>
      </c>
      <c r="M1376">
        <v>125</v>
      </c>
      <c r="N1376" t="s">
        <v>563</v>
      </c>
      <c r="O1376" t="s">
        <v>1471</v>
      </c>
      <c r="P1376" t="s">
        <v>2402</v>
      </c>
    </row>
    <row r="1377" spans="2:16" x14ac:dyDescent="0.2">
      <c r="B1377" t="s">
        <v>499</v>
      </c>
      <c r="C1377">
        <v>1</v>
      </c>
      <c r="D1377" s="19">
        <v>451</v>
      </c>
      <c r="E1377">
        <v>0.7</v>
      </c>
      <c r="F1377">
        <v>80</v>
      </c>
      <c r="G1377" t="s">
        <v>955</v>
      </c>
      <c r="H1377" s="20">
        <v>70.8</v>
      </c>
      <c r="I1377" s="2">
        <v>0.10114285714285715</v>
      </c>
      <c r="J1377" s="4" t="s">
        <v>1356</v>
      </c>
      <c r="K1377">
        <v>1423</v>
      </c>
      <c r="L1377" t="s">
        <v>957</v>
      </c>
      <c r="M1377">
        <v>125</v>
      </c>
      <c r="N1377" t="s">
        <v>563</v>
      </c>
      <c r="O1377" t="s">
        <v>1471</v>
      </c>
      <c r="P1377" t="s">
        <v>2402</v>
      </c>
    </row>
    <row r="1378" spans="2:16" x14ac:dyDescent="0.2">
      <c r="B1378" t="s">
        <v>1358</v>
      </c>
      <c r="C1378">
        <v>1</v>
      </c>
      <c r="D1378" s="19">
        <v>1</v>
      </c>
      <c r="E1378">
        <v>4</v>
      </c>
      <c r="F1378">
        <v>1600</v>
      </c>
      <c r="G1378" t="s">
        <v>955</v>
      </c>
      <c r="H1378" s="20">
        <v>1416</v>
      </c>
      <c r="I1378" s="2">
        <v>0.35399999999999998</v>
      </c>
      <c r="J1378" s="4" t="s">
        <v>1356</v>
      </c>
      <c r="K1378">
        <v>1423</v>
      </c>
      <c r="L1378" t="s">
        <v>957</v>
      </c>
      <c r="M1378">
        <v>125</v>
      </c>
      <c r="N1378" t="s">
        <v>563</v>
      </c>
      <c r="O1378" t="s">
        <v>1471</v>
      </c>
      <c r="P1378" t="s">
        <v>2402</v>
      </c>
    </row>
    <row r="1379" spans="2:16" x14ac:dyDescent="0.2">
      <c r="B1379" t="s">
        <v>624</v>
      </c>
      <c r="D1379" s="19">
        <v>437</v>
      </c>
      <c r="E1379">
        <v>2.2000000000000002</v>
      </c>
      <c r="F1379">
        <v>160</v>
      </c>
      <c r="G1379" t="s">
        <v>955</v>
      </c>
      <c r="H1379" s="20">
        <v>141.6</v>
      </c>
      <c r="I1379" s="2">
        <v>6.4363636363636359E-2</v>
      </c>
      <c r="J1379" s="4" t="s">
        <v>1356</v>
      </c>
      <c r="K1379">
        <v>1423</v>
      </c>
      <c r="L1379" t="s">
        <v>957</v>
      </c>
      <c r="M1379">
        <v>125</v>
      </c>
      <c r="N1379" t="s">
        <v>563</v>
      </c>
      <c r="O1379" t="s">
        <v>1471</v>
      </c>
      <c r="P1379" t="s">
        <v>2402</v>
      </c>
    </row>
    <row r="1380" spans="2:16" x14ac:dyDescent="0.2">
      <c r="B1380" t="s">
        <v>1359</v>
      </c>
      <c r="C1380">
        <v>1</v>
      </c>
      <c r="D1380" s="19">
        <v>1</v>
      </c>
      <c r="E1380">
        <v>4</v>
      </c>
      <c r="F1380">
        <v>1600</v>
      </c>
      <c r="G1380" t="s">
        <v>955</v>
      </c>
      <c r="H1380" s="20">
        <v>1416</v>
      </c>
      <c r="I1380" s="2">
        <v>0.35399999999999998</v>
      </c>
      <c r="J1380" s="4" t="s">
        <v>1356</v>
      </c>
      <c r="K1380">
        <v>1423</v>
      </c>
      <c r="L1380" t="s">
        <v>957</v>
      </c>
      <c r="M1380">
        <v>125</v>
      </c>
      <c r="N1380" t="s">
        <v>563</v>
      </c>
      <c r="O1380" t="s">
        <v>1471</v>
      </c>
      <c r="P1380" t="s">
        <v>2402</v>
      </c>
    </row>
    <row r="1381" spans="2:16" x14ac:dyDescent="0.2">
      <c r="B1381" t="s">
        <v>1360</v>
      </c>
      <c r="C1381">
        <v>1</v>
      </c>
      <c r="D1381" s="19">
        <v>112</v>
      </c>
      <c r="E1381">
        <v>4.0999999999999996</v>
      </c>
      <c r="F1381">
        <v>640</v>
      </c>
      <c r="G1381" t="s">
        <v>955</v>
      </c>
      <c r="H1381" s="20">
        <v>566.4</v>
      </c>
      <c r="I1381" s="2">
        <v>0.13814634146341465</v>
      </c>
      <c r="J1381" s="4" t="s">
        <v>1356</v>
      </c>
      <c r="K1381">
        <v>1423</v>
      </c>
      <c r="L1381" t="s">
        <v>957</v>
      </c>
      <c r="M1381">
        <v>125</v>
      </c>
      <c r="N1381" t="s">
        <v>563</v>
      </c>
      <c r="O1381" t="s">
        <v>1471</v>
      </c>
      <c r="P1381" t="s">
        <v>2402</v>
      </c>
    </row>
    <row r="1382" spans="2:16" x14ac:dyDescent="0.2">
      <c r="B1382" t="s">
        <v>1361</v>
      </c>
      <c r="D1382" s="19">
        <v>37</v>
      </c>
      <c r="E1382">
        <v>3.1</v>
      </c>
      <c r="F1382">
        <v>160</v>
      </c>
      <c r="G1382" t="s">
        <v>955</v>
      </c>
      <c r="H1382" s="20">
        <v>141.6</v>
      </c>
      <c r="I1382" s="2">
        <v>4.5677419354838704E-2</v>
      </c>
      <c r="J1382" s="4" t="s">
        <v>1356</v>
      </c>
      <c r="K1382">
        <v>1423</v>
      </c>
      <c r="L1382" t="s">
        <v>957</v>
      </c>
      <c r="M1382">
        <v>125</v>
      </c>
      <c r="N1382" t="s">
        <v>563</v>
      </c>
      <c r="O1382" t="s">
        <v>1471</v>
      </c>
      <c r="P1382" t="s">
        <v>2402</v>
      </c>
    </row>
    <row r="1383" spans="2:16" x14ac:dyDescent="0.2">
      <c r="B1383" t="s">
        <v>1362</v>
      </c>
      <c r="D1383" s="19">
        <v>340</v>
      </c>
      <c r="E1383">
        <v>3.1</v>
      </c>
      <c r="F1383">
        <v>240</v>
      </c>
      <c r="G1383" t="s">
        <v>955</v>
      </c>
      <c r="H1383" s="20">
        <v>212.4</v>
      </c>
      <c r="I1383" s="2">
        <v>6.8516129032258066E-2</v>
      </c>
      <c r="J1383" s="4" t="s">
        <v>1356</v>
      </c>
      <c r="K1383">
        <v>1423</v>
      </c>
      <c r="L1383" t="s">
        <v>957</v>
      </c>
      <c r="M1383">
        <v>126</v>
      </c>
      <c r="N1383" t="s">
        <v>563</v>
      </c>
      <c r="O1383" t="s">
        <v>1471</v>
      </c>
      <c r="P1383" t="s">
        <v>2402</v>
      </c>
    </row>
    <row r="1384" spans="2:16" x14ac:dyDescent="0.2">
      <c r="B1384" t="s">
        <v>1363</v>
      </c>
      <c r="D1384" s="19">
        <v>353</v>
      </c>
      <c r="E1384">
        <v>2.5</v>
      </c>
      <c r="F1384">
        <v>40</v>
      </c>
      <c r="G1384" t="s">
        <v>955</v>
      </c>
      <c r="H1384" s="20">
        <v>35.4</v>
      </c>
      <c r="I1384" s="2">
        <v>1.4160000000000001E-2</v>
      </c>
      <c r="J1384" s="4" t="s">
        <v>1356</v>
      </c>
      <c r="K1384">
        <v>1423</v>
      </c>
      <c r="L1384" t="s">
        <v>957</v>
      </c>
      <c r="M1384">
        <v>126</v>
      </c>
      <c r="N1384" t="s">
        <v>563</v>
      </c>
      <c r="O1384" t="s">
        <v>1471</v>
      </c>
      <c r="P1384" t="s">
        <v>2402</v>
      </c>
    </row>
    <row r="1385" spans="2:16" x14ac:dyDescent="0.2">
      <c r="B1385" t="s">
        <v>1364</v>
      </c>
      <c r="D1385" s="19">
        <v>363</v>
      </c>
      <c r="E1385">
        <v>3.8</v>
      </c>
      <c r="F1385">
        <v>280</v>
      </c>
      <c r="G1385" t="s">
        <v>955</v>
      </c>
      <c r="H1385" s="20">
        <v>247.8</v>
      </c>
      <c r="I1385" s="2">
        <v>6.5210526315789483E-2</v>
      </c>
      <c r="J1385" s="4" t="s">
        <v>1356</v>
      </c>
      <c r="K1385">
        <v>1423</v>
      </c>
      <c r="L1385" t="s">
        <v>957</v>
      </c>
      <c r="M1385">
        <v>126</v>
      </c>
      <c r="N1385" t="s">
        <v>563</v>
      </c>
      <c r="O1385" t="s">
        <v>1471</v>
      </c>
      <c r="P1385" t="s">
        <v>2402</v>
      </c>
    </row>
    <row r="1386" spans="2:16" x14ac:dyDescent="0.2">
      <c r="B1386" t="s">
        <v>776</v>
      </c>
      <c r="D1386" s="19">
        <v>253</v>
      </c>
      <c r="E1386">
        <v>0.7</v>
      </c>
      <c r="F1386">
        <v>80</v>
      </c>
      <c r="G1386" t="s">
        <v>955</v>
      </c>
      <c r="H1386" s="20">
        <v>70.8</v>
      </c>
      <c r="I1386" s="2">
        <v>0.10114285714285715</v>
      </c>
      <c r="J1386" s="4" t="s">
        <v>1356</v>
      </c>
      <c r="K1386">
        <v>1423</v>
      </c>
      <c r="L1386" t="s">
        <v>957</v>
      </c>
      <c r="M1386">
        <v>126</v>
      </c>
      <c r="N1386" t="s">
        <v>563</v>
      </c>
      <c r="O1386" t="s">
        <v>1471</v>
      </c>
      <c r="P1386" t="s">
        <v>2402</v>
      </c>
    </row>
    <row r="1387" spans="2:16" x14ac:dyDescent="0.2">
      <c r="B1387" t="s">
        <v>777</v>
      </c>
      <c r="D1387" s="19">
        <v>454</v>
      </c>
      <c r="E1387">
        <v>5.0999999999999996</v>
      </c>
      <c r="F1387">
        <v>400</v>
      </c>
      <c r="G1387" t="s">
        <v>955</v>
      </c>
      <c r="H1387" s="20">
        <v>354</v>
      </c>
      <c r="I1387" s="2">
        <v>6.9411764705882367E-2</v>
      </c>
      <c r="J1387" s="4" t="s">
        <v>1356</v>
      </c>
      <c r="K1387">
        <v>1423</v>
      </c>
      <c r="L1387" t="s">
        <v>957</v>
      </c>
      <c r="M1387">
        <v>126</v>
      </c>
      <c r="N1387" t="s">
        <v>563</v>
      </c>
      <c r="O1387" t="s">
        <v>1471</v>
      </c>
      <c r="P1387" t="s">
        <v>2402</v>
      </c>
    </row>
    <row r="1388" spans="2:16" x14ac:dyDescent="0.2">
      <c r="B1388" t="s">
        <v>778</v>
      </c>
      <c r="D1388" s="19">
        <v>454</v>
      </c>
      <c r="E1388">
        <v>5.0999999999999996</v>
      </c>
      <c r="F1388">
        <v>240</v>
      </c>
      <c r="G1388" t="s">
        <v>955</v>
      </c>
      <c r="H1388" s="20">
        <v>212.4</v>
      </c>
      <c r="I1388" s="2">
        <v>4.1647058823529412E-2</v>
      </c>
      <c r="J1388" s="4" t="s">
        <v>1356</v>
      </c>
      <c r="K1388">
        <v>1423</v>
      </c>
      <c r="L1388" t="s">
        <v>957</v>
      </c>
      <c r="M1388">
        <v>126</v>
      </c>
      <c r="N1388" t="s">
        <v>563</v>
      </c>
      <c r="O1388" t="s">
        <v>1471</v>
      </c>
      <c r="P1388" t="s">
        <v>2402</v>
      </c>
    </row>
    <row r="1389" spans="2:16" x14ac:dyDescent="0.2">
      <c r="B1389" t="s">
        <v>779</v>
      </c>
      <c r="D1389" s="19">
        <v>145</v>
      </c>
      <c r="E1389">
        <v>1.6</v>
      </c>
      <c r="F1389">
        <v>80</v>
      </c>
      <c r="G1389" t="s">
        <v>955</v>
      </c>
      <c r="H1389" s="20">
        <v>70.8</v>
      </c>
      <c r="I1389" s="2">
        <v>4.4249999999999991E-2</v>
      </c>
      <c r="J1389" s="4" t="s">
        <v>1356</v>
      </c>
      <c r="K1389">
        <v>1423</v>
      </c>
      <c r="L1389" t="s">
        <v>957</v>
      </c>
      <c r="M1389">
        <v>126</v>
      </c>
      <c r="N1389" t="s">
        <v>563</v>
      </c>
      <c r="O1389" t="s">
        <v>1471</v>
      </c>
      <c r="P1389" t="s">
        <v>2402</v>
      </c>
    </row>
    <row r="1390" spans="2:16" x14ac:dyDescent="0.2">
      <c r="B1390" t="s">
        <v>780</v>
      </c>
      <c r="D1390" s="19">
        <v>243</v>
      </c>
      <c r="E1390">
        <v>3.2</v>
      </c>
      <c r="F1390">
        <v>480</v>
      </c>
      <c r="G1390" t="s">
        <v>955</v>
      </c>
      <c r="H1390" s="20">
        <v>424.8</v>
      </c>
      <c r="I1390" s="2">
        <v>0.13275000000000001</v>
      </c>
      <c r="J1390" s="4" t="s">
        <v>1356</v>
      </c>
      <c r="K1390">
        <v>1423</v>
      </c>
      <c r="L1390" t="s">
        <v>957</v>
      </c>
      <c r="M1390">
        <v>126</v>
      </c>
      <c r="N1390" t="s">
        <v>563</v>
      </c>
      <c r="O1390" t="s">
        <v>1471</v>
      </c>
      <c r="P1390" t="s">
        <v>2402</v>
      </c>
    </row>
    <row r="1391" spans="2:16" x14ac:dyDescent="0.2">
      <c r="B1391" t="s">
        <v>781</v>
      </c>
      <c r="D1391" s="19" t="s">
        <v>782</v>
      </c>
      <c r="E1391">
        <v>6.2</v>
      </c>
      <c r="F1391">
        <v>400</v>
      </c>
      <c r="G1391" t="s">
        <v>955</v>
      </c>
      <c r="H1391" s="20">
        <v>354</v>
      </c>
      <c r="I1391" s="2">
        <v>5.7096774193548382E-2</v>
      </c>
      <c r="J1391" s="4" t="s">
        <v>1356</v>
      </c>
      <c r="K1391">
        <v>1423</v>
      </c>
      <c r="L1391" t="s">
        <v>957</v>
      </c>
      <c r="M1391">
        <v>126</v>
      </c>
      <c r="N1391" t="s">
        <v>563</v>
      </c>
      <c r="O1391" t="s">
        <v>1471</v>
      </c>
      <c r="P1391" t="s">
        <v>2402</v>
      </c>
    </row>
    <row r="1392" spans="2:16" x14ac:dyDescent="0.2">
      <c r="B1392" t="s">
        <v>1661</v>
      </c>
      <c r="D1392" s="19">
        <v>384</v>
      </c>
      <c r="E1392">
        <v>4.4000000000000004</v>
      </c>
      <c r="F1392">
        <v>320</v>
      </c>
      <c r="G1392" t="s">
        <v>955</v>
      </c>
      <c r="H1392" s="20">
        <v>283.2</v>
      </c>
      <c r="I1392" s="2">
        <v>6.4363636363636359E-2</v>
      </c>
      <c r="J1392" s="4" t="s">
        <v>1356</v>
      </c>
      <c r="K1392">
        <v>1423</v>
      </c>
      <c r="L1392" t="s">
        <v>957</v>
      </c>
      <c r="M1392">
        <v>126</v>
      </c>
      <c r="N1392" t="s">
        <v>563</v>
      </c>
      <c r="O1392" t="s">
        <v>1471</v>
      </c>
      <c r="P1392" t="s">
        <v>2402</v>
      </c>
    </row>
    <row r="1393" spans="1:16" x14ac:dyDescent="0.2">
      <c r="B1393" t="s">
        <v>783</v>
      </c>
      <c r="D1393" s="19">
        <v>377</v>
      </c>
      <c r="E1393">
        <v>5.3</v>
      </c>
      <c r="F1393">
        <v>160</v>
      </c>
      <c r="G1393" t="s">
        <v>955</v>
      </c>
      <c r="H1393" s="20">
        <v>141.6</v>
      </c>
      <c r="I1393" s="2">
        <v>2.6716981132075469E-2</v>
      </c>
      <c r="J1393" s="4" t="s">
        <v>1356</v>
      </c>
      <c r="K1393">
        <v>1423</v>
      </c>
      <c r="L1393" t="s">
        <v>957</v>
      </c>
      <c r="M1393">
        <v>126</v>
      </c>
      <c r="N1393" t="s">
        <v>563</v>
      </c>
      <c r="O1393" t="s">
        <v>1471</v>
      </c>
      <c r="P1393" t="s">
        <v>2402</v>
      </c>
    </row>
    <row r="1394" spans="1:16" x14ac:dyDescent="0.2">
      <c r="B1394" t="s">
        <v>784</v>
      </c>
      <c r="D1394" s="19">
        <v>378</v>
      </c>
      <c r="E1394">
        <v>3.5</v>
      </c>
      <c r="F1394">
        <v>240</v>
      </c>
      <c r="G1394" t="s">
        <v>955</v>
      </c>
      <c r="H1394" s="20">
        <v>212.4</v>
      </c>
      <c r="I1394" s="2">
        <v>6.0685714285714287E-2</v>
      </c>
      <c r="J1394" s="4" t="s">
        <v>1356</v>
      </c>
      <c r="K1394">
        <v>1423</v>
      </c>
      <c r="L1394" t="s">
        <v>957</v>
      </c>
      <c r="M1394">
        <v>126</v>
      </c>
      <c r="N1394" t="s">
        <v>563</v>
      </c>
      <c r="O1394" t="s">
        <v>1471</v>
      </c>
      <c r="P1394" t="s">
        <v>2402</v>
      </c>
    </row>
    <row r="1395" spans="1:16" x14ac:dyDescent="0.2">
      <c r="B1395" t="s">
        <v>785</v>
      </c>
      <c r="D1395" s="19">
        <v>380</v>
      </c>
      <c r="E1395">
        <v>3.5</v>
      </c>
      <c r="F1395">
        <v>160</v>
      </c>
      <c r="G1395" t="s">
        <v>955</v>
      </c>
      <c r="H1395" s="20">
        <v>141.6</v>
      </c>
      <c r="I1395" s="2">
        <v>4.0457142857142858E-2</v>
      </c>
      <c r="J1395" s="4" t="s">
        <v>1356</v>
      </c>
      <c r="K1395">
        <v>1423</v>
      </c>
      <c r="L1395" t="s">
        <v>957</v>
      </c>
      <c r="M1395">
        <v>126</v>
      </c>
      <c r="N1395" t="s">
        <v>563</v>
      </c>
      <c r="O1395" t="s">
        <v>1471</v>
      </c>
      <c r="P1395" t="s">
        <v>2402</v>
      </c>
    </row>
    <row r="1396" spans="1:16" x14ac:dyDescent="0.2">
      <c r="B1396" t="s">
        <v>786</v>
      </c>
      <c r="D1396" s="19">
        <v>387</v>
      </c>
      <c r="E1396">
        <v>4.2</v>
      </c>
      <c r="F1396">
        <v>80</v>
      </c>
      <c r="G1396" t="s">
        <v>955</v>
      </c>
      <c r="H1396" s="20">
        <v>70.8</v>
      </c>
      <c r="I1396" s="2">
        <v>1.6857142857142855E-2</v>
      </c>
      <c r="J1396" s="4" t="s">
        <v>1356</v>
      </c>
      <c r="K1396">
        <v>1423</v>
      </c>
      <c r="L1396" t="s">
        <v>957</v>
      </c>
      <c r="M1396">
        <v>126</v>
      </c>
      <c r="N1396" t="s">
        <v>563</v>
      </c>
      <c r="O1396" t="s">
        <v>1471</v>
      </c>
      <c r="P1396" t="s">
        <v>2402</v>
      </c>
    </row>
    <row r="1397" spans="1:16" x14ac:dyDescent="0.2">
      <c r="B1397" t="s">
        <v>787</v>
      </c>
      <c r="D1397" s="19">
        <v>386</v>
      </c>
      <c r="E1397">
        <v>4.8</v>
      </c>
      <c r="F1397">
        <v>80</v>
      </c>
      <c r="G1397" t="s">
        <v>955</v>
      </c>
      <c r="H1397" s="20">
        <v>70.8</v>
      </c>
      <c r="I1397" s="2">
        <v>1.4749999999999999E-2</v>
      </c>
      <c r="J1397" s="4" t="s">
        <v>1356</v>
      </c>
      <c r="K1397">
        <v>1423</v>
      </c>
      <c r="L1397" t="s">
        <v>957</v>
      </c>
      <c r="M1397">
        <v>126</v>
      </c>
      <c r="N1397" t="s">
        <v>563</v>
      </c>
      <c r="O1397" t="s">
        <v>1471</v>
      </c>
      <c r="P1397" t="s">
        <v>2402</v>
      </c>
    </row>
    <row r="1398" spans="1:16" x14ac:dyDescent="0.2">
      <c r="B1398" t="s">
        <v>670</v>
      </c>
      <c r="C1398">
        <v>1</v>
      </c>
      <c r="D1398" s="19">
        <v>1</v>
      </c>
      <c r="E1398">
        <v>4</v>
      </c>
      <c r="F1398">
        <v>480</v>
      </c>
      <c r="G1398" t="s">
        <v>955</v>
      </c>
      <c r="H1398" s="20">
        <f>F1398/240*212.4</f>
        <v>424.8</v>
      </c>
      <c r="I1398" s="2">
        <f t="shared" ref="I1398:I1461" si="6">H1398/E1398/1000</f>
        <v>0.1062</v>
      </c>
      <c r="J1398" s="4" t="s">
        <v>832</v>
      </c>
      <c r="K1398">
        <v>1424</v>
      </c>
      <c r="L1398" t="s">
        <v>957</v>
      </c>
      <c r="M1398">
        <v>229</v>
      </c>
      <c r="N1398" t="s">
        <v>563</v>
      </c>
      <c r="O1398" t="s">
        <v>833</v>
      </c>
      <c r="P1398" t="s">
        <v>816</v>
      </c>
    </row>
    <row r="1399" spans="1:16" x14ac:dyDescent="0.2">
      <c r="B1399" t="s">
        <v>834</v>
      </c>
      <c r="D1399" t="s">
        <v>835</v>
      </c>
      <c r="E1399">
        <v>3</v>
      </c>
      <c r="F1399">
        <v>160</v>
      </c>
      <c r="G1399" t="s">
        <v>955</v>
      </c>
      <c r="H1399" s="20">
        <f>F1399/240*212.4</f>
        <v>141.6</v>
      </c>
      <c r="I1399" s="2">
        <f t="shared" si="6"/>
        <v>4.7199999999999999E-2</v>
      </c>
      <c r="J1399" s="4" t="s">
        <v>832</v>
      </c>
      <c r="K1399">
        <v>1424</v>
      </c>
      <c r="L1399" t="s">
        <v>957</v>
      </c>
      <c r="M1399">
        <v>229</v>
      </c>
      <c r="N1399" t="s">
        <v>563</v>
      </c>
      <c r="O1399" t="s">
        <v>833</v>
      </c>
      <c r="P1399" t="s">
        <v>816</v>
      </c>
    </row>
    <row r="1400" spans="1:16" x14ac:dyDescent="0.2">
      <c r="A1400">
        <v>96</v>
      </c>
      <c r="B1400" t="s">
        <v>307</v>
      </c>
      <c r="D1400" s="19">
        <v>393</v>
      </c>
      <c r="E1400">
        <v>1.8</v>
      </c>
      <c r="F1400">
        <v>5</v>
      </c>
      <c r="H1400" s="20">
        <f>F1400/1.5*44.8</f>
        <v>149.33333333333334</v>
      </c>
      <c r="I1400" s="2">
        <f t="shared" si="6"/>
        <v>8.2962962962962961E-2</v>
      </c>
      <c r="J1400" s="4" t="s">
        <v>840</v>
      </c>
      <c r="K1400">
        <v>1424</v>
      </c>
      <c r="L1400" t="s">
        <v>304</v>
      </c>
      <c r="M1400">
        <v>120</v>
      </c>
      <c r="N1400" t="s">
        <v>483</v>
      </c>
      <c r="P1400" t="s">
        <v>305</v>
      </c>
    </row>
    <row r="1401" spans="1:16" x14ac:dyDescent="0.2">
      <c r="A1401">
        <v>97</v>
      </c>
      <c r="B1401" t="s">
        <v>307</v>
      </c>
      <c r="D1401" s="19">
        <v>393</v>
      </c>
      <c r="E1401">
        <v>1.8</v>
      </c>
      <c r="F1401">
        <v>3</v>
      </c>
      <c r="H1401" s="20">
        <f>F1401/1.5*44.8</f>
        <v>89.6</v>
      </c>
      <c r="I1401" s="2">
        <f t="shared" si="6"/>
        <v>4.9777777777777768E-2</v>
      </c>
      <c r="J1401" s="4" t="s">
        <v>840</v>
      </c>
      <c r="K1401">
        <v>1424</v>
      </c>
      <c r="L1401" t="s">
        <v>304</v>
      </c>
      <c r="M1401">
        <v>120</v>
      </c>
      <c r="N1401" t="s">
        <v>483</v>
      </c>
      <c r="P1401" t="s">
        <v>305</v>
      </c>
    </row>
    <row r="1402" spans="1:16" x14ac:dyDescent="0.2">
      <c r="A1402">
        <v>98</v>
      </c>
      <c r="B1402" t="s">
        <v>307</v>
      </c>
      <c r="D1402" s="19">
        <v>393</v>
      </c>
      <c r="E1402">
        <v>1.8</v>
      </c>
      <c r="F1402">
        <v>4</v>
      </c>
      <c r="H1402" s="20">
        <f>F1402/1.5*44.8</f>
        <v>119.46666666666665</v>
      </c>
      <c r="I1402" s="2">
        <f t="shared" si="6"/>
        <v>6.6370370370370371E-2</v>
      </c>
      <c r="J1402" s="4" t="s">
        <v>840</v>
      </c>
      <c r="K1402">
        <v>1424</v>
      </c>
      <c r="L1402" t="s">
        <v>304</v>
      </c>
      <c r="M1402">
        <v>120</v>
      </c>
      <c r="N1402" t="s">
        <v>483</v>
      </c>
      <c r="P1402" t="s">
        <v>305</v>
      </c>
    </row>
    <row r="1403" spans="1:16" x14ac:dyDescent="0.2">
      <c r="A1403">
        <v>292</v>
      </c>
      <c r="B1403" t="s">
        <v>2395</v>
      </c>
      <c r="D1403" s="19">
        <v>52</v>
      </c>
      <c r="E1403">
        <v>2.2000000000000002</v>
      </c>
      <c r="F1403">
        <v>3</v>
      </c>
      <c r="H1403" s="20">
        <f t="shared" ref="H1403:H1419" si="7">F1403/1.5*44.8</f>
        <v>89.6</v>
      </c>
      <c r="I1403" s="2">
        <f t="shared" si="6"/>
        <v>4.0727272727272716E-2</v>
      </c>
      <c r="J1403" s="4" t="s">
        <v>840</v>
      </c>
      <c r="K1403">
        <v>1424</v>
      </c>
      <c r="L1403" t="s">
        <v>304</v>
      </c>
      <c r="M1403">
        <v>129</v>
      </c>
      <c r="N1403" t="s">
        <v>483</v>
      </c>
      <c r="P1403" t="s">
        <v>305</v>
      </c>
    </row>
    <row r="1404" spans="1:16" x14ac:dyDescent="0.2">
      <c r="A1404">
        <v>301</v>
      </c>
      <c r="B1404" t="s">
        <v>841</v>
      </c>
      <c r="D1404" s="19">
        <v>157</v>
      </c>
      <c r="E1404">
        <v>4.7</v>
      </c>
      <c r="F1404">
        <v>16</v>
      </c>
      <c r="H1404" s="20">
        <f t="shared" si="7"/>
        <v>477.86666666666662</v>
      </c>
      <c r="I1404" s="2">
        <f t="shared" si="6"/>
        <v>0.10167375886524822</v>
      </c>
      <c r="J1404" s="4" t="s">
        <v>840</v>
      </c>
      <c r="K1404">
        <v>1424</v>
      </c>
      <c r="L1404" t="s">
        <v>304</v>
      </c>
      <c r="M1404">
        <v>130</v>
      </c>
      <c r="N1404" t="s">
        <v>483</v>
      </c>
      <c r="P1404" t="s">
        <v>305</v>
      </c>
    </row>
    <row r="1405" spans="1:16" x14ac:dyDescent="0.2">
      <c r="A1405">
        <v>303</v>
      </c>
      <c r="B1405" t="s">
        <v>842</v>
      </c>
      <c r="D1405" s="19">
        <v>158</v>
      </c>
      <c r="E1405">
        <v>1.3</v>
      </c>
      <c r="F1405">
        <v>4</v>
      </c>
      <c r="H1405" s="20">
        <f t="shared" si="7"/>
        <v>119.46666666666665</v>
      </c>
      <c r="I1405" s="2">
        <f t="shared" si="6"/>
        <v>9.1897435897435889E-2</v>
      </c>
      <c r="J1405" s="4" t="s">
        <v>840</v>
      </c>
      <c r="K1405">
        <v>1424</v>
      </c>
      <c r="L1405" t="s">
        <v>304</v>
      </c>
      <c r="M1405">
        <v>130</v>
      </c>
      <c r="N1405" t="s">
        <v>483</v>
      </c>
      <c r="P1405" t="s">
        <v>305</v>
      </c>
    </row>
    <row r="1406" spans="1:16" x14ac:dyDescent="0.2">
      <c r="A1406">
        <v>319</v>
      </c>
      <c r="B1406" t="s">
        <v>2479</v>
      </c>
      <c r="D1406" s="19">
        <v>372</v>
      </c>
      <c r="E1406">
        <v>3.5</v>
      </c>
      <c r="F1406">
        <v>5</v>
      </c>
      <c r="H1406" s="20">
        <f t="shared" si="7"/>
        <v>149.33333333333334</v>
      </c>
      <c r="I1406" s="2">
        <f t="shared" si="6"/>
        <v>4.2666666666666672E-2</v>
      </c>
      <c r="J1406" s="4" t="s">
        <v>840</v>
      </c>
      <c r="K1406">
        <v>1424</v>
      </c>
      <c r="L1406" t="s">
        <v>304</v>
      </c>
      <c r="M1406">
        <v>131</v>
      </c>
      <c r="N1406" t="s">
        <v>483</v>
      </c>
      <c r="P1406" t="s">
        <v>305</v>
      </c>
    </row>
    <row r="1407" spans="1:16" x14ac:dyDescent="0.2">
      <c r="A1407">
        <v>321</v>
      </c>
      <c r="B1407" t="s">
        <v>843</v>
      </c>
      <c r="D1407" s="19">
        <v>294</v>
      </c>
      <c r="E1407">
        <v>2.7</v>
      </c>
      <c r="F1407">
        <v>0.25</v>
      </c>
      <c r="H1407" s="20">
        <f t="shared" si="7"/>
        <v>7.4666666666666659</v>
      </c>
      <c r="I1407" s="2">
        <f t="shared" si="6"/>
        <v>2.7654320987654316E-3</v>
      </c>
      <c r="J1407" s="4" t="s">
        <v>840</v>
      </c>
      <c r="K1407">
        <v>1424</v>
      </c>
      <c r="L1407" t="s">
        <v>304</v>
      </c>
      <c r="M1407">
        <v>131</v>
      </c>
      <c r="N1407" t="s">
        <v>483</v>
      </c>
      <c r="P1407" t="s">
        <v>305</v>
      </c>
    </row>
    <row r="1408" spans="1:16" x14ac:dyDescent="0.2">
      <c r="A1408">
        <v>387</v>
      </c>
      <c r="B1408" t="s">
        <v>1492</v>
      </c>
      <c r="D1408" s="19">
        <v>376</v>
      </c>
      <c r="E1408">
        <v>5.3</v>
      </c>
      <c r="F1408">
        <v>5</v>
      </c>
      <c r="H1408" s="20">
        <f t="shared" si="7"/>
        <v>149.33333333333334</v>
      </c>
      <c r="I1408" s="2">
        <f t="shared" si="6"/>
        <v>2.8176100628930823E-2</v>
      </c>
      <c r="J1408" s="4" t="s">
        <v>840</v>
      </c>
      <c r="K1408">
        <v>1424</v>
      </c>
      <c r="L1408" t="s">
        <v>304</v>
      </c>
      <c r="M1408">
        <v>134</v>
      </c>
      <c r="N1408" t="s">
        <v>483</v>
      </c>
      <c r="P1408" t="s">
        <v>305</v>
      </c>
    </row>
    <row r="1409" spans="1:16" x14ac:dyDescent="0.2">
      <c r="A1409">
        <v>390</v>
      </c>
      <c r="B1409" t="s">
        <v>1492</v>
      </c>
      <c r="D1409" s="19">
        <v>376</v>
      </c>
      <c r="E1409">
        <v>5.3</v>
      </c>
      <c r="F1409">
        <v>6</v>
      </c>
      <c r="H1409" s="20">
        <f t="shared" si="7"/>
        <v>179.2</v>
      </c>
      <c r="I1409" s="2">
        <f t="shared" si="6"/>
        <v>3.3811320754716982E-2</v>
      </c>
      <c r="J1409" s="4" t="s">
        <v>840</v>
      </c>
      <c r="K1409">
        <v>1424</v>
      </c>
      <c r="L1409" t="s">
        <v>304</v>
      </c>
      <c r="M1409">
        <v>134</v>
      </c>
      <c r="N1409" t="s">
        <v>483</v>
      </c>
      <c r="P1409" t="s">
        <v>305</v>
      </c>
    </row>
    <row r="1410" spans="1:16" x14ac:dyDescent="0.2">
      <c r="A1410">
        <v>392</v>
      </c>
      <c r="B1410" t="s">
        <v>844</v>
      </c>
      <c r="D1410" s="19">
        <v>380</v>
      </c>
      <c r="E1410">
        <v>3.5</v>
      </c>
      <c r="F1410">
        <v>5</v>
      </c>
      <c r="H1410" s="20">
        <f t="shared" si="7"/>
        <v>149.33333333333334</v>
      </c>
      <c r="I1410" s="2">
        <f t="shared" si="6"/>
        <v>4.2666666666666672E-2</v>
      </c>
      <c r="J1410" s="4" t="s">
        <v>840</v>
      </c>
      <c r="K1410">
        <v>1424</v>
      </c>
      <c r="L1410" t="s">
        <v>304</v>
      </c>
      <c r="M1410">
        <v>134</v>
      </c>
      <c r="N1410" t="s">
        <v>483</v>
      </c>
      <c r="P1410" t="s">
        <v>305</v>
      </c>
    </row>
    <row r="1411" spans="1:16" x14ac:dyDescent="0.2">
      <c r="A1411">
        <v>393</v>
      </c>
      <c r="B1411" t="s">
        <v>844</v>
      </c>
      <c r="D1411" s="19">
        <v>380</v>
      </c>
      <c r="E1411">
        <v>3.5</v>
      </c>
      <c r="F1411">
        <v>4</v>
      </c>
      <c r="H1411" s="20">
        <f t="shared" si="7"/>
        <v>119.46666666666665</v>
      </c>
      <c r="I1411" s="2">
        <f t="shared" si="6"/>
        <v>3.4133333333333335E-2</v>
      </c>
      <c r="J1411" s="4" t="s">
        <v>840</v>
      </c>
      <c r="K1411">
        <v>1424</v>
      </c>
      <c r="L1411" t="s">
        <v>304</v>
      </c>
      <c r="M1411">
        <v>134</v>
      </c>
      <c r="N1411" t="s">
        <v>483</v>
      </c>
      <c r="P1411" t="s">
        <v>305</v>
      </c>
    </row>
    <row r="1412" spans="1:16" x14ac:dyDescent="0.2">
      <c r="A1412">
        <v>394</v>
      </c>
      <c r="B1412" t="s">
        <v>844</v>
      </c>
      <c r="D1412" s="19">
        <v>380</v>
      </c>
      <c r="E1412">
        <v>3.5</v>
      </c>
      <c r="F1412">
        <v>5</v>
      </c>
      <c r="H1412" s="20">
        <f t="shared" si="7"/>
        <v>149.33333333333334</v>
      </c>
      <c r="I1412" s="2">
        <f t="shared" si="6"/>
        <v>4.2666666666666672E-2</v>
      </c>
      <c r="J1412" s="4" t="s">
        <v>840</v>
      </c>
      <c r="K1412">
        <v>1424</v>
      </c>
      <c r="L1412" t="s">
        <v>304</v>
      </c>
      <c r="M1412">
        <v>134</v>
      </c>
      <c r="N1412" t="s">
        <v>483</v>
      </c>
      <c r="P1412" t="s">
        <v>305</v>
      </c>
    </row>
    <row r="1413" spans="1:16" x14ac:dyDescent="0.2">
      <c r="A1413">
        <v>396</v>
      </c>
      <c r="B1413" t="s">
        <v>845</v>
      </c>
      <c r="D1413" s="19">
        <v>378</v>
      </c>
      <c r="E1413">
        <v>3.5</v>
      </c>
      <c r="F1413">
        <v>4</v>
      </c>
      <c r="H1413" s="20">
        <f t="shared" si="7"/>
        <v>119.46666666666665</v>
      </c>
      <c r="I1413" s="2">
        <f t="shared" si="6"/>
        <v>3.4133333333333335E-2</v>
      </c>
      <c r="J1413" s="4" t="s">
        <v>840</v>
      </c>
      <c r="K1413">
        <v>1424</v>
      </c>
      <c r="L1413" t="s">
        <v>304</v>
      </c>
      <c r="M1413">
        <v>134</v>
      </c>
      <c r="N1413" t="s">
        <v>483</v>
      </c>
      <c r="P1413" t="s">
        <v>305</v>
      </c>
    </row>
    <row r="1414" spans="1:16" x14ac:dyDescent="0.2">
      <c r="A1414">
        <v>397</v>
      </c>
      <c r="B1414" t="s">
        <v>845</v>
      </c>
      <c r="D1414" s="19">
        <v>378</v>
      </c>
      <c r="E1414">
        <v>3.5</v>
      </c>
      <c r="F1414">
        <v>6</v>
      </c>
      <c r="H1414" s="20">
        <f t="shared" si="7"/>
        <v>179.2</v>
      </c>
      <c r="I1414" s="2">
        <f t="shared" si="6"/>
        <v>5.1199999999999996E-2</v>
      </c>
      <c r="J1414" s="4" t="s">
        <v>840</v>
      </c>
      <c r="K1414">
        <v>1424</v>
      </c>
      <c r="L1414" t="s">
        <v>304</v>
      </c>
      <c r="M1414">
        <v>134</v>
      </c>
      <c r="N1414" t="s">
        <v>483</v>
      </c>
      <c r="P1414" t="s">
        <v>305</v>
      </c>
    </row>
    <row r="1415" spans="1:16" x14ac:dyDescent="0.2">
      <c r="A1415">
        <v>404</v>
      </c>
      <c r="B1415" t="s">
        <v>846</v>
      </c>
      <c r="D1415" s="19">
        <v>384</v>
      </c>
      <c r="E1415">
        <v>4.4000000000000004</v>
      </c>
      <c r="F1415">
        <v>5</v>
      </c>
      <c r="H1415" s="20">
        <f t="shared" si="7"/>
        <v>149.33333333333334</v>
      </c>
      <c r="I1415" s="2">
        <f t="shared" si="6"/>
        <v>3.3939393939393936E-2</v>
      </c>
      <c r="J1415" s="4" t="s">
        <v>840</v>
      </c>
      <c r="K1415">
        <v>1424</v>
      </c>
      <c r="L1415" t="s">
        <v>304</v>
      </c>
      <c r="M1415">
        <v>134</v>
      </c>
      <c r="N1415" t="s">
        <v>483</v>
      </c>
      <c r="P1415" t="s">
        <v>305</v>
      </c>
    </row>
    <row r="1416" spans="1:16" x14ac:dyDescent="0.2">
      <c r="A1416">
        <v>405</v>
      </c>
      <c r="B1416" t="s">
        <v>846</v>
      </c>
      <c r="D1416" s="19">
        <v>384</v>
      </c>
      <c r="E1416">
        <v>4.4000000000000004</v>
      </c>
      <c r="F1416">
        <v>6</v>
      </c>
      <c r="H1416" s="20">
        <f t="shared" si="7"/>
        <v>179.2</v>
      </c>
      <c r="I1416" s="2">
        <f t="shared" si="6"/>
        <v>4.0727272727272716E-2</v>
      </c>
      <c r="J1416" s="4" t="s">
        <v>840</v>
      </c>
      <c r="K1416">
        <v>1424</v>
      </c>
      <c r="L1416" t="s">
        <v>304</v>
      </c>
      <c r="M1416">
        <v>134</v>
      </c>
      <c r="N1416" t="s">
        <v>483</v>
      </c>
      <c r="P1416" t="s">
        <v>305</v>
      </c>
    </row>
    <row r="1417" spans="1:16" x14ac:dyDescent="0.2">
      <c r="A1417">
        <v>409</v>
      </c>
      <c r="B1417" t="s">
        <v>847</v>
      </c>
      <c r="D1417" s="19">
        <v>68</v>
      </c>
      <c r="E1417">
        <v>2.8</v>
      </c>
      <c r="F1417">
        <v>5</v>
      </c>
      <c r="H1417" s="20">
        <f t="shared" si="7"/>
        <v>149.33333333333334</v>
      </c>
      <c r="I1417" s="2">
        <f t="shared" si="6"/>
        <v>5.3333333333333344E-2</v>
      </c>
      <c r="J1417" s="4" t="s">
        <v>840</v>
      </c>
      <c r="K1417">
        <v>1424</v>
      </c>
      <c r="L1417" t="s">
        <v>304</v>
      </c>
      <c r="M1417">
        <v>135</v>
      </c>
      <c r="N1417" t="s">
        <v>483</v>
      </c>
      <c r="P1417" t="s">
        <v>305</v>
      </c>
    </row>
    <row r="1418" spans="1:16" x14ac:dyDescent="0.2">
      <c r="A1418">
        <v>430</v>
      </c>
      <c r="B1418" t="s">
        <v>848</v>
      </c>
      <c r="D1418" s="19">
        <v>187</v>
      </c>
      <c r="E1418">
        <v>5.8</v>
      </c>
      <c r="F1418">
        <v>5</v>
      </c>
      <c r="H1418" s="20">
        <f t="shared" si="7"/>
        <v>149.33333333333334</v>
      </c>
      <c r="I1418" s="2">
        <f t="shared" si="6"/>
        <v>2.5747126436781613E-2</v>
      </c>
      <c r="J1418" s="4" t="s">
        <v>840</v>
      </c>
      <c r="K1418">
        <v>1424</v>
      </c>
      <c r="L1418" t="s">
        <v>304</v>
      </c>
      <c r="M1418">
        <v>135</v>
      </c>
      <c r="N1418" t="s">
        <v>483</v>
      </c>
      <c r="P1418" t="s">
        <v>305</v>
      </c>
    </row>
    <row r="1419" spans="1:16" x14ac:dyDescent="0.2">
      <c r="A1419">
        <v>439</v>
      </c>
      <c r="B1419" t="s">
        <v>849</v>
      </c>
      <c r="D1419" s="19">
        <v>70</v>
      </c>
      <c r="E1419">
        <v>4.8</v>
      </c>
      <c r="F1419">
        <v>8</v>
      </c>
      <c r="H1419" s="20">
        <f t="shared" si="7"/>
        <v>238.93333333333331</v>
      </c>
      <c r="I1419" s="2">
        <f t="shared" si="6"/>
        <v>4.9777777777777768E-2</v>
      </c>
      <c r="J1419" s="4" t="s">
        <v>840</v>
      </c>
      <c r="K1419">
        <v>1424</v>
      </c>
      <c r="L1419" t="s">
        <v>304</v>
      </c>
      <c r="M1419">
        <v>136</v>
      </c>
      <c r="N1419" t="s">
        <v>483</v>
      </c>
      <c r="P1419" t="s">
        <v>305</v>
      </c>
    </row>
    <row r="1420" spans="1:16" x14ac:dyDescent="0.2">
      <c r="A1420">
        <v>2</v>
      </c>
      <c r="B1420" t="s">
        <v>889</v>
      </c>
      <c r="D1420" s="19">
        <v>112</v>
      </c>
      <c r="E1420">
        <v>4.0999999999999996</v>
      </c>
      <c r="F1420">
        <v>10</v>
      </c>
      <c r="G1420" t="s">
        <v>890</v>
      </c>
      <c r="H1420" s="20">
        <v>218</v>
      </c>
      <c r="I1420" s="2">
        <f t="shared" si="6"/>
        <v>5.3170731707317079E-2</v>
      </c>
      <c r="J1420" s="4" t="s">
        <v>891</v>
      </c>
      <c r="K1420">
        <v>1426</v>
      </c>
      <c r="L1420" t="s">
        <v>892</v>
      </c>
      <c r="M1420">
        <v>217</v>
      </c>
      <c r="N1420" t="s">
        <v>509</v>
      </c>
      <c r="O1420" t="s">
        <v>893</v>
      </c>
      <c r="P1420" t="s">
        <v>894</v>
      </c>
    </row>
    <row r="1421" spans="1:16" x14ac:dyDescent="0.2">
      <c r="A1421">
        <v>3</v>
      </c>
      <c r="B1421" t="s">
        <v>895</v>
      </c>
      <c r="D1421" s="19">
        <v>112</v>
      </c>
      <c r="E1421">
        <v>4.0999999999999996</v>
      </c>
      <c r="F1421">
        <v>110</v>
      </c>
      <c r="G1421" t="s">
        <v>896</v>
      </c>
      <c r="H1421">
        <v>120</v>
      </c>
      <c r="I1421" s="2">
        <f t="shared" si="6"/>
        <v>2.9268292682926831E-2</v>
      </c>
      <c r="J1421" s="4" t="s">
        <v>891</v>
      </c>
      <c r="K1421">
        <v>1426</v>
      </c>
      <c r="L1421" t="s">
        <v>892</v>
      </c>
      <c r="M1421">
        <v>217</v>
      </c>
      <c r="N1421" t="s">
        <v>509</v>
      </c>
      <c r="O1421" t="s">
        <v>893</v>
      </c>
      <c r="P1421" t="s">
        <v>894</v>
      </c>
    </row>
    <row r="1422" spans="1:16" x14ac:dyDescent="0.2">
      <c r="A1422">
        <v>5</v>
      </c>
      <c r="B1422" t="s">
        <v>897</v>
      </c>
      <c r="D1422" s="19">
        <v>250</v>
      </c>
      <c r="E1422">
        <v>4.5999999999999996</v>
      </c>
      <c r="F1422">
        <v>10</v>
      </c>
      <c r="G1422" t="s">
        <v>890</v>
      </c>
      <c r="H1422">
        <v>218</v>
      </c>
      <c r="I1422" s="2">
        <f t="shared" si="6"/>
        <v>4.7391304347826096E-2</v>
      </c>
      <c r="J1422" s="4" t="s">
        <v>891</v>
      </c>
      <c r="K1422">
        <v>1426</v>
      </c>
      <c r="L1422" t="s">
        <v>892</v>
      </c>
      <c r="M1422">
        <v>217</v>
      </c>
      <c r="N1422" t="s">
        <v>509</v>
      </c>
      <c r="O1422" t="s">
        <v>893</v>
      </c>
      <c r="P1422" t="s">
        <v>894</v>
      </c>
    </row>
    <row r="1423" spans="1:16" x14ac:dyDescent="0.2">
      <c r="A1423">
        <v>7</v>
      </c>
      <c r="B1423" t="s">
        <v>898</v>
      </c>
      <c r="D1423" s="19">
        <v>250</v>
      </c>
      <c r="E1423">
        <v>4.5999999999999996</v>
      </c>
      <c r="F1423">
        <v>8</v>
      </c>
      <c r="G1423" t="s">
        <v>890</v>
      </c>
      <c r="H1423" s="20">
        <v>175</v>
      </c>
      <c r="I1423" s="2">
        <f t="shared" si="6"/>
        <v>3.8043478260869568E-2</v>
      </c>
      <c r="J1423" s="4" t="s">
        <v>891</v>
      </c>
      <c r="K1423">
        <v>1426</v>
      </c>
      <c r="L1423" t="s">
        <v>892</v>
      </c>
      <c r="M1423">
        <v>217</v>
      </c>
      <c r="N1423" t="s">
        <v>509</v>
      </c>
      <c r="O1423" t="s">
        <v>893</v>
      </c>
      <c r="P1423" t="s">
        <v>894</v>
      </c>
    </row>
    <row r="1424" spans="1:16" x14ac:dyDescent="0.2">
      <c r="A1424">
        <v>13</v>
      </c>
      <c r="B1424" t="s">
        <v>899</v>
      </c>
      <c r="C1424">
        <v>1</v>
      </c>
      <c r="D1424" s="19">
        <v>4</v>
      </c>
      <c r="E1424">
        <v>0.59</v>
      </c>
      <c r="F1424">
        <v>100</v>
      </c>
      <c r="G1424" t="s">
        <v>896</v>
      </c>
      <c r="H1424" s="20">
        <v>107</v>
      </c>
      <c r="I1424" s="2">
        <f t="shared" si="6"/>
        <v>0.18135593220338983</v>
      </c>
      <c r="J1424" s="4" t="s">
        <v>891</v>
      </c>
      <c r="K1424">
        <v>1426</v>
      </c>
      <c r="L1424" t="s">
        <v>892</v>
      </c>
      <c r="M1424">
        <v>217</v>
      </c>
      <c r="N1424" t="s">
        <v>509</v>
      </c>
      <c r="O1424" t="s">
        <v>893</v>
      </c>
      <c r="P1424" t="s">
        <v>894</v>
      </c>
    </row>
    <row r="1425" spans="1:16" x14ac:dyDescent="0.2">
      <c r="A1425">
        <v>17</v>
      </c>
      <c r="B1425" t="s">
        <v>900</v>
      </c>
      <c r="C1425">
        <v>1</v>
      </c>
      <c r="D1425" s="19">
        <v>448</v>
      </c>
      <c r="E1425">
        <v>0.92</v>
      </c>
      <c r="F1425">
        <v>65</v>
      </c>
      <c r="G1425" t="s">
        <v>896</v>
      </c>
      <c r="H1425" s="20">
        <v>68</v>
      </c>
      <c r="I1425" s="2">
        <f t="shared" si="6"/>
        <v>7.3913043478260859E-2</v>
      </c>
      <c r="J1425" s="4" t="s">
        <v>891</v>
      </c>
      <c r="K1425">
        <v>1426</v>
      </c>
      <c r="L1425" t="s">
        <v>892</v>
      </c>
      <c r="M1425">
        <v>217</v>
      </c>
      <c r="N1425" t="s">
        <v>509</v>
      </c>
      <c r="O1425" t="s">
        <v>893</v>
      </c>
      <c r="P1425" t="s">
        <v>894</v>
      </c>
    </row>
    <row r="1426" spans="1:16" x14ac:dyDescent="0.2">
      <c r="A1426">
        <v>39</v>
      </c>
      <c r="B1426" t="s">
        <v>901</v>
      </c>
      <c r="C1426">
        <v>1</v>
      </c>
      <c r="D1426" s="19">
        <v>4</v>
      </c>
      <c r="E1426">
        <v>0.59</v>
      </c>
      <c r="F1426">
        <v>6</v>
      </c>
      <c r="G1426" t="s">
        <v>890</v>
      </c>
      <c r="H1426" s="20">
        <v>131</v>
      </c>
      <c r="I1426" s="2">
        <f t="shared" si="6"/>
        <v>0.22203389830508477</v>
      </c>
      <c r="J1426" s="4" t="s">
        <v>891</v>
      </c>
      <c r="K1426">
        <v>1426</v>
      </c>
      <c r="L1426" t="s">
        <v>892</v>
      </c>
      <c r="M1426">
        <v>217</v>
      </c>
      <c r="N1426" t="s">
        <v>509</v>
      </c>
      <c r="O1426" t="s">
        <v>893</v>
      </c>
      <c r="P1426" t="s">
        <v>894</v>
      </c>
    </row>
    <row r="1427" spans="1:16" x14ac:dyDescent="0.2">
      <c r="A1427">
        <v>44</v>
      </c>
      <c r="B1427" t="s">
        <v>902</v>
      </c>
      <c r="D1427" s="19">
        <v>250</v>
      </c>
      <c r="E1427">
        <v>4.5999999999999996</v>
      </c>
      <c r="F1427">
        <v>10</v>
      </c>
      <c r="G1427" t="s">
        <v>890</v>
      </c>
      <c r="H1427" s="20">
        <v>218</v>
      </c>
      <c r="I1427" s="2">
        <f t="shared" si="6"/>
        <v>4.7391304347826096E-2</v>
      </c>
      <c r="J1427" s="4" t="s">
        <v>891</v>
      </c>
      <c r="K1427">
        <v>1426</v>
      </c>
      <c r="L1427" t="s">
        <v>892</v>
      </c>
      <c r="M1427">
        <v>217</v>
      </c>
      <c r="N1427" t="s">
        <v>509</v>
      </c>
      <c r="O1427" t="s">
        <v>893</v>
      </c>
      <c r="P1427" t="s">
        <v>894</v>
      </c>
    </row>
    <row r="1428" spans="1:16" x14ac:dyDescent="0.2">
      <c r="A1428">
        <v>53</v>
      </c>
      <c r="B1428" t="s">
        <v>900</v>
      </c>
      <c r="C1428">
        <v>1</v>
      </c>
      <c r="D1428" s="19">
        <v>448</v>
      </c>
      <c r="E1428">
        <v>0.92</v>
      </c>
      <c r="F1428">
        <v>6</v>
      </c>
      <c r="G1428" t="s">
        <v>890</v>
      </c>
      <c r="H1428" s="20">
        <v>131</v>
      </c>
      <c r="I1428" s="2">
        <f t="shared" si="6"/>
        <v>0.1423913043478261</v>
      </c>
      <c r="J1428" s="4" t="s">
        <v>891</v>
      </c>
      <c r="K1428">
        <v>1426</v>
      </c>
      <c r="L1428" t="s">
        <v>892</v>
      </c>
      <c r="M1428">
        <v>217</v>
      </c>
      <c r="N1428" t="s">
        <v>509</v>
      </c>
      <c r="O1428" t="s">
        <v>893</v>
      </c>
      <c r="P1428" t="s">
        <v>894</v>
      </c>
    </row>
    <row r="1429" spans="1:16" x14ac:dyDescent="0.2">
      <c r="A1429">
        <v>56</v>
      </c>
      <c r="B1429" t="s">
        <v>903</v>
      </c>
      <c r="C1429">
        <v>1</v>
      </c>
      <c r="D1429" s="19">
        <v>448</v>
      </c>
      <c r="E1429">
        <v>0.92</v>
      </c>
      <c r="F1429">
        <v>100</v>
      </c>
      <c r="G1429" t="s">
        <v>896</v>
      </c>
      <c r="H1429" s="20">
        <v>107</v>
      </c>
      <c r="I1429" s="2">
        <f t="shared" si="6"/>
        <v>0.11630434782608695</v>
      </c>
      <c r="J1429" s="4" t="s">
        <v>891</v>
      </c>
      <c r="K1429">
        <v>1426</v>
      </c>
      <c r="L1429" t="s">
        <v>892</v>
      </c>
      <c r="M1429">
        <v>217</v>
      </c>
      <c r="N1429" t="s">
        <v>509</v>
      </c>
      <c r="O1429" t="s">
        <v>893</v>
      </c>
      <c r="P1429" t="s">
        <v>894</v>
      </c>
    </row>
    <row r="1430" spans="1:16" x14ac:dyDescent="0.2">
      <c r="A1430">
        <v>94</v>
      </c>
      <c r="B1430" t="s">
        <v>901</v>
      </c>
      <c r="C1430">
        <v>1</v>
      </c>
      <c r="D1430" s="19">
        <v>4</v>
      </c>
      <c r="E1430">
        <v>0.59</v>
      </c>
      <c r="F1430">
        <v>65</v>
      </c>
      <c r="G1430" t="s">
        <v>896</v>
      </c>
      <c r="H1430" s="20">
        <v>68</v>
      </c>
      <c r="I1430" s="2">
        <f t="shared" si="6"/>
        <v>0.11525423728813559</v>
      </c>
      <c r="J1430" s="4" t="s">
        <v>891</v>
      </c>
      <c r="K1430">
        <v>1426</v>
      </c>
      <c r="L1430" t="s">
        <v>892</v>
      </c>
      <c r="M1430">
        <v>217</v>
      </c>
      <c r="N1430" t="s">
        <v>509</v>
      </c>
      <c r="O1430" t="s">
        <v>893</v>
      </c>
      <c r="P1430" t="s">
        <v>894</v>
      </c>
    </row>
    <row r="1431" spans="1:16" x14ac:dyDescent="0.2">
      <c r="A1431">
        <v>1</v>
      </c>
      <c r="B1431" t="s">
        <v>913</v>
      </c>
      <c r="C1431">
        <v>1</v>
      </c>
      <c r="D1431" s="19">
        <v>448</v>
      </c>
      <c r="E1431">
        <v>0.92</v>
      </c>
      <c r="F1431">
        <v>24</v>
      </c>
      <c r="G1431" t="s">
        <v>890</v>
      </c>
      <c r="H1431" s="20">
        <v>524</v>
      </c>
      <c r="I1431" s="2">
        <f t="shared" si="6"/>
        <v>0.56956521739130439</v>
      </c>
      <c r="J1431" s="4" t="s">
        <v>914</v>
      </c>
      <c r="K1431">
        <v>1427</v>
      </c>
      <c r="L1431" t="s">
        <v>892</v>
      </c>
      <c r="M1431">
        <v>293</v>
      </c>
      <c r="N1431" t="s">
        <v>509</v>
      </c>
      <c r="O1431" t="s">
        <v>915</v>
      </c>
      <c r="P1431" t="s">
        <v>916</v>
      </c>
    </row>
    <row r="1432" spans="1:16" x14ac:dyDescent="0.2">
      <c r="A1432">
        <v>1</v>
      </c>
      <c r="B1432" t="s">
        <v>913</v>
      </c>
      <c r="C1432">
        <v>1</v>
      </c>
      <c r="D1432" s="19">
        <v>448</v>
      </c>
      <c r="E1432">
        <v>0.92</v>
      </c>
      <c r="F1432">
        <v>24</v>
      </c>
      <c r="G1432" t="s">
        <v>890</v>
      </c>
      <c r="H1432" s="20">
        <v>524</v>
      </c>
      <c r="I1432" s="2">
        <f>H1432/E1432/1000</f>
        <v>0.56956521739130439</v>
      </c>
      <c r="J1432" s="4" t="s">
        <v>914</v>
      </c>
      <c r="K1432">
        <v>1427</v>
      </c>
      <c r="L1432" t="s">
        <v>892</v>
      </c>
      <c r="M1432">
        <v>293</v>
      </c>
      <c r="N1432" t="s">
        <v>509</v>
      </c>
      <c r="O1432" t="s">
        <v>915</v>
      </c>
      <c r="P1432" t="s">
        <v>916</v>
      </c>
    </row>
    <row r="1433" spans="1:16" x14ac:dyDescent="0.2">
      <c r="A1433">
        <v>2</v>
      </c>
      <c r="B1433" t="s">
        <v>917</v>
      </c>
      <c r="D1433" s="19">
        <v>437</v>
      </c>
      <c r="E1433">
        <v>2.2000000000000002</v>
      </c>
      <c r="F1433">
        <v>100</v>
      </c>
      <c r="G1433" t="s">
        <v>896</v>
      </c>
      <c r="H1433" s="20">
        <v>107</v>
      </c>
      <c r="I1433" s="2">
        <f t="shared" si="6"/>
        <v>4.863636363636363E-2</v>
      </c>
      <c r="J1433" s="4" t="s">
        <v>914</v>
      </c>
      <c r="K1433">
        <v>1427</v>
      </c>
      <c r="L1433" t="s">
        <v>892</v>
      </c>
      <c r="M1433">
        <v>293</v>
      </c>
      <c r="N1433" t="s">
        <v>509</v>
      </c>
      <c r="O1433" t="s">
        <v>915</v>
      </c>
      <c r="P1433" t="s">
        <v>916</v>
      </c>
    </row>
    <row r="1434" spans="1:16" x14ac:dyDescent="0.2">
      <c r="A1434">
        <v>4</v>
      </c>
      <c r="B1434" t="s">
        <v>918</v>
      </c>
      <c r="C1434">
        <v>1</v>
      </c>
      <c r="D1434" s="19" t="s">
        <v>919</v>
      </c>
      <c r="E1434">
        <v>0.33</v>
      </c>
      <c r="F1434">
        <v>10</v>
      </c>
      <c r="G1434" t="s">
        <v>896</v>
      </c>
      <c r="H1434" s="20">
        <v>11</v>
      </c>
      <c r="I1434" s="2">
        <f t="shared" si="6"/>
        <v>3.3333333333333326E-2</v>
      </c>
      <c r="J1434" s="4" t="s">
        <v>914</v>
      </c>
      <c r="K1434">
        <v>1427</v>
      </c>
      <c r="L1434" t="s">
        <v>892</v>
      </c>
      <c r="M1434">
        <v>293</v>
      </c>
      <c r="N1434" t="s">
        <v>509</v>
      </c>
      <c r="O1434" t="s">
        <v>915</v>
      </c>
      <c r="P1434" t="s">
        <v>916</v>
      </c>
    </row>
    <row r="1435" spans="1:16" x14ac:dyDescent="0.2">
      <c r="A1435">
        <v>4997</v>
      </c>
      <c r="B1435" t="s">
        <v>920</v>
      </c>
      <c r="D1435" s="19">
        <v>393</v>
      </c>
      <c r="E1435">
        <v>1.8</v>
      </c>
      <c r="F1435">
        <v>48</v>
      </c>
      <c r="G1435" t="s">
        <v>896</v>
      </c>
      <c r="H1435" s="20">
        <v>74</v>
      </c>
      <c r="I1435" s="2">
        <f t="shared" si="6"/>
        <v>4.1111111111111105E-2</v>
      </c>
      <c r="J1435" s="4" t="s">
        <v>921</v>
      </c>
      <c r="K1435">
        <v>1427</v>
      </c>
      <c r="L1435" t="s">
        <v>922</v>
      </c>
      <c r="M1435">
        <v>400</v>
      </c>
      <c r="N1435" t="s">
        <v>483</v>
      </c>
      <c r="O1435" t="s">
        <v>923</v>
      </c>
      <c r="P1435" t="s">
        <v>924</v>
      </c>
    </row>
    <row r="1436" spans="1:16" x14ac:dyDescent="0.2">
      <c r="A1436">
        <v>5003</v>
      </c>
      <c r="B1436" t="s">
        <v>925</v>
      </c>
      <c r="D1436" s="19">
        <v>115</v>
      </c>
      <c r="E1436">
        <v>4.0999999999999996</v>
      </c>
      <c r="F1436">
        <v>160</v>
      </c>
      <c r="G1436" t="s">
        <v>896</v>
      </c>
      <c r="H1436" s="20">
        <v>247</v>
      </c>
      <c r="I1436" s="2">
        <f t="shared" si="6"/>
        <v>6.0243902439024395E-2</v>
      </c>
      <c r="J1436" s="4" t="s">
        <v>921</v>
      </c>
      <c r="K1436">
        <v>1427</v>
      </c>
      <c r="L1436" t="s">
        <v>922</v>
      </c>
      <c r="M1436">
        <v>400</v>
      </c>
      <c r="N1436" t="s">
        <v>483</v>
      </c>
      <c r="O1436" t="s">
        <v>923</v>
      </c>
      <c r="P1436" t="s">
        <v>924</v>
      </c>
    </row>
    <row r="1437" spans="1:16" x14ac:dyDescent="0.2">
      <c r="A1437">
        <v>5007</v>
      </c>
      <c r="B1437" t="s">
        <v>926</v>
      </c>
      <c r="D1437" s="19">
        <v>437</v>
      </c>
      <c r="E1437">
        <v>2.2000000000000002</v>
      </c>
      <c r="F1437">
        <v>80</v>
      </c>
      <c r="G1437" t="s">
        <v>896</v>
      </c>
      <c r="H1437" s="20">
        <v>124</v>
      </c>
      <c r="I1437" s="2">
        <f t="shared" si="6"/>
        <v>5.6363636363636359E-2</v>
      </c>
      <c r="J1437" s="4" t="s">
        <v>921</v>
      </c>
      <c r="K1437">
        <v>1427</v>
      </c>
      <c r="L1437" t="s">
        <v>922</v>
      </c>
      <c r="M1437">
        <v>400</v>
      </c>
      <c r="N1437" t="s">
        <v>483</v>
      </c>
      <c r="O1437" t="s">
        <v>923</v>
      </c>
      <c r="P1437" t="s">
        <v>924</v>
      </c>
    </row>
    <row r="1438" spans="1:16" x14ac:dyDescent="0.2">
      <c r="A1438">
        <v>5015</v>
      </c>
      <c r="B1438" t="s">
        <v>927</v>
      </c>
      <c r="D1438" s="19">
        <v>407</v>
      </c>
      <c r="E1438">
        <v>1.7</v>
      </c>
      <c r="F1438">
        <v>100</v>
      </c>
      <c r="G1438" t="s">
        <v>896</v>
      </c>
      <c r="H1438" s="20">
        <v>155</v>
      </c>
      <c r="I1438" s="2">
        <f t="shared" si="6"/>
        <v>9.1176470588235289E-2</v>
      </c>
      <c r="J1438" s="4" t="s">
        <v>921</v>
      </c>
      <c r="K1438">
        <v>1427</v>
      </c>
      <c r="L1438" t="s">
        <v>922</v>
      </c>
      <c r="M1438">
        <v>400</v>
      </c>
      <c r="N1438" t="s">
        <v>483</v>
      </c>
      <c r="O1438" t="s">
        <v>923</v>
      </c>
      <c r="P1438" t="s">
        <v>924</v>
      </c>
    </row>
    <row r="1439" spans="1:16" x14ac:dyDescent="0.2">
      <c r="A1439">
        <v>5059</v>
      </c>
      <c r="B1439" t="s">
        <v>928</v>
      </c>
      <c r="D1439" s="19">
        <v>452</v>
      </c>
      <c r="E1439">
        <v>1.6</v>
      </c>
      <c r="F1439">
        <v>120</v>
      </c>
      <c r="G1439" t="s">
        <v>896</v>
      </c>
      <c r="H1439" s="20">
        <v>186</v>
      </c>
      <c r="I1439" s="2">
        <f t="shared" si="6"/>
        <v>0.11625000000000001</v>
      </c>
      <c r="J1439" s="4" t="s">
        <v>921</v>
      </c>
      <c r="K1439">
        <v>1427</v>
      </c>
      <c r="L1439" t="s">
        <v>922</v>
      </c>
      <c r="M1439">
        <v>400</v>
      </c>
      <c r="N1439" t="s">
        <v>483</v>
      </c>
      <c r="O1439" t="s">
        <v>923</v>
      </c>
      <c r="P1439" t="s">
        <v>924</v>
      </c>
    </row>
    <row r="1440" spans="1:16" x14ac:dyDescent="0.2">
      <c r="A1440">
        <v>5060</v>
      </c>
      <c r="B1440" t="s">
        <v>929</v>
      </c>
      <c r="D1440" s="19">
        <v>453</v>
      </c>
      <c r="E1440">
        <v>4.4000000000000004</v>
      </c>
      <c r="F1440">
        <v>192</v>
      </c>
      <c r="G1440" t="s">
        <v>896</v>
      </c>
      <c r="H1440" s="20">
        <v>299</v>
      </c>
      <c r="I1440" s="2">
        <f t="shared" si="6"/>
        <v>6.7954545454545448E-2</v>
      </c>
      <c r="J1440" s="4" t="s">
        <v>921</v>
      </c>
      <c r="K1440">
        <v>1427</v>
      </c>
      <c r="L1440" t="s">
        <v>922</v>
      </c>
      <c r="M1440">
        <v>400</v>
      </c>
      <c r="N1440" t="s">
        <v>483</v>
      </c>
      <c r="O1440" t="s">
        <v>923</v>
      </c>
      <c r="P1440" t="s">
        <v>924</v>
      </c>
    </row>
    <row r="1441" spans="1:16" x14ac:dyDescent="0.2">
      <c r="A1441">
        <v>5061</v>
      </c>
      <c r="B1441" t="s">
        <v>930</v>
      </c>
      <c r="D1441" s="19">
        <v>454</v>
      </c>
      <c r="E1441">
        <v>5.0999999999999996</v>
      </c>
      <c r="F1441">
        <v>96</v>
      </c>
      <c r="G1441" t="s">
        <v>896</v>
      </c>
      <c r="H1441" s="20">
        <v>148</v>
      </c>
      <c r="I1441" s="2">
        <f t="shared" si="6"/>
        <v>2.9019607843137257E-2</v>
      </c>
      <c r="J1441" s="4" t="s">
        <v>921</v>
      </c>
      <c r="K1441">
        <v>1427</v>
      </c>
      <c r="L1441" t="s">
        <v>922</v>
      </c>
      <c r="M1441">
        <v>400</v>
      </c>
      <c r="N1441" t="s">
        <v>483</v>
      </c>
      <c r="O1441" t="s">
        <v>923</v>
      </c>
      <c r="P1441" t="s">
        <v>924</v>
      </c>
    </row>
    <row r="1442" spans="1:16" x14ac:dyDescent="0.2">
      <c r="A1442">
        <v>5062</v>
      </c>
      <c r="B1442" t="s">
        <v>931</v>
      </c>
      <c r="D1442" s="19">
        <v>384</v>
      </c>
      <c r="E1442">
        <v>4.4000000000000004</v>
      </c>
      <c r="F1442">
        <v>120</v>
      </c>
      <c r="G1442" t="s">
        <v>896</v>
      </c>
      <c r="H1442" s="20">
        <v>186</v>
      </c>
      <c r="I1442" s="2">
        <f t="shared" si="6"/>
        <v>4.2272727272727267E-2</v>
      </c>
      <c r="J1442" s="4" t="s">
        <v>921</v>
      </c>
      <c r="K1442">
        <v>1427</v>
      </c>
      <c r="L1442" t="s">
        <v>922</v>
      </c>
      <c r="M1442">
        <v>400</v>
      </c>
      <c r="N1442" t="s">
        <v>483</v>
      </c>
      <c r="O1442" t="s">
        <v>923</v>
      </c>
      <c r="P1442" t="s">
        <v>924</v>
      </c>
    </row>
    <row r="1443" spans="1:16" x14ac:dyDescent="0.2">
      <c r="A1443">
        <v>5065</v>
      </c>
      <c r="B1443" t="s">
        <v>932</v>
      </c>
      <c r="D1443" s="19">
        <v>86</v>
      </c>
      <c r="E1443">
        <v>2.2000000000000002</v>
      </c>
      <c r="F1443">
        <v>30</v>
      </c>
      <c r="G1443" t="s">
        <v>896</v>
      </c>
      <c r="H1443" s="20">
        <v>44</v>
      </c>
      <c r="I1443" s="2">
        <f t="shared" si="6"/>
        <v>0.02</v>
      </c>
      <c r="J1443" s="4" t="s">
        <v>921</v>
      </c>
      <c r="K1443">
        <v>1427</v>
      </c>
      <c r="L1443" t="s">
        <v>922</v>
      </c>
      <c r="M1443">
        <v>400</v>
      </c>
      <c r="N1443" t="s">
        <v>483</v>
      </c>
      <c r="O1443" t="s">
        <v>923</v>
      </c>
      <c r="P1443" t="s">
        <v>924</v>
      </c>
    </row>
    <row r="1444" spans="1:16" x14ac:dyDescent="0.2">
      <c r="B1444" t="s">
        <v>863</v>
      </c>
      <c r="D1444" s="19">
        <v>454</v>
      </c>
      <c r="E1444">
        <v>5.0999999999999996</v>
      </c>
      <c r="F1444">
        <v>320</v>
      </c>
      <c r="G1444" t="s">
        <v>955</v>
      </c>
      <c r="H1444" s="20">
        <f t="shared" ref="H1444:H1497" si="8">F1444/240*212.4</f>
        <v>283.2</v>
      </c>
      <c r="I1444" s="2">
        <f t="shared" si="6"/>
        <v>5.5529411764705883E-2</v>
      </c>
      <c r="J1444" s="4" t="s">
        <v>864</v>
      </c>
      <c r="K1444">
        <v>1429</v>
      </c>
      <c r="L1444" t="s">
        <v>957</v>
      </c>
      <c r="M1444">
        <v>488</v>
      </c>
      <c r="N1444" t="s">
        <v>563</v>
      </c>
      <c r="O1444" t="s">
        <v>229</v>
      </c>
      <c r="P1444" t="s">
        <v>865</v>
      </c>
    </row>
    <row r="1445" spans="1:16" x14ac:dyDescent="0.2">
      <c r="B1445" t="s">
        <v>866</v>
      </c>
      <c r="D1445" s="19">
        <v>454</v>
      </c>
      <c r="E1445">
        <v>5.0999999999999996</v>
      </c>
      <c r="F1445">
        <v>280</v>
      </c>
      <c r="G1445" t="s">
        <v>955</v>
      </c>
      <c r="H1445" s="20">
        <f t="shared" si="8"/>
        <v>247.8</v>
      </c>
      <c r="I1445" s="2">
        <f t="shared" si="6"/>
        <v>4.8588235294117654E-2</v>
      </c>
      <c r="J1445" s="4" t="s">
        <v>864</v>
      </c>
      <c r="K1445">
        <v>1429</v>
      </c>
      <c r="L1445" t="s">
        <v>957</v>
      </c>
      <c r="M1445">
        <v>488</v>
      </c>
      <c r="N1445" t="s">
        <v>563</v>
      </c>
      <c r="O1445" t="s">
        <v>229</v>
      </c>
      <c r="P1445" t="s">
        <v>865</v>
      </c>
    </row>
    <row r="1446" spans="1:16" x14ac:dyDescent="0.2">
      <c r="B1446" t="s">
        <v>867</v>
      </c>
      <c r="D1446" t="s">
        <v>860</v>
      </c>
      <c r="E1446">
        <v>2.2000000000000002</v>
      </c>
      <c r="F1446">
        <v>80</v>
      </c>
      <c r="G1446" t="s">
        <v>955</v>
      </c>
      <c r="H1446" s="20">
        <f t="shared" si="8"/>
        <v>70.8</v>
      </c>
      <c r="I1446" s="2">
        <f t="shared" si="6"/>
        <v>3.2181818181818179E-2</v>
      </c>
      <c r="J1446" s="4" t="s">
        <v>864</v>
      </c>
      <c r="K1446">
        <v>1429</v>
      </c>
      <c r="L1446" t="s">
        <v>957</v>
      </c>
      <c r="M1446">
        <v>488</v>
      </c>
      <c r="N1446" t="s">
        <v>563</v>
      </c>
      <c r="O1446" t="s">
        <v>229</v>
      </c>
      <c r="P1446" t="s">
        <v>865</v>
      </c>
    </row>
    <row r="1447" spans="1:16" x14ac:dyDescent="0.2">
      <c r="B1447" t="s">
        <v>868</v>
      </c>
      <c r="D1447" s="19">
        <v>420</v>
      </c>
      <c r="E1447">
        <v>17.5</v>
      </c>
      <c r="F1447">
        <v>2400</v>
      </c>
      <c r="G1447" t="s">
        <v>955</v>
      </c>
      <c r="H1447" s="20">
        <f t="shared" si="8"/>
        <v>2124</v>
      </c>
      <c r="I1447" s="2">
        <f t="shared" si="6"/>
        <v>0.12137142857142856</v>
      </c>
      <c r="J1447" s="4" t="s">
        <v>864</v>
      </c>
      <c r="K1447">
        <v>1429</v>
      </c>
      <c r="L1447" t="s">
        <v>957</v>
      </c>
      <c r="M1447">
        <v>488</v>
      </c>
      <c r="N1447" t="s">
        <v>563</v>
      </c>
      <c r="O1447" t="s">
        <v>229</v>
      </c>
      <c r="P1447" t="s">
        <v>865</v>
      </c>
    </row>
    <row r="1448" spans="1:16" x14ac:dyDescent="0.2">
      <c r="B1448" t="s">
        <v>869</v>
      </c>
      <c r="D1448" s="19">
        <v>217</v>
      </c>
      <c r="E1448">
        <v>6.2</v>
      </c>
      <c r="F1448">
        <v>240</v>
      </c>
      <c r="G1448" t="s">
        <v>955</v>
      </c>
      <c r="H1448" s="20">
        <f t="shared" si="8"/>
        <v>212.4</v>
      </c>
      <c r="I1448" s="2">
        <f t="shared" si="6"/>
        <v>3.4258064516129033E-2</v>
      </c>
      <c r="J1448" s="4" t="s">
        <v>864</v>
      </c>
      <c r="K1448">
        <v>1429</v>
      </c>
      <c r="L1448" t="s">
        <v>957</v>
      </c>
      <c r="M1448">
        <v>488</v>
      </c>
      <c r="N1448" t="s">
        <v>563</v>
      </c>
      <c r="O1448" t="s">
        <v>229</v>
      </c>
      <c r="P1448" t="s">
        <v>865</v>
      </c>
    </row>
    <row r="1449" spans="1:16" x14ac:dyDescent="0.2">
      <c r="B1449" t="s">
        <v>870</v>
      </c>
      <c r="D1449" s="19">
        <v>431</v>
      </c>
      <c r="E1449">
        <v>5.4</v>
      </c>
      <c r="F1449">
        <v>360</v>
      </c>
      <c r="G1449" t="s">
        <v>955</v>
      </c>
      <c r="H1449" s="20">
        <f t="shared" si="8"/>
        <v>318.60000000000002</v>
      </c>
      <c r="I1449" s="2">
        <f t="shared" si="6"/>
        <v>5.8999999999999997E-2</v>
      </c>
      <c r="J1449" s="4" t="s">
        <v>864</v>
      </c>
      <c r="K1449">
        <v>1429</v>
      </c>
      <c r="L1449" t="s">
        <v>957</v>
      </c>
      <c r="M1449">
        <v>488</v>
      </c>
      <c r="N1449" t="s">
        <v>563</v>
      </c>
      <c r="O1449" t="s">
        <v>229</v>
      </c>
      <c r="P1449" t="s">
        <v>865</v>
      </c>
    </row>
    <row r="1450" spans="1:16" x14ac:dyDescent="0.2">
      <c r="B1450" t="s">
        <v>871</v>
      </c>
      <c r="D1450" s="19">
        <v>431</v>
      </c>
      <c r="E1450">
        <v>5.4</v>
      </c>
      <c r="F1450">
        <v>360</v>
      </c>
      <c r="G1450" t="s">
        <v>955</v>
      </c>
      <c r="H1450" s="20">
        <f t="shared" si="8"/>
        <v>318.60000000000002</v>
      </c>
      <c r="I1450" s="2">
        <f t="shared" si="6"/>
        <v>5.8999999999999997E-2</v>
      </c>
      <c r="J1450" s="4" t="s">
        <v>864</v>
      </c>
      <c r="K1450">
        <v>1429</v>
      </c>
      <c r="L1450" t="s">
        <v>957</v>
      </c>
      <c r="M1450">
        <v>488</v>
      </c>
      <c r="N1450" t="s">
        <v>563</v>
      </c>
      <c r="O1450" t="s">
        <v>229</v>
      </c>
      <c r="P1450" t="s">
        <v>865</v>
      </c>
    </row>
    <row r="1451" spans="1:16" x14ac:dyDescent="0.2">
      <c r="B1451" t="s">
        <v>872</v>
      </c>
      <c r="D1451" s="19">
        <v>452</v>
      </c>
      <c r="E1451">
        <v>1.6</v>
      </c>
      <c r="F1451">
        <v>240</v>
      </c>
      <c r="G1451" t="s">
        <v>955</v>
      </c>
      <c r="H1451" s="20">
        <f t="shared" si="8"/>
        <v>212.4</v>
      </c>
      <c r="I1451" s="2">
        <f t="shared" si="6"/>
        <v>0.13275000000000001</v>
      </c>
      <c r="J1451" s="4" t="s">
        <v>864</v>
      </c>
      <c r="K1451">
        <v>1429</v>
      </c>
      <c r="L1451" t="s">
        <v>957</v>
      </c>
      <c r="M1451">
        <v>488</v>
      </c>
      <c r="N1451" t="s">
        <v>563</v>
      </c>
      <c r="O1451" t="s">
        <v>229</v>
      </c>
      <c r="P1451" t="s">
        <v>865</v>
      </c>
    </row>
    <row r="1452" spans="1:16" x14ac:dyDescent="0.2">
      <c r="B1452" t="s">
        <v>2247</v>
      </c>
      <c r="D1452" s="19">
        <v>187</v>
      </c>
      <c r="E1452">
        <v>5.8</v>
      </c>
      <c r="F1452">
        <v>480</v>
      </c>
      <c r="G1452" t="s">
        <v>955</v>
      </c>
      <c r="H1452" s="20">
        <f t="shared" si="8"/>
        <v>424.8</v>
      </c>
      <c r="I1452" s="2">
        <f t="shared" si="6"/>
        <v>7.3241379310344829E-2</v>
      </c>
      <c r="J1452" s="4" t="s">
        <v>864</v>
      </c>
      <c r="K1452">
        <v>1429</v>
      </c>
      <c r="L1452" t="s">
        <v>957</v>
      </c>
      <c r="M1452">
        <v>488</v>
      </c>
      <c r="N1452" t="s">
        <v>563</v>
      </c>
      <c r="O1452" t="s">
        <v>229</v>
      </c>
      <c r="P1452" t="s">
        <v>865</v>
      </c>
    </row>
    <row r="1453" spans="1:16" x14ac:dyDescent="0.2">
      <c r="A1453">
        <v>1</v>
      </c>
      <c r="B1453" t="s">
        <v>904</v>
      </c>
      <c r="C1453">
        <v>1</v>
      </c>
      <c r="D1453" s="19">
        <v>449</v>
      </c>
      <c r="E1453">
        <v>1.6</v>
      </c>
      <c r="F1453">
        <v>12</v>
      </c>
      <c r="G1453" t="s">
        <v>905</v>
      </c>
      <c r="H1453" s="20">
        <v>401</v>
      </c>
      <c r="I1453" s="2">
        <f t="shared" si="6"/>
        <v>0.25062499999999999</v>
      </c>
      <c r="J1453" s="4" t="s">
        <v>906</v>
      </c>
      <c r="K1453">
        <v>1431</v>
      </c>
      <c r="L1453" t="s">
        <v>907</v>
      </c>
      <c r="M1453">
        <v>182</v>
      </c>
      <c r="N1453" t="s">
        <v>509</v>
      </c>
      <c r="O1453" t="s">
        <v>908</v>
      </c>
      <c r="P1453" t="s">
        <v>909</v>
      </c>
    </row>
    <row r="1454" spans="1:16" x14ac:dyDescent="0.2">
      <c r="A1454">
        <v>2</v>
      </c>
      <c r="B1454" t="s">
        <v>910</v>
      </c>
      <c r="D1454" s="19">
        <v>457</v>
      </c>
      <c r="E1454">
        <v>0.6</v>
      </c>
      <c r="F1454">
        <v>3</v>
      </c>
      <c r="G1454" t="s">
        <v>905</v>
      </c>
      <c r="H1454" s="20">
        <v>100</v>
      </c>
      <c r="I1454" s="2">
        <f t="shared" si="6"/>
        <v>0.16666666666666669</v>
      </c>
      <c r="J1454" s="4" t="s">
        <v>906</v>
      </c>
      <c r="K1454">
        <v>1431</v>
      </c>
      <c r="L1454" t="s">
        <v>907</v>
      </c>
      <c r="M1454">
        <v>182</v>
      </c>
      <c r="N1454" t="s">
        <v>509</v>
      </c>
      <c r="O1454" t="s">
        <v>908</v>
      </c>
      <c r="P1454" t="s">
        <v>909</v>
      </c>
    </row>
    <row r="1455" spans="1:16" x14ac:dyDescent="0.2">
      <c r="A1455">
        <v>3</v>
      </c>
      <c r="B1455" t="s">
        <v>911</v>
      </c>
      <c r="D1455" s="19">
        <v>457</v>
      </c>
      <c r="E1455">
        <v>0.6</v>
      </c>
      <c r="F1455">
        <v>18</v>
      </c>
      <c r="G1455" t="s">
        <v>912</v>
      </c>
      <c r="H1455" s="20">
        <v>20</v>
      </c>
      <c r="I1455" s="2">
        <f t="shared" si="6"/>
        <v>3.3333333333333333E-2</v>
      </c>
      <c r="J1455" s="4" t="s">
        <v>906</v>
      </c>
      <c r="K1455">
        <v>1431</v>
      </c>
      <c r="L1455" t="s">
        <v>907</v>
      </c>
      <c r="M1455">
        <v>182</v>
      </c>
      <c r="N1455" t="s">
        <v>509</v>
      </c>
      <c r="O1455" t="s">
        <v>908</v>
      </c>
      <c r="P1455" t="s">
        <v>909</v>
      </c>
    </row>
    <row r="1456" spans="1:16" x14ac:dyDescent="0.2">
      <c r="B1456" t="s">
        <v>856</v>
      </c>
      <c r="C1456">
        <v>1</v>
      </c>
      <c r="D1456" s="19">
        <v>448</v>
      </c>
      <c r="E1456">
        <v>0.92</v>
      </c>
      <c r="F1456">
        <v>240</v>
      </c>
      <c r="G1456" t="s">
        <v>955</v>
      </c>
      <c r="H1456" s="20">
        <f t="shared" si="8"/>
        <v>212.4</v>
      </c>
      <c r="I1456" s="2">
        <f t="shared" si="6"/>
        <v>0.2308695652173913</v>
      </c>
      <c r="J1456" s="4" t="s">
        <v>857</v>
      </c>
      <c r="K1456">
        <v>1433</v>
      </c>
      <c r="L1456" t="s">
        <v>957</v>
      </c>
      <c r="M1456">
        <v>413</v>
      </c>
      <c r="N1456" t="s">
        <v>563</v>
      </c>
      <c r="O1456" t="s">
        <v>858</v>
      </c>
      <c r="P1456" t="s">
        <v>2384</v>
      </c>
    </row>
    <row r="1457" spans="2:16" x14ac:dyDescent="0.2">
      <c r="B1457" t="s">
        <v>1194</v>
      </c>
      <c r="C1457">
        <v>1</v>
      </c>
      <c r="D1457" s="19">
        <v>441</v>
      </c>
      <c r="E1457">
        <v>0.22</v>
      </c>
      <c r="F1457">
        <v>320</v>
      </c>
      <c r="G1457" t="s">
        <v>955</v>
      </c>
      <c r="H1457" s="20">
        <f t="shared" si="8"/>
        <v>283.2</v>
      </c>
      <c r="I1457" s="2">
        <f t="shared" si="6"/>
        <v>1.2872727272727273</v>
      </c>
      <c r="J1457" s="4" t="s">
        <v>857</v>
      </c>
      <c r="K1457">
        <v>1433</v>
      </c>
      <c r="L1457" t="s">
        <v>957</v>
      </c>
      <c r="M1457">
        <v>413</v>
      </c>
      <c r="N1457" t="s">
        <v>563</v>
      </c>
      <c r="O1457" t="s">
        <v>858</v>
      </c>
      <c r="P1457" t="s">
        <v>2384</v>
      </c>
    </row>
    <row r="1458" spans="2:16" x14ac:dyDescent="0.2">
      <c r="B1458" t="s">
        <v>828</v>
      </c>
      <c r="C1458">
        <v>1</v>
      </c>
      <c r="D1458" s="19">
        <v>449</v>
      </c>
      <c r="E1458">
        <v>1.6</v>
      </c>
      <c r="F1458">
        <v>240</v>
      </c>
      <c r="G1458" t="s">
        <v>955</v>
      </c>
      <c r="H1458" s="20">
        <f t="shared" si="8"/>
        <v>212.4</v>
      </c>
      <c r="I1458" s="2">
        <f t="shared" si="6"/>
        <v>0.13275000000000001</v>
      </c>
      <c r="J1458" s="4" t="s">
        <v>857</v>
      </c>
      <c r="K1458">
        <v>1433</v>
      </c>
      <c r="L1458" t="s">
        <v>957</v>
      </c>
      <c r="M1458">
        <v>413</v>
      </c>
      <c r="N1458" t="s">
        <v>563</v>
      </c>
      <c r="O1458" t="s">
        <v>858</v>
      </c>
      <c r="P1458" t="s">
        <v>2384</v>
      </c>
    </row>
    <row r="1459" spans="2:16" x14ac:dyDescent="0.2">
      <c r="B1459" t="s">
        <v>670</v>
      </c>
      <c r="C1459">
        <v>1</v>
      </c>
      <c r="D1459" s="19">
        <v>1</v>
      </c>
      <c r="E1459">
        <v>4</v>
      </c>
      <c r="F1459">
        <v>960</v>
      </c>
      <c r="G1459" t="s">
        <v>955</v>
      </c>
      <c r="H1459" s="20">
        <f t="shared" si="8"/>
        <v>849.6</v>
      </c>
      <c r="I1459" s="2">
        <f t="shared" si="6"/>
        <v>0.21240000000000001</v>
      </c>
      <c r="J1459" s="4" t="s">
        <v>857</v>
      </c>
      <c r="K1459">
        <v>1433</v>
      </c>
      <c r="L1459" t="s">
        <v>957</v>
      </c>
      <c r="M1459">
        <v>413</v>
      </c>
      <c r="N1459" t="s">
        <v>563</v>
      </c>
      <c r="O1459" t="s">
        <v>858</v>
      </c>
      <c r="P1459" t="s">
        <v>2384</v>
      </c>
    </row>
    <row r="1460" spans="2:16" x14ac:dyDescent="0.2">
      <c r="B1460" t="s">
        <v>859</v>
      </c>
      <c r="D1460" t="s">
        <v>860</v>
      </c>
      <c r="E1460">
        <v>2.2000000000000002</v>
      </c>
      <c r="F1460">
        <v>240</v>
      </c>
      <c r="G1460" t="s">
        <v>955</v>
      </c>
      <c r="H1460" s="20">
        <f t="shared" si="8"/>
        <v>212.4</v>
      </c>
      <c r="I1460" s="2">
        <f t="shared" si="6"/>
        <v>9.6545454545454545E-2</v>
      </c>
      <c r="J1460" s="4" t="s">
        <v>857</v>
      </c>
      <c r="K1460">
        <v>1433</v>
      </c>
      <c r="L1460" t="s">
        <v>957</v>
      </c>
      <c r="M1460">
        <v>413</v>
      </c>
      <c r="N1460" t="s">
        <v>563</v>
      </c>
      <c r="O1460" t="s">
        <v>858</v>
      </c>
      <c r="P1460" t="s">
        <v>2384</v>
      </c>
    </row>
    <row r="1461" spans="2:16" x14ac:dyDescent="0.2">
      <c r="B1461" t="s">
        <v>861</v>
      </c>
      <c r="D1461" s="19">
        <v>239</v>
      </c>
      <c r="E1461">
        <v>4.2</v>
      </c>
      <c r="F1461">
        <v>280</v>
      </c>
      <c r="G1461" t="s">
        <v>955</v>
      </c>
      <c r="H1461" s="20">
        <f t="shared" si="8"/>
        <v>247.8</v>
      </c>
      <c r="I1461" s="2">
        <f t="shared" si="6"/>
        <v>5.8999999999999997E-2</v>
      </c>
      <c r="J1461" s="4" t="s">
        <v>857</v>
      </c>
      <c r="K1461">
        <v>1433</v>
      </c>
      <c r="L1461" t="s">
        <v>957</v>
      </c>
      <c r="M1461">
        <v>413</v>
      </c>
      <c r="N1461" t="s">
        <v>563</v>
      </c>
      <c r="O1461" t="s">
        <v>858</v>
      </c>
      <c r="P1461" t="s">
        <v>2384</v>
      </c>
    </row>
    <row r="1462" spans="2:16" x14ac:dyDescent="0.2">
      <c r="B1462" t="s">
        <v>862</v>
      </c>
      <c r="D1462" s="19">
        <v>145</v>
      </c>
      <c r="E1462">
        <v>1.6</v>
      </c>
      <c r="F1462">
        <v>160</v>
      </c>
      <c r="G1462" t="s">
        <v>955</v>
      </c>
      <c r="H1462" s="20">
        <f t="shared" si="8"/>
        <v>141.6</v>
      </c>
      <c r="I1462" s="2">
        <f t="shared" ref="I1462:I1497" si="9">H1462/E1462/1000</f>
        <v>8.8499999999999981E-2</v>
      </c>
      <c r="J1462" s="4" t="s">
        <v>857</v>
      </c>
      <c r="K1462">
        <v>1433</v>
      </c>
      <c r="L1462" t="s">
        <v>957</v>
      </c>
      <c r="M1462">
        <v>413</v>
      </c>
      <c r="N1462" t="s">
        <v>563</v>
      </c>
      <c r="O1462" t="s">
        <v>858</v>
      </c>
      <c r="P1462" t="s">
        <v>2384</v>
      </c>
    </row>
    <row r="1463" spans="2:16" x14ac:dyDescent="0.2">
      <c r="B1463" t="s">
        <v>1415</v>
      </c>
      <c r="D1463" s="19">
        <v>294</v>
      </c>
      <c r="E1463">
        <v>3.7</v>
      </c>
      <c r="F1463">
        <v>160</v>
      </c>
      <c r="G1463" t="s">
        <v>955</v>
      </c>
      <c r="H1463" s="20">
        <f t="shared" si="8"/>
        <v>141.6</v>
      </c>
      <c r="I1463" s="2">
        <f t="shared" si="9"/>
        <v>3.8270270270270267E-2</v>
      </c>
      <c r="J1463" s="4" t="s">
        <v>857</v>
      </c>
      <c r="K1463">
        <v>1433</v>
      </c>
      <c r="L1463" t="s">
        <v>957</v>
      </c>
      <c r="M1463">
        <v>413</v>
      </c>
      <c r="N1463" t="s">
        <v>563</v>
      </c>
      <c r="O1463" t="s">
        <v>858</v>
      </c>
      <c r="P1463" t="s">
        <v>2384</v>
      </c>
    </row>
    <row r="1464" spans="2:16" x14ac:dyDescent="0.2">
      <c r="B1464" t="s">
        <v>933</v>
      </c>
      <c r="C1464">
        <v>1</v>
      </c>
      <c r="D1464" s="19">
        <v>1</v>
      </c>
      <c r="E1464">
        <v>4</v>
      </c>
      <c r="F1464">
        <v>9.4700000000000006</v>
      </c>
      <c r="G1464" t="s">
        <v>905</v>
      </c>
      <c r="H1464" s="20">
        <v>288</v>
      </c>
      <c r="I1464" s="2">
        <f t="shared" si="9"/>
        <v>7.1999999999999995E-2</v>
      </c>
      <c r="J1464" s="4" t="s">
        <v>934</v>
      </c>
      <c r="K1464">
        <v>1436</v>
      </c>
      <c r="L1464" t="s">
        <v>935</v>
      </c>
      <c r="M1464">
        <v>479</v>
      </c>
      <c r="N1464" t="s">
        <v>483</v>
      </c>
      <c r="O1464" t="s">
        <v>936</v>
      </c>
      <c r="P1464" t="s">
        <v>937</v>
      </c>
    </row>
    <row r="1465" spans="2:16" x14ac:dyDescent="0.2">
      <c r="B1465" t="s">
        <v>938</v>
      </c>
      <c r="D1465" s="19">
        <v>1</v>
      </c>
      <c r="E1465">
        <v>4</v>
      </c>
      <c r="F1465">
        <v>2.5299999999999998</v>
      </c>
      <c r="G1465" t="s">
        <v>905</v>
      </c>
      <c r="H1465" s="20">
        <v>77</v>
      </c>
      <c r="I1465" s="2">
        <f>H1465/E1465/1000</f>
        <v>1.925E-2</v>
      </c>
      <c r="J1465" s="4" t="s">
        <v>934</v>
      </c>
      <c r="K1465">
        <v>1436</v>
      </c>
      <c r="L1465" t="s">
        <v>935</v>
      </c>
      <c r="M1465">
        <v>479</v>
      </c>
      <c r="N1465" t="s">
        <v>483</v>
      </c>
      <c r="O1465" t="s">
        <v>936</v>
      </c>
      <c r="P1465" t="s">
        <v>937</v>
      </c>
    </row>
    <row r="1466" spans="2:16" x14ac:dyDescent="0.2">
      <c r="B1466" t="s">
        <v>939</v>
      </c>
      <c r="D1466" s="19">
        <v>420</v>
      </c>
      <c r="E1466">
        <v>17.5</v>
      </c>
      <c r="F1466">
        <v>15</v>
      </c>
      <c r="G1466" t="s">
        <v>905</v>
      </c>
      <c r="H1466" s="20">
        <v>456</v>
      </c>
      <c r="I1466" s="2">
        <f t="shared" si="9"/>
        <v>2.6057142857142859E-2</v>
      </c>
      <c r="J1466" s="4" t="s">
        <v>934</v>
      </c>
      <c r="K1466">
        <v>1436</v>
      </c>
      <c r="L1466" t="s">
        <v>935</v>
      </c>
      <c r="M1466">
        <v>479</v>
      </c>
      <c r="N1466" t="s">
        <v>483</v>
      </c>
      <c r="O1466" t="s">
        <v>936</v>
      </c>
      <c r="P1466" t="s">
        <v>937</v>
      </c>
    </row>
    <row r="1467" spans="2:16" x14ac:dyDescent="0.2">
      <c r="B1467" t="s">
        <v>939</v>
      </c>
      <c r="D1467" s="19">
        <v>420</v>
      </c>
      <c r="E1467">
        <v>17.5</v>
      </c>
      <c r="F1467">
        <v>15</v>
      </c>
      <c r="G1467" t="s">
        <v>905</v>
      </c>
      <c r="H1467" s="20">
        <v>456</v>
      </c>
      <c r="I1467" s="2">
        <f t="shared" si="9"/>
        <v>2.6057142857142859E-2</v>
      </c>
      <c r="J1467" s="4" t="s">
        <v>934</v>
      </c>
      <c r="K1467">
        <v>1436</v>
      </c>
      <c r="L1467" t="s">
        <v>935</v>
      </c>
      <c r="M1467">
        <v>479</v>
      </c>
      <c r="N1467" t="s">
        <v>483</v>
      </c>
      <c r="O1467" t="s">
        <v>936</v>
      </c>
      <c r="P1467" t="s">
        <v>937</v>
      </c>
    </row>
    <row r="1468" spans="2:16" x14ac:dyDescent="0.2">
      <c r="B1468" t="s">
        <v>940</v>
      </c>
      <c r="D1468" s="19">
        <v>384</v>
      </c>
      <c r="E1468">
        <v>4.4000000000000004</v>
      </c>
      <c r="F1468">
        <v>32</v>
      </c>
      <c r="G1468" t="s">
        <v>941</v>
      </c>
      <c r="H1468" s="20">
        <v>55</v>
      </c>
      <c r="I1468" s="2">
        <f t="shared" si="9"/>
        <v>1.2499999999999999E-2</v>
      </c>
      <c r="J1468" s="4" t="s">
        <v>942</v>
      </c>
      <c r="K1468">
        <v>1437</v>
      </c>
      <c r="L1468" t="s">
        <v>943</v>
      </c>
      <c r="M1468" t="s">
        <v>944</v>
      </c>
      <c r="N1468" t="s">
        <v>483</v>
      </c>
      <c r="O1468" t="s">
        <v>945</v>
      </c>
      <c r="P1468" t="s">
        <v>305</v>
      </c>
    </row>
    <row r="1469" spans="2:16" x14ac:dyDescent="0.2">
      <c r="B1469" t="s">
        <v>946</v>
      </c>
      <c r="D1469" s="19">
        <v>378</v>
      </c>
      <c r="E1469">
        <v>3.5</v>
      </c>
      <c r="F1469">
        <v>32</v>
      </c>
      <c r="G1469" t="s">
        <v>941</v>
      </c>
      <c r="H1469" s="20">
        <v>55</v>
      </c>
      <c r="I1469" s="2">
        <f t="shared" si="9"/>
        <v>1.5714285714285712E-2</v>
      </c>
      <c r="J1469" s="4" t="s">
        <v>942</v>
      </c>
      <c r="K1469">
        <v>1437</v>
      </c>
      <c r="L1469" t="s">
        <v>943</v>
      </c>
      <c r="M1469" t="s">
        <v>944</v>
      </c>
      <c r="N1469" t="s">
        <v>483</v>
      </c>
      <c r="O1469" t="s">
        <v>945</v>
      </c>
      <c r="P1469" t="s">
        <v>305</v>
      </c>
    </row>
    <row r="1470" spans="2:16" x14ac:dyDescent="0.2">
      <c r="B1470" t="s">
        <v>947</v>
      </c>
      <c r="D1470" s="19">
        <v>454</v>
      </c>
      <c r="E1470">
        <v>5.0999999999999996</v>
      </c>
      <c r="F1470">
        <v>32</v>
      </c>
      <c r="G1470" t="s">
        <v>941</v>
      </c>
      <c r="H1470" s="20">
        <v>55</v>
      </c>
      <c r="I1470" s="2">
        <f t="shared" si="9"/>
        <v>1.0784313725490198E-2</v>
      </c>
      <c r="J1470" s="4" t="s">
        <v>942</v>
      </c>
      <c r="K1470">
        <v>1437</v>
      </c>
      <c r="L1470" t="s">
        <v>943</v>
      </c>
      <c r="M1470" t="s">
        <v>944</v>
      </c>
      <c r="N1470" t="s">
        <v>483</v>
      </c>
      <c r="O1470" t="s">
        <v>945</v>
      </c>
      <c r="P1470" t="s">
        <v>305</v>
      </c>
    </row>
    <row r="1471" spans="2:16" x14ac:dyDescent="0.2">
      <c r="B1471" t="s">
        <v>948</v>
      </c>
      <c r="D1471" s="19">
        <v>343</v>
      </c>
      <c r="E1471">
        <v>3.2</v>
      </c>
      <c r="F1471">
        <v>80</v>
      </c>
      <c r="G1471" t="s">
        <v>941</v>
      </c>
      <c r="H1471" s="20">
        <v>137</v>
      </c>
      <c r="I1471" s="2">
        <f t="shared" si="9"/>
        <v>4.2812500000000003E-2</v>
      </c>
      <c r="J1471" s="4" t="s">
        <v>942</v>
      </c>
      <c r="K1471">
        <v>1437</v>
      </c>
      <c r="L1471" t="s">
        <v>943</v>
      </c>
      <c r="M1471" t="s">
        <v>944</v>
      </c>
      <c r="N1471" t="s">
        <v>483</v>
      </c>
      <c r="O1471" t="s">
        <v>945</v>
      </c>
      <c r="P1471" t="s">
        <v>305</v>
      </c>
    </row>
    <row r="1472" spans="2:16" x14ac:dyDescent="0.2">
      <c r="B1472" t="s">
        <v>949</v>
      </c>
      <c r="D1472" s="19">
        <v>453</v>
      </c>
      <c r="E1472">
        <v>4.4000000000000004</v>
      </c>
      <c r="F1472">
        <v>40</v>
      </c>
      <c r="G1472" t="s">
        <v>941</v>
      </c>
      <c r="H1472" s="20">
        <v>69</v>
      </c>
      <c r="I1472" s="2">
        <f t="shared" si="9"/>
        <v>1.5681818181818179E-2</v>
      </c>
      <c r="J1472" s="4" t="s">
        <v>942</v>
      </c>
      <c r="K1472">
        <v>1437</v>
      </c>
      <c r="L1472" t="s">
        <v>943</v>
      </c>
      <c r="M1472" t="s">
        <v>944</v>
      </c>
      <c r="N1472" t="s">
        <v>483</v>
      </c>
      <c r="O1472" t="s">
        <v>945</v>
      </c>
      <c r="P1472" t="s">
        <v>305</v>
      </c>
    </row>
    <row r="1473" spans="2:16" x14ac:dyDescent="0.2">
      <c r="B1473" t="s">
        <v>950</v>
      </c>
      <c r="D1473" s="19">
        <v>66</v>
      </c>
      <c r="E1473">
        <v>1.8</v>
      </c>
      <c r="F1473">
        <v>12</v>
      </c>
      <c r="G1473" t="s">
        <v>941</v>
      </c>
      <c r="H1473" s="20">
        <v>21</v>
      </c>
      <c r="I1473" s="2">
        <f t="shared" si="9"/>
        <v>1.1666666666666665E-2</v>
      </c>
      <c r="J1473" s="4" t="s">
        <v>942</v>
      </c>
      <c r="K1473">
        <v>1437</v>
      </c>
      <c r="L1473" t="s">
        <v>943</v>
      </c>
      <c r="M1473" t="s">
        <v>944</v>
      </c>
      <c r="N1473" t="s">
        <v>483</v>
      </c>
      <c r="O1473" t="s">
        <v>945</v>
      </c>
      <c r="P1473" t="s">
        <v>305</v>
      </c>
    </row>
    <row r="1474" spans="2:16" x14ac:dyDescent="0.2">
      <c r="B1474" t="s">
        <v>951</v>
      </c>
      <c r="C1474">
        <v>1</v>
      </c>
      <c r="D1474" s="19">
        <v>448</v>
      </c>
      <c r="E1474">
        <v>0.92</v>
      </c>
      <c r="F1474">
        <v>128</v>
      </c>
      <c r="G1474" t="s">
        <v>941</v>
      </c>
      <c r="H1474" s="20">
        <v>220</v>
      </c>
      <c r="I1474" s="2">
        <f t="shared" si="9"/>
        <v>0.23913043478260868</v>
      </c>
      <c r="J1474" s="4" t="s">
        <v>942</v>
      </c>
      <c r="K1474">
        <v>1437</v>
      </c>
      <c r="L1474" t="s">
        <v>943</v>
      </c>
      <c r="M1474" t="s">
        <v>944</v>
      </c>
      <c r="N1474" t="s">
        <v>483</v>
      </c>
      <c r="O1474" t="s">
        <v>945</v>
      </c>
      <c r="P1474" t="s">
        <v>305</v>
      </c>
    </row>
    <row r="1475" spans="2:16" x14ac:dyDescent="0.2">
      <c r="B1475" t="s">
        <v>952</v>
      </c>
      <c r="C1475">
        <v>1</v>
      </c>
      <c r="D1475" s="19">
        <v>449</v>
      </c>
      <c r="E1475">
        <v>1.6</v>
      </c>
      <c r="F1475">
        <v>200</v>
      </c>
      <c r="G1475" t="s">
        <v>941</v>
      </c>
      <c r="H1475" s="20">
        <v>344</v>
      </c>
      <c r="I1475" s="2">
        <f t="shared" si="9"/>
        <v>0.215</v>
      </c>
      <c r="J1475" s="4" t="s">
        <v>942</v>
      </c>
      <c r="K1475">
        <v>1437</v>
      </c>
      <c r="L1475" t="s">
        <v>943</v>
      </c>
      <c r="M1475" t="s">
        <v>944</v>
      </c>
      <c r="N1475" t="s">
        <v>483</v>
      </c>
      <c r="O1475" t="s">
        <v>945</v>
      </c>
      <c r="P1475" t="s">
        <v>305</v>
      </c>
    </row>
    <row r="1476" spans="2:16" x14ac:dyDescent="0.2">
      <c r="B1476" t="s">
        <v>953</v>
      </c>
      <c r="C1476">
        <v>1</v>
      </c>
      <c r="D1476" s="19">
        <v>448</v>
      </c>
      <c r="E1476">
        <v>0.92</v>
      </c>
      <c r="F1476">
        <v>12</v>
      </c>
      <c r="G1476" t="s">
        <v>941</v>
      </c>
      <c r="H1476" s="20">
        <v>21</v>
      </c>
      <c r="I1476" s="2">
        <f t="shared" si="9"/>
        <v>2.2826086956521739E-2</v>
      </c>
      <c r="J1476" s="4" t="s">
        <v>942</v>
      </c>
      <c r="K1476">
        <v>1437</v>
      </c>
      <c r="L1476" t="s">
        <v>943</v>
      </c>
      <c r="M1476" t="s">
        <v>944</v>
      </c>
      <c r="N1476" t="s">
        <v>483</v>
      </c>
      <c r="O1476" t="s">
        <v>945</v>
      </c>
      <c r="P1476" t="s">
        <v>305</v>
      </c>
    </row>
    <row r="1477" spans="2:16" x14ac:dyDescent="0.2">
      <c r="B1477" t="s">
        <v>2396</v>
      </c>
      <c r="D1477" s="19">
        <v>157</v>
      </c>
      <c r="E1477">
        <v>4.7</v>
      </c>
      <c r="F1477">
        <v>1440</v>
      </c>
      <c r="G1477" t="s">
        <v>955</v>
      </c>
      <c r="H1477" s="20">
        <f t="shared" si="8"/>
        <v>1274.4000000000001</v>
      </c>
      <c r="I1477" s="2">
        <f t="shared" si="9"/>
        <v>0.2711489361702128</v>
      </c>
      <c r="J1477" s="4" t="s">
        <v>873</v>
      </c>
      <c r="K1477">
        <v>1439</v>
      </c>
      <c r="L1477" t="s">
        <v>957</v>
      </c>
      <c r="M1477">
        <v>570</v>
      </c>
      <c r="N1477" t="s">
        <v>563</v>
      </c>
      <c r="O1477" t="s">
        <v>874</v>
      </c>
      <c r="P1477" t="s">
        <v>875</v>
      </c>
    </row>
    <row r="1478" spans="2:16" x14ac:dyDescent="0.2">
      <c r="B1478" t="s">
        <v>2396</v>
      </c>
      <c r="D1478" s="19">
        <v>157</v>
      </c>
      <c r="E1478">
        <v>4.7</v>
      </c>
      <c r="F1478">
        <v>1520</v>
      </c>
      <c r="G1478" t="s">
        <v>955</v>
      </c>
      <c r="H1478" s="20">
        <f t="shared" si="8"/>
        <v>1345.2</v>
      </c>
      <c r="I1478" s="2">
        <f t="shared" si="9"/>
        <v>0.28621276595744682</v>
      </c>
      <c r="J1478" s="4" t="s">
        <v>873</v>
      </c>
      <c r="K1478">
        <v>1439</v>
      </c>
      <c r="L1478" t="s">
        <v>957</v>
      </c>
      <c r="M1478">
        <v>570</v>
      </c>
      <c r="N1478" t="s">
        <v>563</v>
      </c>
      <c r="O1478" t="s">
        <v>874</v>
      </c>
      <c r="P1478" t="s">
        <v>875</v>
      </c>
    </row>
    <row r="1479" spans="2:16" x14ac:dyDescent="0.2">
      <c r="B1479" t="s">
        <v>876</v>
      </c>
      <c r="D1479" s="19">
        <v>51</v>
      </c>
      <c r="E1479">
        <v>1.9</v>
      </c>
      <c r="F1479">
        <v>480</v>
      </c>
      <c r="G1479" t="s">
        <v>955</v>
      </c>
      <c r="H1479" s="20">
        <f t="shared" si="8"/>
        <v>424.8</v>
      </c>
      <c r="I1479" s="2">
        <f t="shared" si="9"/>
        <v>0.22357894736842107</v>
      </c>
      <c r="J1479" s="4" t="s">
        <v>873</v>
      </c>
      <c r="K1479">
        <v>1439</v>
      </c>
      <c r="L1479" t="s">
        <v>957</v>
      </c>
      <c r="M1479">
        <v>570</v>
      </c>
      <c r="N1479" t="s">
        <v>563</v>
      </c>
      <c r="O1479" t="s">
        <v>874</v>
      </c>
      <c r="P1479" t="s">
        <v>875</v>
      </c>
    </row>
    <row r="1480" spans="2:16" x14ac:dyDescent="0.2">
      <c r="B1480" t="s">
        <v>877</v>
      </c>
      <c r="D1480" s="19">
        <v>37</v>
      </c>
      <c r="E1480">
        <v>3.1</v>
      </c>
      <c r="F1480">
        <v>240</v>
      </c>
      <c r="G1480" t="s">
        <v>955</v>
      </c>
      <c r="H1480" s="20">
        <f t="shared" si="8"/>
        <v>212.4</v>
      </c>
      <c r="I1480" s="2">
        <f t="shared" si="9"/>
        <v>6.8516129032258066E-2</v>
      </c>
      <c r="J1480" s="4" t="s">
        <v>873</v>
      </c>
      <c r="K1480">
        <v>1439</v>
      </c>
      <c r="L1480" t="s">
        <v>957</v>
      </c>
      <c r="M1480">
        <v>570</v>
      </c>
      <c r="N1480" t="s">
        <v>563</v>
      </c>
      <c r="O1480" t="s">
        <v>874</v>
      </c>
      <c r="P1480" t="s">
        <v>875</v>
      </c>
    </row>
    <row r="1481" spans="2:16" x14ac:dyDescent="0.2">
      <c r="B1481" t="s">
        <v>878</v>
      </c>
      <c r="D1481" s="19">
        <v>350</v>
      </c>
      <c r="E1481">
        <v>3.8</v>
      </c>
      <c r="F1481">
        <v>640</v>
      </c>
      <c r="G1481" t="s">
        <v>955</v>
      </c>
      <c r="H1481" s="20">
        <f t="shared" si="8"/>
        <v>566.4</v>
      </c>
      <c r="I1481" s="2">
        <f t="shared" si="9"/>
        <v>0.14905263157894738</v>
      </c>
      <c r="J1481" s="4" t="s">
        <v>873</v>
      </c>
      <c r="K1481">
        <v>1439</v>
      </c>
      <c r="L1481" t="s">
        <v>957</v>
      </c>
      <c r="M1481">
        <v>570</v>
      </c>
      <c r="N1481" t="s">
        <v>563</v>
      </c>
      <c r="O1481" t="s">
        <v>874</v>
      </c>
      <c r="P1481" t="s">
        <v>875</v>
      </c>
    </row>
    <row r="1482" spans="2:16" x14ac:dyDescent="0.2">
      <c r="B1482" t="s">
        <v>863</v>
      </c>
      <c r="D1482" s="19">
        <v>454</v>
      </c>
      <c r="E1482">
        <v>5.0999999999999996</v>
      </c>
      <c r="F1482">
        <v>480</v>
      </c>
      <c r="G1482" t="s">
        <v>955</v>
      </c>
      <c r="H1482" s="20">
        <f t="shared" si="8"/>
        <v>424.8</v>
      </c>
      <c r="I1482" s="2">
        <f t="shared" si="9"/>
        <v>8.3294117647058824E-2</v>
      </c>
      <c r="J1482" s="4" t="s">
        <v>873</v>
      </c>
      <c r="K1482">
        <v>1439</v>
      </c>
      <c r="L1482" t="s">
        <v>957</v>
      </c>
      <c r="M1482">
        <v>570</v>
      </c>
      <c r="N1482" t="s">
        <v>563</v>
      </c>
      <c r="O1482" t="s">
        <v>874</v>
      </c>
      <c r="P1482" t="s">
        <v>875</v>
      </c>
    </row>
    <row r="1483" spans="2:16" x14ac:dyDescent="0.2">
      <c r="B1483" t="s">
        <v>828</v>
      </c>
      <c r="C1483">
        <v>1</v>
      </c>
      <c r="D1483" s="19">
        <v>459</v>
      </c>
      <c r="E1483">
        <v>1.6</v>
      </c>
      <c r="F1483">
        <v>640</v>
      </c>
      <c r="G1483" t="s">
        <v>955</v>
      </c>
      <c r="H1483" s="20">
        <f t="shared" si="8"/>
        <v>566.4</v>
      </c>
      <c r="I1483" s="2">
        <f t="shared" si="9"/>
        <v>0.35399999999999993</v>
      </c>
      <c r="J1483" s="4" t="s">
        <v>873</v>
      </c>
      <c r="K1483">
        <v>1439</v>
      </c>
      <c r="L1483" t="s">
        <v>957</v>
      </c>
      <c r="M1483">
        <v>570</v>
      </c>
      <c r="N1483" t="s">
        <v>563</v>
      </c>
      <c r="O1483" t="s">
        <v>874</v>
      </c>
      <c r="P1483" t="s">
        <v>875</v>
      </c>
    </row>
    <row r="1484" spans="2:16" x14ac:dyDescent="0.2">
      <c r="B1484" t="s">
        <v>2403</v>
      </c>
      <c r="C1484">
        <v>1</v>
      </c>
      <c r="D1484" s="19">
        <v>448</v>
      </c>
      <c r="E1484">
        <v>0.92</v>
      </c>
      <c r="F1484">
        <v>800</v>
      </c>
      <c r="G1484" t="s">
        <v>955</v>
      </c>
      <c r="H1484" s="20">
        <f t="shared" si="8"/>
        <v>708</v>
      </c>
      <c r="I1484" s="2">
        <f t="shared" si="9"/>
        <v>0.76956521739130423</v>
      </c>
      <c r="J1484" s="4" t="s">
        <v>873</v>
      </c>
      <c r="K1484">
        <v>1439</v>
      </c>
      <c r="L1484" t="s">
        <v>957</v>
      </c>
      <c r="M1484">
        <v>570</v>
      </c>
      <c r="N1484" t="s">
        <v>563</v>
      </c>
      <c r="O1484" t="s">
        <v>874</v>
      </c>
      <c r="P1484" t="s">
        <v>875</v>
      </c>
    </row>
    <row r="1485" spans="2:16" x14ac:dyDescent="0.2">
      <c r="B1485" t="s">
        <v>626</v>
      </c>
      <c r="C1485">
        <v>1</v>
      </c>
      <c r="D1485" s="19">
        <v>1</v>
      </c>
      <c r="E1485">
        <v>4</v>
      </c>
      <c r="F1485">
        <v>800</v>
      </c>
      <c r="G1485" t="s">
        <v>955</v>
      </c>
      <c r="H1485" s="20">
        <f t="shared" si="8"/>
        <v>708</v>
      </c>
      <c r="I1485" s="2">
        <f t="shared" si="9"/>
        <v>0.17699999999999999</v>
      </c>
      <c r="J1485" s="4" t="s">
        <v>873</v>
      </c>
      <c r="K1485">
        <v>1439</v>
      </c>
      <c r="L1485" t="s">
        <v>957</v>
      </c>
      <c r="M1485">
        <v>570</v>
      </c>
      <c r="N1485" t="s">
        <v>563</v>
      </c>
      <c r="O1485" t="s">
        <v>874</v>
      </c>
      <c r="P1485" t="s">
        <v>875</v>
      </c>
    </row>
    <row r="1486" spans="2:16" x14ac:dyDescent="0.2">
      <c r="B1486" t="s">
        <v>879</v>
      </c>
      <c r="D1486" s="19">
        <v>340</v>
      </c>
      <c r="E1486">
        <v>3.1</v>
      </c>
      <c r="F1486">
        <v>80</v>
      </c>
      <c r="G1486" t="s">
        <v>955</v>
      </c>
      <c r="H1486" s="20">
        <f t="shared" si="8"/>
        <v>70.8</v>
      </c>
      <c r="I1486" s="2">
        <f t="shared" si="9"/>
        <v>2.2838709677419352E-2</v>
      </c>
      <c r="J1486" s="4" t="s">
        <v>873</v>
      </c>
      <c r="K1486">
        <v>1439</v>
      </c>
      <c r="L1486" t="s">
        <v>957</v>
      </c>
      <c r="M1486">
        <v>570</v>
      </c>
      <c r="N1486" t="s">
        <v>563</v>
      </c>
      <c r="O1486" t="s">
        <v>874</v>
      </c>
      <c r="P1486" t="s">
        <v>875</v>
      </c>
    </row>
    <row r="1487" spans="2:16" x14ac:dyDescent="0.2">
      <c r="B1487" t="s">
        <v>851</v>
      </c>
      <c r="D1487" s="19">
        <v>119</v>
      </c>
      <c r="E1487">
        <v>1.7</v>
      </c>
      <c r="F1487">
        <v>240</v>
      </c>
      <c r="G1487" t="s">
        <v>955</v>
      </c>
      <c r="H1487" s="20">
        <f t="shared" si="8"/>
        <v>212.4</v>
      </c>
      <c r="I1487" s="2">
        <f t="shared" si="9"/>
        <v>0.12494117647058825</v>
      </c>
      <c r="J1487" s="4" t="s">
        <v>852</v>
      </c>
      <c r="K1487">
        <v>1445</v>
      </c>
      <c r="L1487" t="s">
        <v>957</v>
      </c>
      <c r="M1487">
        <v>412</v>
      </c>
      <c r="N1487" t="s">
        <v>563</v>
      </c>
      <c r="O1487" t="s">
        <v>853</v>
      </c>
      <c r="P1487" t="s">
        <v>854</v>
      </c>
    </row>
    <row r="1488" spans="2:16" x14ac:dyDescent="0.2">
      <c r="B1488" t="s">
        <v>440</v>
      </c>
      <c r="D1488" s="19">
        <v>454</v>
      </c>
      <c r="E1488">
        <v>5.0999999999999996</v>
      </c>
      <c r="F1488">
        <v>720</v>
      </c>
      <c r="G1488" t="s">
        <v>955</v>
      </c>
      <c r="H1488" s="20">
        <f t="shared" si="8"/>
        <v>637.20000000000005</v>
      </c>
      <c r="I1488" s="2">
        <f t="shared" si="9"/>
        <v>0.12494117647058825</v>
      </c>
      <c r="J1488" s="4" t="s">
        <v>852</v>
      </c>
      <c r="K1488">
        <v>1445</v>
      </c>
      <c r="L1488" t="s">
        <v>957</v>
      </c>
      <c r="M1488">
        <v>412</v>
      </c>
      <c r="N1488" t="s">
        <v>563</v>
      </c>
      <c r="O1488" t="s">
        <v>853</v>
      </c>
      <c r="P1488" t="s">
        <v>854</v>
      </c>
    </row>
    <row r="1489" spans="2:16" x14ac:dyDescent="0.2">
      <c r="B1489" t="s">
        <v>855</v>
      </c>
      <c r="D1489" s="19">
        <v>380</v>
      </c>
      <c r="E1489">
        <v>3.5</v>
      </c>
      <c r="F1489">
        <v>40</v>
      </c>
      <c r="G1489" t="s">
        <v>955</v>
      </c>
      <c r="H1489" s="20">
        <f t="shared" si="8"/>
        <v>35.4</v>
      </c>
      <c r="I1489" s="2">
        <f t="shared" si="9"/>
        <v>1.0114285714285715E-2</v>
      </c>
      <c r="J1489" s="4" t="s">
        <v>852</v>
      </c>
      <c r="K1489">
        <v>1445</v>
      </c>
      <c r="L1489" t="s">
        <v>957</v>
      </c>
      <c r="M1489">
        <v>412</v>
      </c>
      <c r="N1489" t="s">
        <v>563</v>
      </c>
      <c r="O1489" t="s">
        <v>853</v>
      </c>
      <c r="P1489" t="s">
        <v>854</v>
      </c>
    </row>
    <row r="1490" spans="2:16" x14ac:dyDescent="0.2">
      <c r="B1490" t="s">
        <v>885</v>
      </c>
      <c r="C1490">
        <v>1</v>
      </c>
      <c r="D1490" s="19">
        <v>448</v>
      </c>
      <c r="E1490">
        <v>0.92</v>
      </c>
      <c r="F1490">
        <v>320</v>
      </c>
      <c r="G1490" t="s">
        <v>955</v>
      </c>
      <c r="H1490" s="20">
        <f t="shared" si="8"/>
        <v>283.2</v>
      </c>
      <c r="I1490" s="2">
        <f t="shared" si="9"/>
        <v>0.30782608695652169</v>
      </c>
      <c r="J1490" s="4" t="s">
        <v>886</v>
      </c>
      <c r="K1490">
        <v>1446</v>
      </c>
      <c r="L1490" t="s">
        <v>957</v>
      </c>
      <c r="M1490">
        <v>878</v>
      </c>
      <c r="N1490" t="s">
        <v>563</v>
      </c>
      <c r="O1490" t="s">
        <v>887</v>
      </c>
      <c r="P1490" t="s">
        <v>875</v>
      </c>
    </row>
    <row r="1491" spans="2:16" x14ac:dyDescent="0.2">
      <c r="B1491" t="s">
        <v>888</v>
      </c>
      <c r="D1491" s="19">
        <v>1</v>
      </c>
      <c r="E1491">
        <v>4</v>
      </c>
      <c r="F1491">
        <v>40</v>
      </c>
      <c r="G1491" t="s">
        <v>955</v>
      </c>
      <c r="H1491" s="20">
        <f t="shared" si="8"/>
        <v>35.4</v>
      </c>
      <c r="I1491" s="2">
        <f>H1491/E1491/1000</f>
        <v>8.8500000000000002E-3</v>
      </c>
      <c r="J1491" s="4" t="s">
        <v>886</v>
      </c>
      <c r="K1491">
        <v>1446</v>
      </c>
      <c r="L1491" t="s">
        <v>957</v>
      </c>
      <c r="M1491">
        <v>878</v>
      </c>
      <c r="N1491" t="s">
        <v>563</v>
      </c>
      <c r="O1491" t="s">
        <v>887</v>
      </c>
      <c r="P1491" t="s">
        <v>875</v>
      </c>
    </row>
    <row r="1492" spans="2:16" x14ac:dyDescent="0.2">
      <c r="B1492" t="s">
        <v>880</v>
      </c>
      <c r="C1492">
        <v>1</v>
      </c>
      <c r="D1492" s="19">
        <v>448</v>
      </c>
      <c r="E1492">
        <v>0.92</v>
      </c>
      <c r="F1492">
        <v>522</v>
      </c>
      <c r="G1492" t="s">
        <v>955</v>
      </c>
      <c r="H1492" s="20">
        <f t="shared" si="8"/>
        <v>461.96999999999997</v>
      </c>
      <c r="I1492" s="2">
        <f t="shared" si="9"/>
        <v>0.502141304347826</v>
      </c>
      <c r="J1492" s="4" t="s">
        <v>881</v>
      </c>
      <c r="K1492">
        <v>1448</v>
      </c>
      <c r="L1492" t="s">
        <v>957</v>
      </c>
      <c r="M1492">
        <v>605</v>
      </c>
      <c r="N1492" t="s">
        <v>563</v>
      </c>
      <c r="O1492" t="s">
        <v>229</v>
      </c>
      <c r="P1492" t="s">
        <v>2402</v>
      </c>
    </row>
    <row r="1493" spans="2:16" x14ac:dyDescent="0.2">
      <c r="B1493" t="s">
        <v>882</v>
      </c>
      <c r="C1493">
        <v>1</v>
      </c>
      <c r="D1493" s="19">
        <v>1</v>
      </c>
      <c r="E1493">
        <v>4</v>
      </c>
      <c r="F1493">
        <v>1599</v>
      </c>
      <c r="G1493" t="s">
        <v>955</v>
      </c>
      <c r="H1493" s="20">
        <f t="shared" si="8"/>
        <v>1415.115</v>
      </c>
      <c r="I1493" s="2">
        <f t="shared" si="9"/>
        <v>0.35377874999999998</v>
      </c>
      <c r="J1493" s="4" t="s">
        <v>881</v>
      </c>
      <c r="K1493">
        <v>1448</v>
      </c>
      <c r="L1493" t="s">
        <v>957</v>
      </c>
      <c r="M1493">
        <v>605</v>
      </c>
      <c r="N1493" t="s">
        <v>563</v>
      </c>
      <c r="O1493" t="s">
        <v>229</v>
      </c>
      <c r="P1493" t="s">
        <v>2402</v>
      </c>
    </row>
    <row r="1494" spans="2:16" x14ac:dyDescent="0.2">
      <c r="B1494" t="s">
        <v>823</v>
      </c>
      <c r="C1494">
        <v>1</v>
      </c>
      <c r="D1494" s="19">
        <v>4</v>
      </c>
      <c r="E1494">
        <v>0.59</v>
      </c>
      <c r="F1494">
        <v>480</v>
      </c>
      <c r="G1494" t="s">
        <v>955</v>
      </c>
      <c r="H1494" s="20">
        <f t="shared" si="8"/>
        <v>424.8</v>
      </c>
      <c r="I1494" s="2">
        <f t="shared" si="9"/>
        <v>0.72000000000000008</v>
      </c>
      <c r="J1494" s="4" t="s">
        <v>881</v>
      </c>
      <c r="K1494">
        <v>1448</v>
      </c>
      <c r="L1494" t="s">
        <v>957</v>
      </c>
      <c r="M1494">
        <v>605</v>
      </c>
      <c r="N1494" t="s">
        <v>563</v>
      </c>
      <c r="O1494" t="s">
        <v>229</v>
      </c>
      <c r="P1494" t="s">
        <v>2402</v>
      </c>
    </row>
    <row r="1495" spans="2:16" x14ac:dyDescent="0.2">
      <c r="B1495" t="s">
        <v>880</v>
      </c>
      <c r="C1495">
        <v>1</v>
      </c>
      <c r="D1495" s="19">
        <v>448</v>
      </c>
      <c r="E1495">
        <v>0.92</v>
      </c>
      <c r="F1495">
        <v>640</v>
      </c>
      <c r="G1495" t="s">
        <v>955</v>
      </c>
      <c r="H1495" s="20">
        <f t="shared" si="8"/>
        <v>566.4</v>
      </c>
      <c r="I1495" s="2">
        <f t="shared" si="9"/>
        <v>0.61565217391304339</v>
      </c>
      <c r="J1495" s="4" t="s">
        <v>881</v>
      </c>
      <c r="K1495">
        <v>1448</v>
      </c>
      <c r="L1495" t="s">
        <v>957</v>
      </c>
      <c r="M1495">
        <v>605</v>
      </c>
      <c r="N1495" t="s">
        <v>563</v>
      </c>
      <c r="O1495" t="s">
        <v>229</v>
      </c>
      <c r="P1495" t="s">
        <v>2402</v>
      </c>
    </row>
    <row r="1496" spans="2:16" x14ac:dyDescent="0.2">
      <c r="B1496" t="s">
        <v>883</v>
      </c>
      <c r="C1496">
        <v>1</v>
      </c>
      <c r="D1496" s="19">
        <v>448</v>
      </c>
      <c r="E1496">
        <v>0.92</v>
      </c>
      <c r="F1496">
        <v>480</v>
      </c>
      <c r="G1496" t="s">
        <v>955</v>
      </c>
      <c r="H1496" s="20">
        <f t="shared" si="8"/>
        <v>424.8</v>
      </c>
      <c r="I1496" s="2">
        <f t="shared" si="9"/>
        <v>0.4617391304347826</v>
      </c>
      <c r="J1496" s="4" t="s">
        <v>881</v>
      </c>
      <c r="K1496">
        <v>1448</v>
      </c>
      <c r="L1496" t="s">
        <v>957</v>
      </c>
      <c r="M1496">
        <v>605</v>
      </c>
      <c r="N1496" t="s">
        <v>563</v>
      </c>
      <c r="O1496" t="s">
        <v>229</v>
      </c>
      <c r="P1496" t="s">
        <v>2402</v>
      </c>
    </row>
    <row r="1497" spans="2:16" x14ac:dyDescent="0.2">
      <c r="B1497" t="s">
        <v>884</v>
      </c>
      <c r="C1497">
        <v>1</v>
      </c>
      <c r="D1497" s="19">
        <v>448</v>
      </c>
      <c r="E1497">
        <v>0.92</v>
      </c>
      <c r="F1497">
        <v>320</v>
      </c>
      <c r="G1497" t="s">
        <v>955</v>
      </c>
      <c r="H1497" s="20">
        <f t="shared" si="8"/>
        <v>283.2</v>
      </c>
      <c r="I1497" s="2">
        <f t="shared" si="9"/>
        <v>0.30782608695652169</v>
      </c>
      <c r="J1497" s="4" t="s">
        <v>881</v>
      </c>
      <c r="K1497">
        <v>1448</v>
      </c>
      <c r="L1497" t="s">
        <v>957</v>
      </c>
      <c r="M1497">
        <v>605</v>
      </c>
      <c r="N1497" t="s">
        <v>563</v>
      </c>
      <c r="O1497" t="s">
        <v>229</v>
      </c>
      <c r="P1497" t="s">
        <v>2402</v>
      </c>
    </row>
  </sheetData>
  <autoFilter ref="A10:Q1497"/>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selection activeCell="T22" sqref="T22"/>
    </sheetView>
  </sheetViews>
  <sheetFormatPr defaultRowHeight="12.75" x14ac:dyDescent="0.2"/>
  <cols>
    <col min="1" max="1" width="4.5703125" customWidth="1"/>
    <col min="2" max="2" width="30.7109375" customWidth="1"/>
    <col min="3" max="3" width="5" customWidth="1"/>
    <col min="4" max="4" width="6.28515625" customWidth="1"/>
    <col min="5" max="5" width="6.42578125" customWidth="1"/>
    <col min="6" max="6" width="6" customWidth="1"/>
    <col min="7" max="7" width="4.5703125" customWidth="1"/>
    <col min="8" max="8" width="7.140625" customWidth="1"/>
    <col min="9" max="9" width="7.42578125" customWidth="1"/>
    <col min="10" max="10" width="13.85546875" customWidth="1"/>
    <col min="11" max="11" width="5.7109375" customWidth="1"/>
    <col min="12" max="12" width="3.85546875" customWidth="1"/>
    <col min="13" max="13" width="4.5703125" customWidth="1"/>
    <col min="14" max="14" width="6" customWidth="1"/>
    <col min="15" max="15" width="7.28515625" customWidth="1"/>
    <col min="16" max="16" width="4.140625" customWidth="1"/>
    <col min="17" max="17" width="3.28515625" customWidth="1"/>
    <col min="18" max="18" width="3.7109375" customWidth="1"/>
  </cols>
  <sheetData>
    <row r="1" spans="1:16" x14ac:dyDescent="0.2">
      <c r="A1" t="s">
        <v>1380</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1</v>
      </c>
      <c r="B6" t="s">
        <v>1430</v>
      </c>
      <c r="D6" s="19">
        <v>388</v>
      </c>
      <c r="E6">
        <v>16</v>
      </c>
      <c r="F6">
        <v>45</v>
      </c>
      <c r="G6" t="s">
        <v>1431</v>
      </c>
      <c r="H6">
        <v>1669.5</v>
      </c>
      <c r="I6" s="2">
        <v>0.10434375</v>
      </c>
      <c r="J6" t="s">
        <v>1432</v>
      </c>
      <c r="K6">
        <v>1287</v>
      </c>
      <c r="L6" t="s">
        <v>1397</v>
      </c>
      <c r="M6">
        <v>102</v>
      </c>
      <c r="N6" t="s">
        <v>485</v>
      </c>
      <c r="O6" t="s">
        <v>1398</v>
      </c>
    </row>
    <row r="7" spans="1:16" x14ac:dyDescent="0.2">
      <c r="A7">
        <v>2</v>
      </c>
      <c r="B7" t="s">
        <v>1433</v>
      </c>
      <c r="D7" s="19">
        <v>390</v>
      </c>
      <c r="E7">
        <v>11.6</v>
      </c>
      <c r="F7">
        <v>45.45</v>
      </c>
      <c r="G7" t="s">
        <v>1431</v>
      </c>
      <c r="H7">
        <v>1686.1949999999999</v>
      </c>
      <c r="I7" s="2">
        <v>0.14536163793103449</v>
      </c>
      <c r="J7" t="s">
        <v>1432</v>
      </c>
      <c r="K7">
        <v>1287</v>
      </c>
      <c r="L7" t="s">
        <v>1397</v>
      </c>
      <c r="M7">
        <v>102</v>
      </c>
      <c r="N7" t="s">
        <v>485</v>
      </c>
      <c r="O7" t="s">
        <v>1398</v>
      </c>
    </row>
    <row r="8" spans="1:16" x14ac:dyDescent="0.2">
      <c r="A8">
        <v>3</v>
      </c>
      <c r="B8" t="s">
        <v>1434</v>
      </c>
      <c r="D8" s="19">
        <v>389</v>
      </c>
      <c r="E8">
        <v>13.9</v>
      </c>
      <c r="F8">
        <v>54.55</v>
      </c>
      <c r="G8" t="s">
        <v>1431</v>
      </c>
      <c r="H8">
        <v>2023.8050000000001</v>
      </c>
      <c r="I8" s="2">
        <v>0.14559748201438849</v>
      </c>
      <c r="J8" t="s">
        <v>1432</v>
      </c>
      <c r="K8">
        <v>1287</v>
      </c>
      <c r="L8" t="s">
        <v>1397</v>
      </c>
      <c r="M8">
        <v>102</v>
      </c>
      <c r="N8" t="s">
        <v>485</v>
      </c>
      <c r="O8" t="s">
        <v>1398</v>
      </c>
    </row>
    <row r="9" spans="1:16" x14ac:dyDescent="0.2">
      <c r="A9">
        <v>4</v>
      </c>
      <c r="B9" t="s">
        <v>1435</v>
      </c>
      <c r="D9" s="19">
        <v>145</v>
      </c>
      <c r="E9">
        <v>1.6</v>
      </c>
      <c r="F9">
        <v>6</v>
      </c>
      <c r="G9" t="s">
        <v>1431</v>
      </c>
      <c r="H9">
        <v>222.6</v>
      </c>
      <c r="I9" s="2">
        <v>0.139125</v>
      </c>
      <c r="J9" t="s">
        <v>1432</v>
      </c>
      <c r="K9">
        <v>1287</v>
      </c>
      <c r="L9" t="s">
        <v>1397</v>
      </c>
      <c r="M9">
        <v>102</v>
      </c>
      <c r="N9" t="s">
        <v>485</v>
      </c>
      <c r="O9" t="s">
        <v>1398</v>
      </c>
    </row>
    <row r="10" spans="1:16" x14ac:dyDescent="0.2">
      <c r="A10">
        <v>8</v>
      </c>
      <c r="B10" t="s">
        <v>1436</v>
      </c>
      <c r="D10" s="19">
        <v>386</v>
      </c>
      <c r="E10">
        <v>4.8</v>
      </c>
      <c r="F10">
        <v>15</v>
      </c>
      <c r="G10" t="s">
        <v>1431</v>
      </c>
      <c r="H10">
        <v>556.5</v>
      </c>
      <c r="I10" s="2">
        <v>0.1159375</v>
      </c>
      <c r="J10" t="s">
        <v>1432</v>
      </c>
      <c r="K10">
        <v>1287</v>
      </c>
      <c r="L10" t="s">
        <v>1397</v>
      </c>
      <c r="M10">
        <v>102</v>
      </c>
      <c r="N10" t="s">
        <v>485</v>
      </c>
      <c r="O10" t="s">
        <v>1398</v>
      </c>
    </row>
    <row r="11" spans="1:16" x14ac:dyDescent="0.2">
      <c r="A11">
        <v>15</v>
      </c>
      <c r="B11" t="s">
        <v>1437</v>
      </c>
      <c r="D11" s="19">
        <v>84</v>
      </c>
      <c r="E11">
        <v>4.4000000000000004</v>
      </c>
      <c r="F11">
        <v>20</v>
      </c>
      <c r="G11" t="s">
        <v>1431</v>
      </c>
      <c r="H11">
        <v>742</v>
      </c>
      <c r="I11" s="2">
        <v>0.16863636363636364</v>
      </c>
      <c r="J11" t="s">
        <v>1432</v>
      </c>
      <c r="K11">
        <v>1287</v>
      </c>
      <c r="L11" t="s">
        <v>1397</v>
      </c>
      <c r="M11">
        <v>102</v>
      </c>
      <c r="N11" t="s">
        <v>485</v>
      </c>
      <c r="O11" t="s">
        <v>1398</v>
      </c>
    </row>
    <row r="12" spans="1:16" x14ac:dyDescent="0.2">
      <c r="A12">
        <v>18</v>
      </c>
      <c r="B12" t="s">
        <v>1438</v>
      </c>
      <c r="D12" s="19">
        <v>145</v>
      </c>
      <c r="E12">
        <v>1.6</v>
      </c>
      <c r="F12">
        <v>8</v>
      </c>
      <c r="G12" t="s">
        <v>1431</v>
      </c>
      <c r="H12">
        <v>296.8</v>
      </c>
      <c r="I12" s="2">
        <v>0.1855</v>
      </c>
      <c r="J12" t="s">
        <v>1432</v>
      </c>
      <c r="K12">
        <v>1287</v>
      </c>
      <c r="L12" t="s">
        <v>1397</v>
      </c>
      <c r="M12">
        <v>102</v>
      </c>
      <c r="N12" t="s">
        <v>485</v>
      </c>
      <c r="O12" t="s">
        <v>1398</v>
      </c>
    </row>
    <row r="13" spans="1:16" x14ac:dyDescent="0.2">
      <c r="A13">
        <v>22</v>
      </c>
      <c r="B13" t="s">
        <v>1439</v>
      </c>
      <c r="D13" s="19">
        <v>145</v>
      </c>
      <c r="E13">
        <v>1.6</v>
      </c>
      <c r="F13">
        <v>8</v>
      </c>
      <c r="G13" t="s">
        <v>1431</v>
      </c>
      <c r="H13">
        <v>296.8</v>
      </c>
      <c r="I13" s="2">
        <v>0.1855</v>
      </c>
      <c r="J13" t="s">
        <v>1432</v>
      </c>
      <c r="K13">
        <v>1287</v>
      </c>
      <c r="L13" t="s">
        <v>1397</v>
      </c>
      <c r="M13">
        <v>102</v>
      </c>
      <c r="N13" t="s">
        <v>485</v>
      </c>
      <c r="O13" t="s">
        <v>1398</v>
      </c>
    </row>
    <row r="14" spans="1:16" x14ac:dyDescent="0.2">
      <c r="A14">
        <v>24</v>
      </c>
      <c r="B14" t="s">
        <v>1440</v>
      </c>
      <c r="C14">
        <v>1</v>
      </c>
      <c r="D14" s="19">
        <v>1</v>
      </c>
      <c r="E14">
        <v>4</v>
      </c>
      <c r="F14">
        <v>30</v>
      </c>
      <c r="G14" t="s">
        <v>1431</v>
      </c>
      <c r="H14">
        <v>1113</v>
      </c>
      <c r="I14" s="2">
        <v>0.27825</v>
      </c>
      <c r="J14" t="s">
        <v>1432</v>
      </c>
      <c r="K14">
        <v>1287</v>
      </c>
      <c r="L14" t="s">
        <v>1397</v>
      </c>
      <c r="M14">
        <v>102</v>
      </c>
      <c r="N14" t="s">
        <v>485</v>
      </c>
      <c r="O14" t="s">
        <v>1398</v>
      </c>
    </row>
    <row r="15" spans="1:16" x14ac:dyDescent="0.2">
      <c r="A15">
        <v>25</v>
      </c>
      <c r="B15" t="s">
        <v>1441</v>
      </c>
      <c r="C15">
        <v>1</v>
      </c>
      <c r="D15" s="19">
        <v>1</v>
      </c>
      <c r="E15">
        <v>4</v>
      </c>
      <c r="F15">
        <v>25</v>
      </c>
      <c r="G15" t="s">
        <v>1431</v>
      </c>
      <c r="H15">
        <v>927.5</v>
      </c>
      <c r="I15" s="2">
        <v>0.231875</v>
      </c>
      <c r="J15" t="s">
        <v>1432</v>
      </c>
      <c r="K15">
        <v>1287</v>
      </c>
      <c r="L15" t="s">
        <v>1397</v>
      </c>
      <c r="M15">
        <v>102</v>
      </c>
      <c r="N15" t="s">
        <v>485</v>
      </c>
      <c r="O15" t="s">
        <v>1398</v>
      </c>
    </row>
    <row r="16" spans="1:16" x14ac:dyDescent="0.2">
      <c r="A16">
        <v>29</v>
      </c>
      <c r="B16" t="s">
        <v>1442</v>
      </c>
      <c r="D16" s="19">
        <v>264</v>
      </c>
      <c r="E16">
        <v>3.9</v>
      </c>
      <c r="F16">
        <v>10</v>
      </c>
      <c r="G16" t="s">
        <v>1431</v>
      </c>
      <c r="H16">
        <v>371</v>
      </c>
      <c r="I16" s="2">
        <v>9.5128205128205121E-2</v>
      </c>
      <c r="J16" t="s">
        <v>1432</v>
      </c>
      <c r="K16">
        <v>1287</v>
      </c>
      <c r="L16" t="s">
        <v>1397</v>
      </c>
      <c r="M16">
        <v>102</v>
      </c>
      <c r="N16" t="s">
        <v>485</v>
      </c>
      <c r="O16" t="s">
        <v>1398</v>
      </c>
    </row>
    <row r="17" spans="1:15" x14ac:dyDescent="0.2">
      <c r="A17">
        <v>33</v>
      </c>
      <c r="B17" t="s">
        <v>1443</v>
      </c>
      <c r="C17">
        <v>1</v>
      </c>
      <c r="D17" s="19">
        <v>450</v>
      </c>
      <c r="E17">
        <v>0.62</v>
      </c>
      <c r="F17">
        <v>15</v>
      </c>
      <c r="G17" t="s">
        <v>1431</v>
      </c>
      <c r="H17">
        <v>556.5</v>
      </c>
      <c r="I17" s="2">
        <v>0.89758064516129032</v>
      </c>
      <c r="J17" t="s">
        <v>1432</v>
      </c>
      <c r="K17">
        <v>1287</v>
      </c>
      <c r="L17" t="s">
        <v>1397</v>
      </c>
      <c r="M17">
        <v>102</v>
      </c>
      <c r="N17" t="s">
        <v>485</v>
      </c>
      <c r="O17" t="s">
        <v>1398</v>
      </c>
    </row>
    <row r="18" spans="1:15" x14ac:dyDescent="0.2">
      <c r="A18">
        <v>33</v>
      </c>
      <c r="B18" t="s">
        <v>1443</v>
      </c>
      <c r="C18">
        <v>1</v>
      </c>
      <c r="D18" s="19">
        <v>450</v>
      </c>
      <c r="E18">
        <v>0.62</v>
      </c>
      <c r="F18">
        <v>5</v>
      </c>
      <c r="G18" t="s">
        <v>1431</v>
      </c>
      <c r="H18">
        <v>185.5</v>
      </c>
      <c r="I18" s="2">
        <v>0.29919354838709677</v>
      </c>
      <c r="J18" t="s">
        <v>1432</v>
      </c>
      <c r="K18">
        <v>1287</v>
      </c>
      <c r="L18" t="s">
        <v>1397</v>
      </c>
      <c r="M18">
        <v>102</v>
      </c>
      <c r="N18" t="s">
        <v>485</v>
      </c>
      <c r="O18" t="s">
        <v>1398</v>
      </c>
    </row>
    <row r="19" spans="1:15" x14ac:dyDescent="0.2">
      <c r="A19">
        <v>34</v>
      </c>
      <c r="B19" t="s">
        <v>1444</v>
      </c>
      <c r="C19">
        <v>1</v>
      </c>
      <c r="D19" s="19">
        <v>449</v>
      </c>
      <c r="E19">
        <v>1.6</v>
      </c>
      <c r="F19">
        <v>16</v>
      </c>
      <c r="G19" t="s">
        <v>1431</v>
      </c>
      <c r="H19">
        <v>593.6</v>
      </c>
      <c r="I19" s="2">
        <v>0.371</v>
      </c>
      <c r="J19" t="s">
        <v>1432</v>
      </c>
      <c r="K19">
        <v>1287</v>
      </c>
      <c r="L19" t="s">
        <v>1397</v>
      </c>
      <c r="M19">
        <v>102</v>
      </c>
      <c r="N19" t="s">
        <v>485</v>
      </c>
      <c r="O19" t="s">
        <v>1398</v>
      </c>
    </row>
    <row r="20" spans="1:15" x14ac:dyDescent="0.2">
      <c r="A20">
        <v>36</v>
      </c>
      <c r="B20" t="s">
        <v>1445</v>
      </c>
      <c r="C20">
        <v>1</v>
      </c>
      <c r="D20" s="19">
        <v>449</v>
      </c>
      <c r="E20">
        <v>1.6</v>
      </c>
      <c r="F20">
        <v>20</v>
      </c>
      <c r="G20" t="s">
        <v>1431</v>
      </c>
      <c r="H20">
        <v>742</v>
      </c>
      <c r="I20" s="2">
        <v>0.46375</v>
      </c>
      <c r="J20" t="s">
        <v>1432</v>
      </c>
      <c r="K20">
        <v>1287</v>
      </c>
      <c r="L20" t="s">
        <v>1397</v>
      </c>
      <c r="M20">
        <v>102</v>
      </c>
      <c r="N20" t="s">
        <v>485</v>
      </c>
      <c r="O20" t="s">
        <v>1398</v>
      </c>
    </row>
    <row r="21" spans="1:15" x14ac:dyDescent="0.2">
      <c r="A21">
        <v>37</v>
      </c>
      <c r="B21" t="s">
        <v>1446</v>
      </c>
      <c r="C21">
        <v>1</v>
      </c>
      <c r="D21" s="19">
        <v>448</v>
      </c>
      <c r="E21">
        <v>0.92</v>
      </c>
      <c r="F21">
        <v>18</v>
      </c>
      <c r="G21" t="s">
        <v>1431</v>
      </c>
      <c r="H21">
        <v>667.8</v>
      </c>
      <c r="I21" s="2">
        <v>0.72586956521739132</v>
      </c>
      <c r="J21" t="s">
        <v>1432</v>
      </c>
      <c r="K21">
        <v>1287</v>
      </c>
      <c r="L21" t="s">
        <v>1397</v>
      </c>
      <c r="M21">
        <v>102</v>
      </c>
      <c r="N21" t="s">
        <v>485</v>
      </c>
      <c r="O21" t="s">
        <v>1398</v>
      </c>
    </row>
    <row r="22" spans="1:15" x14ac:dyDescent="0.2">
      <c r="A22">
        <v>37</v>
      </c>
      <c r="B22" t="s">
        <v>1446</v>
      </c>
      <c r="C22">
        <v>1</v>
      </c>
      <c r="D22" s="19">
        <v>448</v>
      </c>
      <c r="E22">
        <v>0.92</v>
      </c>
      <c r="F22">
        <v>18</v>
      </c>
      <c r="G22" t="s">
        <v>1431</v>
      </c>
      <c r="H22">
        <v>667.8</v>
      </c>
      <c r="I22" s="2">
        <v>0.72586956521739132</v>
      </c>
      <c r="J22" t="s">
        <v>1432</v>
      </c>
      <c r="K22">
        <v>1287</v>
      </c>
      <c r="L22" t="s">
        <v>1397</v>
      </c>
      <c r="M22">
        <v>102</v>
      </c>
      <c r="N22" t="s">
        <v>485</v>
      </c>
      <c r="O22" t="s">
        <v>1398</v>
      </c>
    </row>
    <row r="23" spans="1:15" x14ac:dyDescent="0.2">
      <c r="A23">
        <v>43</v>
      </c>
      <c r="B23" t="s">
        <v>1447</v>
      </c>
      <c r="C23">
        <v>1</v>
      </c>
      <c r="D23" s="19">
        <v>449</v>
      </c>
      <c r="E23">
        <v>1.6</v>
      </c>
      <c r="F23">
        <v>6</v>
      </c>
      <c r="G23" t="s">
        <v>1431</v>
      </c>
      <c r="H23">
        <v>222.6</v>
      </c>
      <c r="I23" s="2">
        <v>0.139125</v>
      </c>
      <c r="J23" t="s">
        <v>1432</v>
      </c>
      <c r="K23">
        <v>1287</v>
      </c>
      <c r="L23" t="s">
        <v>1397</v>
      </c>
      <c r="M23">
        <v>102</v>
      </c>
      <c r="N23" t="s">
        <v>485</v>
      </c>
      <c r="O23" t="s">
        <v>1398</v>
      </c>
    </row>
    <row r="24" spans="1:15" x14ac:dyDescent="0.2">
      <c r="A24">
        <v>46</v>
      </c>
      <c r="B24" t="s">
        <v>1448</v>
      </c>
      <c r="C24">
        <v>1</v>
      </c>
      <c r="D24" s="19">
        <v>450</v>
      </c>
      <c r="E24">
        <v>0.62</v>
      </c>
      <c r="F24">
        <v>6</v>
      </c>
      <c r="G24" t="s">
        <v>1431</v>
      </c>
      <c r="H24">
        <v>222.6</v>
      </c>
      <c r="I24" s="2">
        <v>0.35903225806451616</v>
      </c>
      <c r="J24" t="s">
        <v>1432</v>
      </c>
      <c r="K24">
        <v>1287</v>
      </c>
      <c r="L24" t="s">
        <v>1397</v>
      </c>
      <c r="M24">
        <v>102</v>
      </c>
      <c r="N24" t="s">
        <v>485</v>
      </c>
      <c r="O24" t="s">
        <v>1398</v>
      </c>
    </row>
    <row r="25" spans="1:15" x14ac:dyDescent="0.2">
      <c r="A25">
        <v>47</v>
      </c>
      <c r="B25" t="s">
        <v>1449</v>
      </c>
      <c r="C25">
        <v>1</v>
      </c>
      <c r="D25" s="19">
        <v>449</v>
      </c>
      <c r="E25">
        <v>1.6</v>
      </c>
      <c r="F25">
        <v>8</v>
      </c>
      <c r="G25" t="s">
        <v>1431</v>
      </c>
      <c r="H25">
        <v>296.8</v>
      </c>
      <c r="I25" s="2">
        <v>0.1855</v>
      </c>
      <c r="J25" t="s">
        <v>1432</v>
      </c>
      <c r="K25">
        <v>1287</v>
      </c>
      <c r="L25" t="s">
        <v>1397</v>
      </c>
      <c r="M25">
        <v>102</v>
      </c>
      <c r="N25" t="s">
        <v>485</v>
      </c>
      <c r="O25" t="s">
        <v>1398</v>
      </c>
    </row>
    <row r="26" spans="1:15" x14ac:dyDescent="0.2">
      <c r="A26">
        <v>48</v>
      </c>
      <c r="B26" t="s">
        <v>1450</v>
      </c>
      <c r="D26" s="19">
        <v>446</v>
      </c>
      <c r="E26">
        <v>0.15</v>
      </c>
      <c r="F26">
        <v>2</v>
      </c>
      <c r="G26" t="s">
        <v>1431</v>
      </c>
      <c r="H26">
        <v>74.2</v>
      </c>
      <c r="I26" s="2">
        <v>0.4946666666666667</v>
      </c>
      <c r="J26" t="s">
        <v>1432</v>
      </c>
      <c r="K26">
        <v>1287</v>
      </c>
      <c r="L26" t="s">
        <v>1397</v>
      </c>
      <c r="M26">
        <v>102</v>
      </c>
      <c r="N26" t="s">
        <v>485</v>
      </c>
      <c r="O26" t="s">
        <v>1398</v>
      </c>
    </row>
    <row r="27" spans="1:15" x14ac:dyDescent="0.2">
      <c r="A27">
        <v>49</v>
      </c>
      <c r="B27" t="s">
        <v>1451</v>
      </c>
      <c r="D27" s="19">
        <v>446</v>
      </c>
      <c r="E27">
        <v>0.15</v>
      </c>
      <c r="F27">
        <v>2</v>
      </c>
      <c r="G27" t="s">
        <v>1431</v>
      </c>
      <c r="H27">
        <v>74.2</v>
      </c>
      <c r="I27" s="2">
        <v>0.4946666666666667</v>
      </c>
      <c r="J27" t="s">
        <v>1432</v>
      </c>
      <c r="K27">
        <v>1287</v>
      </c>
      <c r="L27" t="s">
        <v>1397</v>
      </c>
      <c r="M27">
        <v>102</v>
      </c>
      <c r="N27" t="s">
        <v>485</v>
      </c>
      <c r="O27" t="s">
        <v>1398</v>
      </c>
    </row>
    <row r="28" spans="1:15" x14ac:dyDescent="0.2">
      <c r="A28">
        <v>51</v>
      </c>
      <c r="B28" t="s">
        <v>1452</v>
      </c>
      <c r="C28">
        <v>1</v>
      </c>
      <c r="D28" s="19">
        <v>450</v>
      </c>
      <c r="E28">
        <v>0.62</v>
      </c>
      <c r="F28">
        <v>1</v>
      </c>
      <c r="G28" t="s">
        <v>1431</v>
      </c>
      <c r="H28">
        <v>37.1</v>
      </c>
      <c r="I28" s="2">
        <v>5.9838709677419361E-2</v>
      </c>
      <c r="J28" t="s">
        <v>1432</v>
      </c>
      <c r="K28">
        <v>1287</v>
      </c>
      <c r="L28" t="s">
        <v>1397</v>
      </c>
      <c r="M28">
        <v>102</v>
      </c>
      <c r="N28" t="s">
        <v>485</v>
      </c>
      <c r="O28" t="s">
        <v>1398</v>
      </c>
    </row>
    <row r="29" spans="1:15" x14ac:dyDescent="0.2">
      <c r="A29">
        <v>1</v>
      </c>
      <c r="B29" t="s">
        <v>1394</v>
      </c>
      <c r="D29" s="19">
        <v>264</v>
      </c>
      <c r="E29">
        <v>3.9</v>
      </c>
      <c r="F29">
        <v>16</v>
      </c>
      <c r="G29" t="s">
        <v>1395</v>
      </c>
      <c r="H29">
        <v>593.6</v>
      </c>
      <c r="I29" s="2">
        <v>0.15220512820512822</v>
      </c>
      <c r="J29" t="s">
        <v>1396</v>
      </c>
      <c r="K29">
        <v>1295</v>
      </c>
      <c r="L29" t="s">
        <v>1397</v>
      </c>
      <c r="M29">
        <v>104</v>
      </c>
      <c r="N29" t="s">
        <v>485</v>
      </c>
      <c r="O29" t="s">
        <v>1398</v>
      </c>
    </row>
    <row r="30" spans="1:15" x14ac:dyDescent="0.2">
      <c r="A30">
        <v>4</v>
      </c>
      <c r="B30" t="s">
        <v>1399</v>
      </c>
      <c r="C30">
        <v>1</v>
      </c>
      <c r="D30" s="19">
        <v>450</v>
      </c>
      <c r="E30">
        <v>0.62</v>
      </c>
      <c r="F30">
        <v>25</v>
      </c>
      <c r="G30" t="s">
        <v>1395</v>
      </c>
      <c r="H30">
        <v>927.5</v>
      </c>
      <c r="I30" s="2">
        <v>1.495967741935484</v>
      </c>
      <c r="J30" t="s">
        <v>1396</v>
      </c>
      <c r="K30">
        <v>1295</v>
      </c>
      <c r="L30" t="s">
        <v>1397</v>
      </c>
      <c r="M30">
        <v>104</v>
      </c>
      <c r="N30" t="s">
        <v>485</v>
      </c>
      <c r="O30" t="s">
        <v>1398</v>
      </c>
    </row>
    <row r="31" spans="1:15" x14ac:dyDescent="0.2">
      <c r="A31">
        <v>5</v>
      </c>
      <c r="B31" t="s">
        <v>1400</v>
      </c>
      <c r="D31" s="19">
        <v>70</v>
      </c>
      <c r="E31">
        <v>4.8</v>
      </c>
      <c r="F31">
        <v>30</v>
      </c>
      <c r="G31" t="s">
        <v>1395</v>
      </c>
      <c r="H31">
        <v>1113</v>
      </c>
      <c r="I31" s="2">
        <v>0.231875</v>
      </c>
      <c r="J31" t="s">
        <v>1396</v>
      </c>
      <c r="K31">
        <v>1295</v>
      </c>
      <c r="L31" t="s">
        <v>1397</v>
      </c>
      <c r="M31">
        <v>104</v>
      </c>
      <c r="N31" t="s">
        <v>485</v>
      </c>
      <c r="O31" t="s">
        <v>1398</v>
      </c>
    </row>
    <row r="32" spans="1:15" x14ac:dyDescent="0.2">
      <c r="A32">
        <v>7</v>
      </c>
      <c r="B32" t="s">
        <v>1401</v>
      </c>
      <c r="D32" s="19">
        <v>145</v>
      </c>
      <c r="E32">
        <v>1.6</v>
      </c>
      <c r="F32">
        <v>20</v>
      </c>
      <c r="G32" t="s">
        <v>1395</v>
      </c>
      <c r="H32">
        <v>742</v>
      </c>
      <c r="I32" s="2">
        <v>0.46375</v>
      </c>
      <c r="J32" t="s">
        <v>1396</v>
      </c>
      <c r="K32">
        <v>1295</v>
      </c>
      <c r="L32" t="s">
        <v>1397</v>
      </c>
      <c r="M32">
        <v>104</v>
      </c>
      <c r="N32" t="s">
        <v>485</v>
      </c>
      <c r="O32" t="s">
        <v>1398</v>
      </c>
    </row>
    <row r="33" spans="1:15" x14ac:dyDescent="0.2">
      <c r="A33">
        <v>8</v>
      </c>
      <c r="B33" t="s">
        <v>1402</v>
      </c>
      <c r="D33" s="19">
        <v>240</v>
      </c>
      <c r="E33">
        <v>8.8000000000000007</v>
      </c>
      <c r="F33">
        <v>70</v>
      </c>
      <c r="G33" t="s">
        <v>1395</v>
      </c>
      <c r="H33">
        <v>2597</v>
      </c>
      <c r="I33" s="2">
        <v>0.2951136363636363</v>
      </c>
      <c r="J33" t="s">
        <v>1396</v>
      </c>
      <c r="K33">
        <v>1295</v>
      </c>
      <c r="L33" t="s">
        <v>1397</v>
      </c>
      <c r="M33">
        <v>104</v>
      </c>
      <c r="N33" t="s">
        <v>485</v>
      </c>
      <c r="O33" t="s">
        <v>1398</v>
      </c>
    </row>
    <row r="34" spans="1:15" x14ac:dyDescent="0.2">
      <c r="A34">
        <v>9</v>
      </c>
      <c r="B34" t="s">
        <v>1403</v>
      </c>
      <c r="C34">
        <v>1</v>
      </c>
      <c r="D34" s="19">
        <v>449</v>
      </c>
      <c r="E34">
        <v>1.6</v>
      </c>
      <c r="F34">
        <v>12</v>
      </c>
      <c r="G34" t="s">
        <v>1395</v>
      </c>
      <c r="H34">
        <v>445.2</v>
      </c>
      <c r="I34" s="2">
        <v>0.27825</v>
      </c>
      <c r="J34" t="s">
        <v>1396</v>
      </c>
      <c r="K34">
        <v>1295</v>
      </c>
      <c r="L34" t="s">
        <v>1397</v>
      </c>
      <c r="M34">
        <v>104</v>
      </c>
      <c r="N34" t="s">
        <v>485</v>
      </c>
      <c r="O34" t="s">
        <v>1398</v>
      </c>
    </row>
    <row r="35" spans="1:15" x14ac:dyDescent="0.2">
      <c r="A35">
        <v>10</v>
      </c>
      <c r="B35" t="s">
        <v>1404</v>
      </c>
      <c r="D35" s="19">
        <v>110</v>
      </c>
      <c r="E35">
        <v>2.1</v>
      </c>
      <c r="F35">
        <v>12</v>
      </c>
      <c r="G35" t="s">
        <v>1395</v>
      </c>
      <c r="H35">
        <v>445.2</v>
      </c>
      <c r="I35" s="2">
        <v>0.21199999999999999</v>
      </c>
      <c r="J35" t="s">
        <v>1396</v>
      </c>
      <c r="K35">
        <v>1295</v>
      </c>
      <c r="L35" t="s">
        <v>1397</v>
      </c>
      <c r="M35">
        <v>104</v>
      </c>
      <c r="N35" t="s">
        <v>485</v>
      </c>
      <c r="O35" t="s">
        <v>1398</v>
      </c>
    </row>
    <row r="36" spans="1:15" x14ac:dyDescent="0.2">
      <c r="A36">
        <v>14</v>
      </c>
      <c r="B36" t="s">
        <v>2247</v>
      </c>
      <c r="D36" s="19" t="s">
        <v>1405</v>
      </c>
      <c r="E36">
        <v>5.8</v>
      </c>
      <c r="F36">
        <v>70</v>
      </c>
      <c r="G36" t="s">
        <v>1395</v>
      </c>
      <c r="H36">
        <v>2597</v>
      </c>
      <c r="I36" s="2">
        <v>0.44775862068965516</v>
      </c>
      <c r="J36" t="s">
        <v>1396</v>
      </c>
      <c r="K36">
        <v>1295</v>
      </c>
      <c r="L36" t="s">
        <v>1397</v>
      </c>
      <c r="M36">
        <v>104</v>
      </c>
      <c r="N36" t="s">
        <v>485</v>
      </c>
      <c r="O36" t="s">
        <v>1398</v>
      </c>
    </row>
    <row r="37" spans="1:15" x14ac:dyDescent="0.2">
      <c r="A37">
        <v>15</v>
      </c>
      <c r="B37" t="s">
        <v>1365</v>
      </c>
      <c r="D37" s="19">
        <v>454</v>
      </c>
      <c r="E37">
        <v>5.0999999999999996</v>
      </c>
      <c r="F37">
        <v>125</v>
      </c>
      <c r="G37" t="s">
        <v>1395</v>
      </c>
      <c r="H37">
        <v>4637.5</v>
      </c>
      <c r="I37" s="2">
        <v>0.90931372549019618</v>
      </c>
      <c r="J37" t="s">
        <v>1396</v>
      </c>
      <c r="K37">
        <v>1295</v>
      </c>
      <c r="L37" t="s">
        <v>1397</v>
      </c>
      <c r="M37">
        <v>104</v>
      </c>
      <c r="N37" t="s">
        <v>485</v>
      </c>
      <c r="O37" t="s">
        <v>1398</v>
      </c>
    </row>
    <row r="38" spans="1:15" x14ac:dyDescent="0.2">
      <c r="A38">
        <v>16</v>
      </c>
      <c r="B38" t="s">
        <v>1406</v>
      </c>
      <c r="D38" s="19">
        <v>453</v>
      </c>
      <c r="E38">
        <v>4.4000000000000004</v>
      </c>
      <c r="F38">
        <v>125</v>
      </c>
      <c r="G38" t="s">
        <v>1395</v>
      </c>
      <c r="H38">
        <v>4637.5</v>
      </c>
      <c r="I38" s="2">
        <v>1.0539772727272727</v>
      </c>
      <c r="J38" t="s">
        <v>1396</v>
      </c>
      <c r="K38">
        <v>1295</v>
      </c>
      <c r="L38" t="s">
        <v>1397</v>
      </c>
      <c r="M38">
        <v>104</v>
      </c>
      <c r="N38" t="s">
        <v>485</v>
      </c>
      <c r="O38" t="s">
        <v>1398</v>
      </c>
    </row>
    <row r="39" spans="1:15" x14ac:dyDescent="0.2">
      <c r="A39">
        <v>17</v>
      </c>
      <c r="B39" t="s">
        <v>1407</v>
      </c>
      <c r="D39" s="19">
        <v>217</v>
      </c>
      <c r="E39">
        <v>6.2</v>
      </c>
      <c r="F39">
        <v>70</v>
      </c>
      <c r="G39" t="s">
        <v>1395</v>
      </c>
      <c r="H39">
        <v>2597</v>
      </c>
      <c r="I39" s="2">
        <v>0.4188709677419355</v>
      </c>
      <c r="J39" t="s">
        <v>1396</v>
      </c>
      <c r="K39">
        <v>1295</v>
      </c>
      <c r="L39" t="s">
        <v>1397</v>
      </c>
      <c r="M39">
        <v>104</v>
      </c>
      <c r="N39" t="s">
        <v>485</v>
      </c>
      <c r="O39" t="s">
        <v>1398</v>
      </c>
    </row>
    <row r="40" spans="1:15" x14ac:dyDescent="0.2">
      <c r="A40">
        <v>24</v>
      </c>
      <c r="B40" t="s">
        <v>1408</v>
      </c>
      <c r="D40" s="19">
        <v>157</v>
      </c>
      <c r="E40">
        <v>4.7</v>
      </c>
      <c r="F40">
        <v>25</v>
      </c>
      <c r="G40" t="s">
        <v>1395</v>
      </c>
      <c r="H40">
        <v>927.5</v>
      </c>
      <c r="I40" s="2">
        <v>0.19734042553191489</v>
      </c>
      <c r="J40" t="s">
        <v>1396</v>
      </c>
      <c r="K40">
        <v>1295</v>
      </c>
      <c r="L40" t="s">
        <v>1397</v>
      </c>
      <c r="M40">
        <v>104</v>
      </c>
      <c r="N40" t="s">
        <v>485</v>
      </c>
      <c r="O40" t="s">
        <v>1398</v>
      </c>
    </row>
    <row r="41" spans="1:15" x14ac:dyDescent="0.2">
      <c r="A41">
        <v>28</v>
      </c>
      <c r="B41" t="s">
        <v>1409</v>
      </c>
      <c r="D41" s="19" t="s">
        <v>1410</v>
      </c>
      <c r="E41">
        <v>1.9</v>
      </c>
      <c r="F41">
        <v>10</v>
      </c>
      <c r="G41" t="s">
        <v>1395</v>
      </c>
      <c r="H41">
        <v>371</v>
      </c>
      <c r="I41" s="2">
        <v>0.19526315789473686</v>
      </c>
      <c r="J41" t="s">
        <v>1396</v>
      </c>
      <c r="K41">
        <v>1295</v>
      </c>
      <c r="L41" t="s">
        <v>1397</v>
      </c>
      <c r="M41">
        <v>104</v>
      </c>
      <c r="N41" t="s">
        <v>485</v>
      </c>
      <c r="O41" t="s">
        <v>1398</v>
      </c>
    </row>
    <row r="42" spans="1:15" x14ac:dyDescent="0.2">
      <c r="A42">
        <v>29</v>
      </c>
      <c r="B42" t="s">
        <v>1411</v>
      </c>
      <c r="C42">
        <v>1</v>
      </c>
      <c r="D42" s="19">
        <v>450</v>
      </c>
      <c r="E42">
        <v>0.62</v>
      </c>
      <c r="F42">
        <v>15</v>
      </c>
      <c r="G42" t="s">
        <v>1395</v>
      </c>
      <c r="H42">
        <v>556.5</v>
      </c>
      <c r="I42" s="2">
        <v>0.89758064516129032</v>
      </c>
      <c r="J42" t="s">
        <v>1396</v>
      </c>
      <c r="K42">
        <v>1295</v>
      </c>
      <c r="L42" t="s">
        <v>1397</v>
      </c>
      <c r="M42">
        <v>104</v>
      </c>
      <c r="N42" t="s">
        <v>485</v>
      </c>
      <c r="O42" t="s">
        <v>1398</v>
      </c>
    </row>
    <row r="43" spans="1:15" x14ac:dyDescent="0.2">
      <c r="A43">
        <v>29</v>
      </c>
      <c r="B43" t="s">
        <v>1411</v>
      </c>
      <c r="C43">
        <v>1</v>
      </c>
      <c r="D43" s="19">
        <v>450</v>
      </c>
      <c r="E43">
        <v>0.62</v>
      </c>
      <c r="F43">
        <v>15</v>
      </c>
      <c r="G43" t="s">
        <v>1395</v>
      </c>
      <c r="H43">
        <v>556.5</v>
      </c>
      <c r="I43" s="2">
        <v>0.89758064516129032</v>
      </c>
      <c r="J43" t="s">
        <v>1396</v>
      </c>
      <c r="K43">
        <v>1295</v>
      </c>
      <c r="L43" t="s">
        <v>1397</v>
      </c>
      <c r="M43">
        <v>104</v>
      </c>
      <c r="N43" t="s">
        <v>485</v>
      </c>
      <c r="O43" t="s">
        <v>1398</v>
      </c>
    </row>
    <row r="44" spans="1:15" x14ac:dyDescent="0.2">
      <c r="A44">
        <v>30</v>
      </c>
      <c r="B44" t="s">
        <v>1412</v>
      </c>
      <c r="D44" s="19" t="s">
        <v>1413</v>
      </c>
      <c r="E44">
        <v>10.4</v>
      </c>
      <c r="F44">
        <v>60</v>
      </c>
      <c r="G44" t="s">
        <v>1395</v>
      </c>
      <c r="H44">
        <v>2226</v>
      </c>
      <c r="I44" s="2">
        <v>0.21403846153846151</v>
      </c>
      <c r="J44" t="s">
        <v>1396</v>
      </c>
      <c r="K44">
        <v>1295</v>
      </c>
      <c r="L44" t="s">
        <v>1397</v>
      </c>
      <c r="M44">
        <v>104</v>
      </c>
      <c r="N44" t="s">
        <v>485</v>
      </c>
      <c r="O44" t="s">
        <v>1398</v>
      </c>
    </row>
    <row r="45" spans="1:15" x14ac:dyDescent="0.2">
      <c r="A45">
        <v>34</v>
      </c>
      <c r="B45" t="s">
        <v>1414</v>
      </c>
      <c r="D45" s="19">
        <v>81</v>
      </c>
      <c r="E45">
        <v>1.9</v>
      </c>
      <c r="F45">
        <v>7</v>
      </c>
      <c r="G45" t="s">
        <v>1395</v>
      </c>
      <c r="H45">
        <v>259.7</v>
      </c>
      <c r="I45" s="2">
        <v>0.13668421052631577</v>
      </c>
      <c r="J45" t="s">
        <v>1396</v>
      </c>
      <c r="K45">
        <v>1295</v>
      </c>
      <c r="L45" t="s">
        <v>1397</v>
      </c>
      <c r="M45">
        <v>104</v>
      </c>
      <c r="N45" t="s">
        <v>485</v>
      </c>
      <c r="O45" t="s">
        <v>1398</v>
      </c>
    </row>
    <row r="46" spans="1:15" x14ac:dyDescent="0.2">
      <c r="A46">
        <v>39</v>
      </c>
      <c r="B46" t="s">
        <v>1415</v>
      </c>
      <c r="D46" s="19">
        <v>294</v>
      </c>
      <c r="E46">
        <v>2.7</v>
      </c>
      <c r="F46">
        <v>4</v>
      </c>
      <c r="G46" t="s">
        <v>1395</v>
      </c>
      <c r="H46" s="20">
        <v>148.4</v>
      </c>
      <c r="I46" s="2">
        <v>5.4962962962962963E-2</v>
      </c>
      <c r="J46" t="s">
        <v>1396</v>
      </c>
      <c r="K46">
        <v>1295</v>
      </c>
      <c r="L46" t="s">
        <v>1397</v>
      </c>
      <c r="M46">
        <v>104</v>
      </c>
      <c r="N46" t="s">
        <v>485</v>
      </c>
      <c r="O46" t="s">
        <v>1398</v>
      </c>
    </row>
    <row r="47" spans="1:15" x14ac:dyDescent="0.2">
      <c r="A47">
        <v>43</v>
      </c>
      <c r="B47" t="s">
        <v>1416</v>
      </c>
      <c r="D47" s="19">
        <v>44</v>
      </c>
      <c r="E47">
        <v>1.9</v>
      </c>
      <c r="F47">
        <v>8</v>
      </c>
      <c r="G47" t="s">
        <v>1395</v>
      </c>
      <c r="H47">
        <v>296.8</v>
      </c>
      <c r="I47" s="2">
        <v>0.15621052631578947</v>
      </c>
      <c r="J47" t="s">
        <v>1396</v>
      </c>
      <c r="K47">
        <v>1295</v>
      </c>
      <c r="L47" t="s">
        <v>1397</v>
      </c>
      <c r="M47">
        <v>104</v>
      </c>
      <c r="N47" t="s">
        <v>485</v>
      </c>
      <c r="O47" t="s">
        <v>1398</v>
      </c>
    </row>
    <row r="48" spans="1:15" x14ac:dyDescent="0.2">
      <c r="A48">
        <v>50</v>
      </c>
      <c r="B48" t="s">
        <v>1417</v>
      </c>
      <c r="D48" s="19" t="s">
        <v>1418</v>
      </c>
      <c r="E48">
        <v>1.2</v>
      </c>
      <c r="F48">
        <v>5</v>
      </c>
      <c r="G48" t="s">
        <v>1395</v>
      </c>
      <c r="H48">
        <v>185.5</v>
      </c>
      <c r="I48" s="2">
        <v>0.15458333333333335</v>
      </c>
      <c r="J48" t="s">
        <v>1396</v>
      </c>
      <c r="K48">
        <v>1295</v>
      </c>
      <c r="L48" t="s">
        <v>1397</v>
      </c>
      <c r="M48">
        <v>104</v>
      </c>
      <c r="N48" t="s">
        <v>485</v>
      </c>
      <c r="O48" t="s">
        <v>1398</v>
      </c>
    </row>
    <row r="49" spans="1:15" x14ac:dyDescent="0.2">
      <c r="A49">
        <v>54</v>
      </c>
      <c r="B49" t="s">
        <v>1419</v>
      </c>
      <c r="D49" s="19">
        <v>80</v>
      </c>
      <c r="E49">
        <v>0.7</v>
      </c>
      <c r="F49">
        <v>2</v>
      </c>
      <c r="G49" t="s">
        <v>1395</v>
      </c>
      <c r="H49">
        <v>74.2</v>
      </c>
      <c r="I49" s="2">
        <v>0.10600000000000001</v>
      </c>
      <c r="J49" t="s">
        <v>1396</v>
      </c>
      <c r="K49">
        <v>1295</v>
      </c>
      <c r="L49" t="s">
        <v>1397</v>
      </c>
      <c r="M49">
        <v>104</v>
      </c>
      <c r="N49" t="s">
        <v>485</v>
      </c>
      <c r="O49" t="s">
        <v>1398</v>
      </c>
    </row>
    <row r="50" spans="1:15" x14ac:dyDescent="0.2">
      <c r="A50">
        <v>58</v>
      </c>
      <c r="B50" t="s">
        <v>1420</v>
      </c>
      <c r="D50" s="19">
        <v>363</v>
      </c>
      <c r="E50">
        <v>3.8</v>
      </c>
      <c r="F50">
        <v>25</v>
      </c>
      <c r="G50" t="s">
        <v>1395</v>
      </c>
      <c r="H50">
        <v>927.5</v>
      </c>
      <c r="I50" s="2">
        <v>0.24407894736842106</v>
      </c>
      <c r="J50" t="s">
        <v>1396</v>
      </c>
      <c r="K50">
        <v>1295</v>
      </c>
      <c r="L50" t="s">
        <v>1397</v>
      </c>
      <c r="M50">
        <v>104</v>
      </c>
      <c r="N50" t="s">
        <v>485</v>
      </c>
      <c r="O50" t="s">
        <v>1398</v>
      </c>
    </row>
    <row r="51" spans="1:15" x14ac:dyDescent="0.2">
      <c r="A51">
        <v>59</v>
      </c>
      <c r="B51" t="s">
        <v>1421</v>
      </c>
      <c r="C51">
        <v>1</v>
      </c>
      <c r="D51" s="19">
        <v>448</v>
      </c>
      <c r="E51">
        <v>0.92</v>
      </c>
      <c r="F51">
        <v>40</v>
      </c>
      <c r="G51" t="s">
        <v>1395</v>
      </c>
      <c r="H51">
        <v>1484</v>
      </c>
      <c r="I51" s="2">
        <v>1.6130434782608696</v>
      </c>
      <c r="J51" t="s">
        <v>1396</v>
      </c>
      <c r="K51">
        <v>1295</v>
      </c>
      <c r="L51" t="s">
        <v>1397</v>
      </c>
      <c r="M51">
        <v>104</v>
      </c>
      <c r="N51" t="s">
        <v>485</v>
      </c>
      <c r="O51" t="s">
        <v>1398</v>
      </c>
    </row>
    <row r="52" spans="1:15" x14ac:dyDescent="0.2">
      <c r="A52">
        <v>60</v>
      </c>
      <c r="B52" t="s">
        <v>1422</v>
      </c>
      <c r="D52" s="19">
        <v>231</v>
      </c>
      <c r="E52">
        <v>7</v>
      </c>
      <c r="F52">
        <v>70</v>
      </c>
      <c r="G52" t="s">
        <v>1395</v>
      </c>
      <c r="H52">
        <v>2597</v>
      </c>
      <c r="I52" s="2">
        <v>0.371</v>
      </c>
      <c r="J52" t="s">
        <v>1396</v>
      </c>
      <c r="K52">
        <v>1295</v>
      </c>
      <c r="L52" t="s">
        <v>1397</v>
      </c>
      <c r="M52">
        <v>104</v>
      </c>
      <c r="N52" t="s">
        <v>485</v>
      </c>
      <c r="O52" t="s">
        <v>1398</v>
      </c>
    </row>
    <row r="53" spans="1:15" x14ac:dyDescent="0.2">
      <c r="A53">
        <v>63</v>
      </c>
      <c r="B53" t="s">
        <v>1423</v>
      </c>
      <c r="C53">
        <v>1</v>
      </c>
      <c r="D53" s="19">
        <v>1</v>
      </c>
      <c r="E53">
        <v>4</v>
      </c>
      <c r="F53">
        <v>45</v>
      </c>
      <c r="G53" t="s">
        <v>1395</v>
      </c>
      <c r="H53">
        <v>1669.5</v>
      </c>
      <c r="I53" s="2">
        <v>0.417375</v>
      </c>
      <c r="J53" t="s">
        <v>1396</v>
      </c>
      <c r="K53">
        <v>1295</v>
      </c>
      <c r="L53" t="s">
        <v>1397</v>
      </c>
      <c r="M53">
        <v>104</v>
      </c>
      <c r="N53" t="s">
        <v>485</v>
      </c>
      <c r="O53" t="s">
        <v>1398</v>
      </c>
    </row>
    <row r="54" spans="1:15" x14ac:dyDescent="0.2">
      <c r="A54">
        <v>64</v>
      </c>
      <c r="B54" t="s">
        <v>1424</v>
      </c>
      <c r="D54" s="19">
        <v>406</v>
      </c>
      <c r="E54">
        <v>23.1</v>
      </c>
      <c r="F54">
        <v>300</v>
      </c>
      <c r="G54" t="s">
        <v>1395</v>
      </c>
      <c r="H54">
        <v>11130</v>
      </c>
      <c r="I54" s="2">
        <v>0.48181818181818181</v>
      </c>
      <c r="J54" t="s">
        <v>1396</v>
      </c>
      <c r="K54">
        <v>1295</v>
      </c>
      <c r="L54" t="s">
        <v>1397</v>
      </c>
      <c r="M54">
        <v>104</v>
      </c>
      <c r="N54" t="s">
        <v>485</v>
      </c>
      <c r="O54" t="s">
        <v>1398</v>
      </c>
    </row>
    <row r="55" spans="1:15" x14ac:dyDescent="0.2">
      <c r="A55">
        <v>69</v>
      </c>
      <c r="B55" t="s">
        <v>1425</v>
      </c>
      <c r="D55" s="19">
        <v>393</v>
      </c>
      <c r="E55">
        <v>1.8</v>
      </c>
      <c r="F55">
        <v>16</v>
      </c>
      <c r="G55" t="s">
        <v>1395</v>
      </c>
      <c r="H55">
        <v>593.6</v>
      </c>
      <c r="I55" s="2">
        <v>0.32977777777777778</v>
      </c>
      <c r="J55" t="s">
        <v>1396</v>
      </c>
      <c r="K55">
        <v>1295</v>
      </c>
      <c r="L55" t="s">
        <v>1397</v>
      </c>
      <c r="M55">
        <v>104</v>
      </c>
      <c r="N55" t="s">
        <v>485</v>
      </c>
      <c r="O55" t="s">
        <v>1398</v>
      </c>
    </row>
    <row r="56" spans="1:15" x14ac:dyDescent="0.2">
      <c r="A56">
        <v>70</v>
      </c>
      <c r="B56" t="s">
        <v>1426</v>
      </c>
      <c r="D56" s="19">
        <v>394</v>
      </c>
      <c r="E56">
        <v>0.35</v>
      </c>
      <c r="F56">
        <v>4</v>
      </c>
      <c r="G56" t="s">
        <v>1395</v>
      </c>
      <c r="H56">
        <v>148.4</v>
      </c>
      <c r="I56" s="2">
        <v>0.42400000000000004</v>
      </c>
      <c r="J56" t="s">
        <v>1396</v>
      </c>
      <c r="K56">
        <v>1295</v>
      </c>
      <c r="L56" t="s">
        <v>1397</v>
      </c>
      <c r="M56">
        <v>104</v>
      </c>
      <c r="N56" t="s">
        <v>485</v>
      </c>
      <c r="O56" t="s">
        <v>1398</v>
      </c>
    </row>
    <row r="57" spans="1:15" x14ac:dyDescent="0.2">
      <c r="A57">
        <v>73</v>
      </c>
      <c r="B57" t="s">
        <v>1427</v>
      </c>
      <c r="D57" s="19">
        <v>51</v>
      </c>
      <c r="E57">
        <v>1.9</v>
      </c>
      <c r="F57">
        <v>25</v>
      </c>
      <c r="G57" t="s">
        <v>1395</v>
      </c>
      <c r="H57">
        <v>927.5</v>
      </c>
      <c r="I57" s="2">
        <v>0.48815789473684212</v>
      </c>
      <c r="J57" t="s">
        <v>1396</v>
      </c>
      <c r="K57">
        <v>1295</v>
      </c>
      <c r="L57" t="s">
        <v>1397</v>
      </c>
      <c r="M57">
        <v>104</v>
      </c>
      <c r="N57" t="s">
        <v>485</v>
      </c>
      <c r="O57" t="s">
        <v>1398</v>
      </c>
    </row>
    <row r="58" spans="1:15" x14ac:dyDescent="0.2">
      <c r="A58">
        <v>74</v>
      </c>
      <c r="B58" t="s">
        <v>1428</v>
      </c>
      <c r="D58" s="19" t="s">
        <v>1429</v>
      </c>
      <c r="E58">
        <v>1</v>
      </c>
      <c r="F58">
        <v>4</v>
      </c>
      <c r="G58" t="s">
        <v>1395</v>
      </c>
      <c r="H58">
        <v>148.4</v>
      </c>
      <c r="I58" s="2">
        <v>0.1484</v>
      </c>
      <c r="J58" t="s">
        <v>1396</v>
      </c>
      <c r="K58">
        <v>1295</v>
      </c>
      <c r="L58" t="s">
        <v>1397</v>
      </c>
      <c r="M58">
        <v>104</v>
      </c>
      <c r="N58" t="s">
        <v>485</v>
      </c>
      <c r="O58" t="s">
        <v>1398</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activeCell="U19" sqref="U19"/>
    </sheetView>
  </sheetViews>
  <sheetFormatPr defaultRowHeight="12.75" x14ac:dyDescent="0.2"/>
  <cols>
    <col min="1" max="1" width="4.5703125" customWidth="1"/>
    <col min="2" max="2" width="33.85546875" customWidth="1"/>
    <col min="3" max="4" width="5.7109375" customWidth="1"/>
    <col min="5" max="5" width="6.28515625" customWidth="1"/>
    <col min="6" max="6" width="5.7109375" customWidth="1"/>
    <col min="7" max="7" width="5.42578125" customWidth="1"/>
    <col min="8" max="8" width="5.85546875" customWidth="1"/>
    <col min="9" max="9" width="8" customWidth="1"/>
    <col min="10" max="10" width="17" customWidth="1"/>
    <col min="11" max="11" width="6" customWidth="1"/>
    <col min="12" max="12" width="4.7109375" customWidth="1"/>
    <col min="13" max="13" width="4.5703125" customWidth="1"/>
    <col min="14" max="14" width="5.42578125" customWidth="1"/>
    <col min="15" max="15" width="5.85546875" customWidth="1"/>
    <col min="16" max="16" width="4.85546875" customWidth="1"/>
    <col min="17" max="17" width="2.28515625" customWidth="1"/>
    <col min="18" max="18" width="3.85546875" customWidth="1"/>
  </cols>
  <sheetData>
    <row r="1" spans="1:16" x14ac:dyDescent="0.2">
      <c r="A1" t="s">
        <v>1453</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B6" t="s">
        <v>626</v>
      </c>
      <c r="C6">
        <v>1</v>
      </c>
      <c r="D6" s="19">
        <v>1</v>
      </c>
      <c r="E6">
        <v>4</v>
      </c>
      <c r="F6">
        <v>960</v>
      </c>
      <c r="G6" t="s">
        <v>955</v>
      </c>
      <c r="H6" s="20">
        <v>1258.4000000000001</v>
      </c>
      <c r="I6" s="2">
        <v>0.31460000000000005</v>
      </c>
      <c r="J6" t="s">
        <v>965</v>
      </c>
      <c r="K6">
        <v>1303</v>
      </c>
      <c r="L6" t="s">
        <v>957</v>
      </c>
      <c r="M6">
        <v>389</v>
      </c>
      <c r="N6" t="s">
        <v>563</v>
      </c>
      <c r="O6" t="s">
        <v>1457</v>
      </c>
      <c r="P6" t="s">
        <v>966</v>
      </c>
    </row>
    <row r="7" spans="1:16" x14ac:dyDescent="0.2">
      <c r="B7" t="s">
        <v>967</v>
      </c>
      <c r="D7" s="19">
        <v>1</v>
      </c>
      <c r="E7">
        <v>4</v>
      </c>
      <c r="F7">
        <v>240</v>
      </c>
      <c r="G7" t="s">
        <v>955</v>
      </c>
      <c r="H7" s="20">
        <v>314.60000000000002</v>
      </c>
      <c r="I7" s="2">
        <f>H7/E7/1000</f>
        <v>7.8650000000000012E-2</v>
      </c>
      <c r="J7" t="s">
        <v>965</v>
      </c>
      <c r="K7">
        <v>1303</v>
      </c>
      <c r="L7" t="s">
        <v>957</v>
      </c>
      <c r="M7">
        <v>389</v>
      </c>
      <c r="N7" t="s">
        <v>563</v>
      </c>
      <c r="O7" t="s">
        <v>1457</v>
      </c>
      <c r="P7" t="s">
        <v>966</v>
      </c>
    </row>
    <row r="8" spans="1:16" x14ac:dyDescent="0.2">
      <c r="B8" t="s">
        <v>968</v>
      </c>
      <c r="D8" s="19">
        <v>407</v>
      </c>
      <c r="E8">
        <v>1.7</v>
      </c>
      <c r="F8">
        <v>240</v>
      </c>
      <c r="G8" t="s">
        <v>955</v>
      </c>
      <c r="H8" s="20">
        <v>314.60000000000002</v>
      </c>
      <c r="I8" s="2">
        <v>0.1850588235294118</v>
      </c>
      <c r="J8" t="s">
        <v>965</v>
      </c>
      <c r="K8">
        <v>1303</v>
      </c>
      <c r="L8" t="s">
        <v>957</v>
      </c>
      <c r="M8">
        <v>389</v>
      </c>
      <c r="N8" t="s">
        <v>563</v>
      </c>
      <c r="O8" t="s">
        <v>1457</v>
      </c>
      <c r="P8" t="s">
        <v>966</v>
      </c>
    </row>
    <row r="9" spans="1:16" x14ac:dyDescent="0.2">
      <c r="B9" t="s">
        <v>969</v>
      </c>
      <c r="D9" s="19">
        <v>407</v>
      </c>
      <c r="E9">
        <v>1.7</v>
      </c>
      <c r="F9">
        <v>60</v>
      </c>
      <c r="G9" t="s">
        <v>955</v>
      </c>
      <c r="H9" s="20">
        <v>78.650000000000006</v>
      </c>
      <c r="I9" s="2">
        <v>4.6264705882352951E-2</v>
      </c>
      <c r="J9" t="s">
        <v>965</v>
      </c>
      <c r="K9">
        <v>1303</v>
      </c>
      <c r="L9" t="s">
        <v>957</v>
      </c>
      <c r="M9">
        <v>389</v>
      </c>
      <c r="N9" t="s">
        <v>563</v>
      </c>
      <c r="O9" t="s">
        <v>1457</v>
      </c>
      <c r="P9" t="s">
        <v>966</v>
      </c>
    </row>
    <row r="10" spans="1:16" x14ac:dyDescent="0.2">
      <c r="B10" t="s">
        <v>970</v>
      </c>
      <c r="C10">
        <v>1</v>
      </c>
      <c r="D10" s="19">
        <v>440</v>
      </c>
      <c r="E10">
        <v>0.59</v>
      </c>
      <c r="F10">
        <v>120</v>
      </c>
      <c r="G10" t="s">
        <v>955</v>
      </c>
      <c r="H10" s="20">
        <v>157.30000000000001</v>
      </c>
      <c r="I10" s="2">
        <v>0.26661016949152549</v>
      </c>
      <c r="J10" t="s">
        <v>965</v>
      </c>
      <c r="K10">
        <v>1303</v>
      </c>
      <c r="L10" t="s">
        <v>957</v>
      </c>
      <c r="M10">
        <v>389</v>
      </c>
      <c r="N10" t="s">
        <v>563</v>
      </c>
      <c r="O10" t="s">
        <v>1457</v>
      </c>
      <c r="P10" t="s">
        <v>966</v>
      </c>
    </row>
    <row r="11" spans="1:16" x14ac:dyDescent="0.2">
      <c r="B11" t="s">
        <v>971</v>
      </c>
      <c r="D11" s="19">
        <v>428</v>
      </c>
      <c r="E11">
        <v>3.4</v>
      </c>
      <c r="F11">
        <v>120</v>
      </c>
      <c r="G11" t="s">
        <v>955</v>
      </c>
      <c r="H11" s="20">
        <v>157.30000000000001</v>
      </c>
      <c r="I11" s="2">
        <v>4.6264705882352951E-2</v>
      </c>
      <c r="J11" t="s">
        <v>965</v>
      </c>
      <c r="K11">
        <v>1303</v>
      </c>
      <c r="L11" t="s">
        <v>957</v>
      </c>
      <c r="M11">
        <v>389</v>
      </c>
      <c r="N11" t="s">
        <v>563</v>
      </c>
      <c r="O11" t="s">
        <v>1457</v>
      </c>
      <c r="P11" t="s">
        <v>966</v>
      </c>
    </row>
    <row r="12" spans="1:16" x14ac:dyDescent="0.2">
      <c r="B12" t="s">
        <v>972</v>
      </c>
      <c r="D12" s="19">
        <v>364</v>
      </c>
      <c r="E12">
        <v>3.9</v>
      </c>
      <c r="F12">
        <v>160</v>
      </c>
      <c r="G12" t="s">
        <v>955</v>
      </c>
      <c r="H12" s="20">
        <v>209.73333333333335</v>
      </c>
      <c r="I12" s="2">
        <v>5.3777777777777785E-2</v>
      </c>
      <c r="J12" t="s">
        <v>965</v>
      </c>
      <c r="K12">
        <v>1303</v>
      </c>
      <c r="L12" t="s">
        <v>957</v>
      </c>
      <c r="M12">
        <v>389</v>
      </c>
      <c r="N12" t="s">
        <v>563</v>
      </c>
      <c r="O12" t="s">
        <v>1457</v>
      </c>
      <c r="P12" t="s">
        <v>966</v>
      </c>
    </row>
    <row r="13" spans="1:16" x14ac:dyDescent="0.2">
      <c r="B13" t="s">
        <v>973</v>
      </c>
      <c r="D13" s="19">
        <v>393</v>
      </c>
      <c r="E13">
        <v>1.8</v>
      </c>
      <c r="F13">
        <v>60</v>
      </c>
      <c r="G13" t="s">
        <v>955</v>
      </c>
      <c r="H13" s="20">
        <v>78.650000000000006</v>
      </c>
      <c r="I13" s="2">
        <v>4.3694444444444452E-2</v>
      </c>
      <c r="J13" t="s">
        <v>965</v>
      </c>
      <c r="K13">
        <v>1303</v>
      </c>
      <c r="L13" t="s">
        <v>957</v>
      </c>
      <c r="M13">
        <v>390</v>
      </c>
      <c r="N13" t="s">
        <v>563</v>
      </c>
      <c r="O13" t="s">
        <v>1457</v>
      </c>
      <c r="P13" t="s">
        <v>966</v>
      </c>
    </row>
    <row r="14" spans="1:16" x14ac:dyDescent="0.2">
      <c r="B14" t="s">
        <v>974</v>
      </c>
      <c r="D14" s="19">
        <v>70</v>
      </c>
      <c r="E14">
        <v>4.8</v>
      </c>
      <c r="F14">
        <v>120</v>
      </c>
      <c r="G14" t="s">
        <v>955</v>
      </c>
      <c r="H14" s="20">
        <v>157.30000000000001</v>
      </c>
      <c r="I14" s="2">
        <v>3.2770833333333332E-2</v>
      </c>
      <c r="J14" t="s">
        <v>965</v>
      </c>
      <c r="K14">
        <v>1303</v>
      </c>
      <c r="L14" t="s">
        <v>957</v>
      </c>
      <c r="M14">
        <v>390</v>
      </c>
      <c r="N14" t="s">
        <v>563</v>
      </c>
      <c r="O14" t="s">
        <v>1457</v>
      </c>
      <c r="P14" t="s">
        <v>966</v>
      </c>
    </row>
    <row r="15" spans="1:16" x14ac:dyDescent="0.2">
      <c r="B15" t="s">
        <v>975</v>
      </c>
      <c r="D15" s="19">
        <v>453</v>
      </c>
      <c r="E15">
        <v>4.4000000000000004</v>
      </c>
      <c r="F15">
        <v>2097</v>
      </c>
      <c r="G15" t="s">
        <v>955</v>
      </c>
      <c r="H15" s="20">
        <v>2748.8175000000006</v>
      </c>
      <c r="I15" s="2">
        <v>0.62473125000000007</v>
      </c>
      <c r="J15" t="s">
        <v>965</v>
      </c>
      <c r="K15">
        <v>1303</v>
      </c>
      <c r="L15" t="s">
        <v>957</v>
      </c>
      <c r="M15">
        <v>390</v>
      </c>
      <c r="N15" t="s">
        <v>563</v>
      </c>
      <c r="O15" t="s">
        <v>1457</v>
      </c>
      <c r="P15" t="s">
        <v>966</v>
      </c>
    </row>
    <row r="16" spans="1:16" x14ac:dyDescent="0.2">
      <c r="B16" t="s">
        <v>976</v>
      </c>
      <c r="D16" s="19">
        <v>453</v>
      </c>
      <c r="E16">
        <v>4.4000000000000004</v>
      </c>
      <c r="F16">
        <v>2097</v>
      </c>
      <c r="G16" t="s">
        <v>955</v>
      </c>
      <c r="H16" s="20">
        <v>2748.8175000000006</v>
      </c>
      <c r="I16" s="2">
        <v>0.62473125000000007</v>
      </c>
      <c r="J16" t="s">
        <v>965</v>
      </c>
      <c r="K16">
        <v>1303</v>
      </c>
      <c r="L16" t="s">
        <v>957</v>
      </c>
      <c r="M16">
        <v>390</v>
      </c>
      <c r="N16" t="s">
        <v>563</v>
      </c>
      <c r="O16" t="s">
        <v>1457</v>
      </c>
      <c r="P16" t="s">
        <v>966</v>
      </c>
    </row>
    <row r="17" spans="1:16" x14ac:dyDescent="0.2">
      <c r="B17" t="s">
        <v>1546</v>
      </c>
      <c r="D17" s="19">
        <v>170</v>
      </c>
      <c r="E17">
        <v>5.9</v>
      </c>
      <c r="F17">
        <v>2097</v>
      </c>
      <c r="G17" t="s">
        <v>955</v>
      </c>
      <c r="H17" s="20">
        <v>2748.8175000000006</v>
      </c>
      <c r="I17" s="2">
        <v>0.46590127118644076</v>
      </c>
      <c r="J17" t="s">
        <v>965</v>
      </c>
      <c r="K17">
        <v>1303</v>
      </c>
      <c r="L17" t="s">
        <v>957</v>
      </c>
      <c r="M17">
        <v>390</v>
      </c>
      <c r="N17" t="s">
        <v>563</v>
      </c>
      <c r="O17" t="s">
        <v>1457</v>
      </c>
      <c r="P17" t="s">
        <v>966</v>
      </c>
    </row>
    <row r="18" spans="1:16" x14ac:dyDescent="0.2">
      <c r="B18" t="s">
        <v>1547</v>
      </c>
      <c r="D18" s="19">
        <v>453</v>
      </c>
      <c r="E18">
        <v>4.4000000000000004</v>
      </c>
      <c r="F18">
        <v>480</v>
      </c>
      <c r="G18" t="s">
        <v>955</v>
      </c>
      <c r="H18" s="20">
        <v>629.20000000000005</v>
      </c>
      <c r="I18" s="2">
        <v>0.14299999999999999</v>
      </c>
      <c r="J18" t="s">
        <v>965</v>
      </c>
      <c r="K18">
        <v>1303</v>
      </c>
      <c r="L18" t="s">
        <v>957</v>
      </c>
      <c r="M18">
        <v>390</v>
      </c>
      <c r="N18" t="s">
        <v>563</v>
      </c>
      <c r="O18" t="s">
        <v>1457</v>
      </c>
      <c r="P18" t="s">
        <v>966</v>
      </c>
    </row>
    <row r="19" spans="1:16" x14ac:dyDescent="0.2">
      <c r="B19" t="s">
        <v>1548</v>
      </c>
      <c r="D19" s="19">
        <v>217</v>
      </c>
      <c r="E19">
        <v>6.2</v>
      </c>
      <c r="F19">
        <v>4195</v>
      </c>
      <c r="G19" t="s">
        <v>955</v>
      </c>
      <c r="H19" s="20">
        <v>5498.9458333333341</v>
      </c>
      <c r="I19" s="2">
        <v>0.88692674731182808</v>
      </c>
      <c r="J19" t="s">
        <v>965</v>
      </c>
      <c r="K19">
        <v>1303</v>
      </c>
      <c r="L19" t="s">
        <v>957</v>
      </c>
      <c r="M19">
        <v>391</v>
      </c>
      <c r="N19" t="s">
        <v>563</v>
      </c>
      <c r="O19" t="s">
        <v>1457</v>
      </c>
      <c r="P19" t="s">
        <v>966</v>
      </c>
    </row>
    <row r="20" spans="1:16" x14ac:dyDescent="0.2">
      <c r="B20" t="s">
        <v>1549</v>
      </c>
      <c r="D20" s="19">
        <v>145</v>
      </c>
      <c r="E20">
        <v>1.6</v>
      </c>
      <c r="F20">
        <v>160</v>
      </c>
      <c r="G20" t="s">
        <v>955</v>
      </c>
      <c r="H20" s="20">
        <v>209.73333333333335</v>
      </c>
      <c r="I20" s="2">
        <v>0.13108333333333333</v>
      </c>
      <c r="J20" t="s">
        <v>965</v>
      </c>
      <c r="K20">
        <v>1303</v>
      </c>
      <c r="L20" t="s">
        <v>957</v>
      </c>
      <c r="M20">
        <v>391</v>
      </c>
      <c r="N20" t="s">
        <v>563</v>
      </c>
      <c r="O20" t="s">
        <v>1457</v>
      </c>
      <c r="P20" t="s">
        <v>966</v>
      </c>
    </row>
    <row r="21" spans="1:16" x14ac:dyDescent="0.2">
      <c r="B21" t="s">
        <v>1550</v>
      </c>
      <c r="D21" s="19">
        <v>187</v>
      </c>
      <c r="E21">
        <v>5.8</v>
      </c>
      <c r="F21">
        <v>800</v>
      </c>
      <c r="G21" t="s">
        <v>955</v>
      </c>
      <c r="H21" s="20">
        <v>1048.6666666666667</v>
      </c>
      <c r="I21" s="2">
        <v>0.18080459770114946</v>
      </c>
      <c r="J21" t="s">
        <v>965</v>
      </c>
      <c r="K21">
        <v>1303</v>
      </c>
      <c r="L21" t="s">
        <v>957</v>
      </c>
      <c r="M21">
        <v>391</v>
      </c>
      <c r="N21" t="s">
        <v>563</v>
      </c>
      <c r="O21" t="s">
        <v>1457</v>
      </c>
      <c r="P21" t="s">
        <v>966</v>
      </c>
    </row>
    <row r="22" spans="1:16" x14ac:dyDescent="0.2">
      <c r="A22" s="21">
        <v>1</v>
      </c>
      <c r="B22" t="s">
        <v>1516</v>
      </c>
      <c r="D22" s="19" t="s">
        <v>1517</v>
      </c>
      <c r="E22">
        <v>14.7</v>
      </c>
      <c r="F22">
        <v>64</v>
      </c>
      <c r="G22" t="s">
        <v>1468</v>
      </c>
      <c r="H22" s="20">
        <v>1825.8113207547169</v>
      </c>
      <c r="I22" s="2">
        <v>0.12420485175202158</v>
      </c>
      <c r="J22" t="s">
        <v>1518</v>
      </c>
      <c r="K22">
        <v>1305</v>
      </c>
      <c r="L22" t="s">
        <v>1519</v>
      </c>
      <c r="M22">
        <v>57</v>
      </c>
      <c r="N22" t="s">
        <v>509</v>
      </c>
      <c r="O22" t="s">
        <v>1520</v>
      </c>
      <c r="P22" t="s">
        <v>1521</v>
      </c>
    </row>
    <row r="23" spans="1:16" x14ac:dyDescent="0.2">
      <c r="A23">
        <v>2</v>
      </c>
      <c r="B23" t="s">
        <v>1522</v>
      </c>
      <c r="D23" s="19">
        <v>344</v>
      </c>
      <c r="E23">
        <v>2.6</v>
      </c>
      <c r="F23">
        <v>15</v>
      </c>
      <c r="G23" t="s">
        <v>1468</v>
      </c>
      <c r="H23" s="20">
        <v>427.92452830188682</v>
      </c>
      <c r="I23" s="2">
        <v>0.16458635703918723</v>
      </c>
      <c r="J23" t="s">
        <v>1518</v>
      </c>
      <c r="K23">
        <v>1305</v>
      </c>
      <c r="L23" t="s">
        <v>1519</v>
      </c>
      <c r="M23">
        <v>57</v>
      </c>
      <c r="N23" t="s">
        <v>509</v>
      </c>
      <c r="O23" t="s">
        <v>1520</v>
      </c>
      <c r="P23" t="s">
        <v>1521</v>
      </c>
    </row>
    <row r="24" spans="1:16" x14ac:dyDescent="0.2">
      <c r="A24">
        <v>2</v>
      </c>
      <c r="B24" t="s">
        <v>1523</v>
      </c>
      <c r="D24" s="19">
        <v>346</v>
      </c>
      <c r="E24">
        <v>2.8</v>
      </c>
      <c r="F24">
        <v>15</v>
      </c>
      <c r="G24" t="s">
        <v>1468</v>
      </c>
      <c r="H24" s="20">
        <v>427.92452830188682</v>
      </c>
      <c r="I24" s="2">
        <v>0.1528301886792453</v>
      </c>
      <c r="J24" t="s">
        <v>1518</v>
      </c>
      <c r="K24">
        <v>1305</v>
      </c>
      <c r="L24" t="s">
        <v>1519</v>
      </c>
      <c r="M24">
        <v>57</v>
      </c>
      <c r="N24" t="s">
        <v>509</v>
      </c>
      <c r="O24" t="s">
        <v>1520</v>
      </c>
      <c r="P24" t="s">
        <v>1521</v>
      </c>
    </row>
    <row r="25" spans="1:16" x14ac:dyDescent="0.2">
      <c r="A25">
        <v>2</v>
      </c>
      <c r="B25" t="s">
        <v>1524</v>
      </c>
      <c r="D25" s="19">
        <v>350</v>
      </c>
      <c r="E25">
        <v>3.8</v>
      </c>
      <c r="F25">
        <v>20</v>
      </c>
      <c r="G25" t="s">
        <v>1468</v>
      </c>
      <c r="H25" s="20">
        <v>570.56603773584902</v>
      </c>
      <c r="I25" s="2">
        <v>0.15014895729890765</v>
      </c>
      <c r="J25" t="s">
        <v>1518</v>
      </c>
      <c r="K25">
        <v>1305</v>
      </c>
      <c r="L25" t="s">
        <v>1519</v>
      </c>
      <c r="M25">
        <v>57</v>
      </c>
      <c r="N25" t="s">
        <v>509</v>
      </c>
      <c r="O25" t="s">
        <v>1520</v>
      </c>
      <c r="P25" t="s">
        <v>1521</v>
      </c>
    </row>
    <row r="26" spans="1:16" x14ac:dyDescent="0.2">
      <c r="A26">
        <v>3</v>
      </c>
      <c r="B26" t="s">
        <v>1525</v>
      </c>
      <c r="D26" s="19" t="s">
        <v>1526</v>
      </c>
      <c r="E26">
        <v>2.4</v>
      </c>
      <c r="F26">
        <v>16</v>
      </c>
      <c r="G26" t="s">
        <v>1468</v>
      </c>
      <c r="H26" s="20">
        <v>456.45283018867923</v>
      </c>
      <c r="I26" s="2">
        <v>0.19018867924528302</v>
      </c>
      <c r="J26" t="s">
        <v>1518</v>
      </c>
      <c r="K26">
        <v>1305</v>
      </c>
      <c r="L26" t="s">
        <v>1519</v>
      </c>
      <c r="M26">
        <v>57</v>
      </c>
      <c r="N26" t="s">
        <v>509</v>
      </c>
      <c r="O26" t="s">
        <v>1520</v>
      </c>
      <c r="P26" t="s">
        <v>1521</v>
      </c>
    </row>
    <row r="27" spans="1:16" x14ac:dyDescent="0.2">
      <c r="A27">
        <v>4</v>
      </c>
      <c r="B27" t="s">
        <v>1527</v>
      </c>
      <c r="D27" s="19">
        <v>299</v>
      </c>
      <c r="E27">
        <v>4</v>
      </c>
      <c r="F27">
        <v>20</v>
      </c>
      <c r="G27" t="s">
        <v>1468</v>
      </c>
      <c r="H27" s="20">
        <v>570.56603773584902</v>
      </c>
      <c r="I27" s="2">
        <v>0.14264150943396225</v>
      </c>
      <c r="J27" t="s">
        <v>1518</v>
      </c>
      <c r="K27">
        <v>1305</v>
      </c>
      <c r="L27" t="s">
        <v>1519</v>
      </c>
      <c r="M27">
        <v>57</v>
      </c>
      <c r="N27" t="s">
        <v>509</v>
      </c>
      <c r="O27" t="s">
        <v>1520</v>
      </c>
      <c r="P27" t="s">
        <v>1521</v>
      </c>
    </row>
    <row r="28" spans="1:16" x14ac:dyDescent="0.2">
      <c r="A28">
        <v>6</v>
      </c>
      <c r="B28" t="s">
        <v>1528</v>
      </c>
      <c r="D28" s="19">
        <v>439</v>
      </c>
      <c r="E28">
        <v>2.2999999999999998</v>
      </c>
      <c r="F28">
        <v>10</v>
      </c>
      <c r="G28" t="s">
        <v>1468</v>
      </c>
      <c r="H28" s="20">
        <v>285.28301886792451</v>
      </c>
      <c r="I28" s="2">
        <v>0.12403609515996719</v>
      </c>
      <c r="J28" t="s">
        <v>1518</v>
      </c>
      <c r="K28">
        <v>1305</v>
      </c>
      <c r="L28" t="s">
        <v>1519</v>
      </c>
      <c r="M28">
        <v>57</v>
      </c>
      <c r="N28" t="s">
        <v>509</v>
      </c>
      <c r="O28" t="s">
        <v>1520</v>
      </c>
      <c r="P28" t="s">
        <v>1521</v>
      </c>
    </row>
    <row r="29" spans="1:16" x14ac:dyDescent="0.2">
      <c r="A29">
        <v>6</v>
      </c>
      <c r="B29" t="s">
        <v>1529</v>
      </c>
      <c r="D29" s="19">
        <v>445</v>
      </c>
      <c r="E29">
        <v>1.6</v>
      </c>
      <c r="F29">
        <v>3.5</v>
      </c>
      <c r="G29" t="s">
        <v>1468</v>
      </c>
      <c r="H29" s="20">
        <v>99.84905660377359</v>
      </c>
      <c r="I29" s="2">
        <v>6.2405660377358493E-2</v>
      </c>
      <c r="J29" t="s">
        <v>1518</v>
      </c>
      <c r="K29">
        <v>1305</v>
      </c>
      <c r="L29" t="s">
        <v>1519</v>
      </c>
      <c r="M29">
        <v>57</v>
      </c>
      <c r="N29" t="s">
        <v>509</v>
      </c>
      <c r="O29" t="s">
        <v>1520</v>
      </c>
      <c r="P29" t="s">
        <v>1521</v>
      </c>
    </row>
    <row r="30" spans="1:16" x14ac:dyDescent="0.2">
      <c r="A30">
        <v>6</v>
      </c>
      <c r="B30" t="s">
        <v>1530</v>
      </c>
      <c r="D30" s="19">
        <v>438</v>
      </c>
      <c r="E30">
        <v>0.84</v>
      </c>
      <c r="F30">
        <v>2.5</v>
      </c>
      <c r="G30" t="s">
        <v>1468</v>
      </c>
      <c r="H30" s="20">
        <v>71.320754716981128</v>
      </c>
      <c r="I30" s="2">
        <v>8.4905660377358486E-2</v>
      </c>
      <c r="J30" t="s">
        <v>1518</v>
      </c>
      <c r="K30">
        <v>1305</v>
      </c>
      <c r="L30" t="s">
        <v>1519</v>
      </c>
      <c r="M30">
        <v>57</v>
      </c>
      <c r="N30" t="s">
        <v>509</v>
      </c>
      <c r="O30" t="s">
        <v>1520</v>
      </c>
      <c r="P30" t="s">
        <v>1521</v>
      </c>
    </row>
    <row r="31" spans="1:16" x14ac:dyDescent="0.2">
      <c r="A31">
        <v>1</v>
      </c>
      <c r="B31" t="s">
        <v>2199</v>
      </c>
      <c r="D31" s="19">
        <v>157</v>
      </c>
      <c r="E31">
        <v>4.7</v>
      </c>
      <c r="F31">
        <v>10</v>
      </c>
      <c r="G31" t="s">
        <v>1468</v>
      </c>
      <c r="H31">
        <v>560</v>
      </c>
      <c r="I31" s="2">
        <v>0.11914893617021273</v>
      </c>
      <c r="J31" t="s">
        <v>1469</v>
      </c>
      <c r="K31">
        <v>1307</v>
      </c>
      <c r="L31" t="s">
        <v>1470</v>
      </c>
      <c r="M31">
        <v>52</v>
      </c>
      <c r="N31" t="s">
        <v>483</v>
      </c>
      <c r="O31" t="s">
        <v>1471</v>
      </c>
      <c r="P31" t="s">
        <v>1472</v>
      </c>
    </row>
    <row r="32" spans="1:16" x14ac:dyDescent="0.2">
      <c r="A32">
        <v>2</v>
      </c>
      <c r="B32" t="s">
        <v>1473</v>
      </c>
      <c r="D32" s="19">
        <v>405</v>
      </c>
      <c r="E32">
        <v>6.1</v>
      </c>
      <c r="F32">
        <v>20</v>
      </c>
      <c r="G32" t="s">
        <v>1468</v>
      </c>
      <c r="H32">
        <v>1120</v>
      </c>
      <c r="I32" s="2">
        <v>0.18360655737704915</v>
      </c>
      <c r="J32" t="s">
        <v>1469</v>
      </c>
      <c r="K32">
        <v>1307</v>
      </c>
      <c r="L32" t="s">
        <v>1470</v>
      </c>
      <c r="M32">
        <v>52</v>
      </c>
      <c r="N32" t="s">
        <v>483</v>
      </c>
      <c r="O32" t="s">
        <v>1471</v>
      </c>
      <c r="P32" t="s">
        <v>1472</v>
      </c>
    </row>
    <row r="33" spans="1:16" x14ac:dyDescent="0.2">
      <c r="A33">
        <v>3</v>
      </c>
      <c r="B33" t="s">
        <v>1474</v>
      </c>
      <c r="D33" s="19">
        <v>338</v>
      </c>
      <c r="E33">
        <v>1.9</v>
      </c>
      <c r="F33">
        <v>5</v>
      </c>
      <c r="G33" t="s">
        <v>1468</v>
      </c>
      <c r="H33">
        <v>280</v>
      </c>
      <c r="I33" s="2">
        <v>0.14736842105263157</v>
      </c>
      <c r="J33" t="s">
        <v>1469</v>
      </c>
      <c r="K33">
        <v>1307</v>
      </c>
      <c r="L33" t="s">
        <v>1470</v>
      </c>
      <c r="M33">
        <v>52</v>
      </c>
      <c r="N33" t="s">
        <v>483</v>
      </c>
      <c r="O33" t="s">
        <v>1471</v>
      </c>
      <c r="P33" t="s">
        <v>1472</v>
      </c>
    </row>
    <row r="34" spans="1:16" x14ac:dyDescent="0.2">
      <c r="A34">
        <v>4</v>
      </c>
      <c r="B34" t="s">
        <v>1475</v>
      </c>
      <c r="D34" s="19" t="s">
        <v>1476</v>
      </c>
      <c r="E34">
        <v>1.9</v>
      </c>
      <c r="F34">
        <v>10</v>
      </c>
      <c r="G34" t="s">
        <v>1468</v>
      </c>
      <c r="H34">
        <v>560</v>
      </c>
      <c r="I34" s="2">
        <v>0.29473684210526313</v>
      </c>
      <c r="J34" t="s">
        <v>1469</v>
      </c>
      <c r="K34">
        <v>1307</v>
      </c>
      <c r="L34" t="s">
        <v>1470</v>
      </c>
      <c r="M34">
        <v>52</v>
      </c>
      <c r="N34" t="s">
        <v>483</v>
      </c>
      <c r="O34" t="s">
        <v>1471</v>
      </c>
      <c r="P34" t="s">
        <v>1472</v>
      </c>
    </row>
    <row r="35" spans="1:16" x14ac:dyDescent="0.2">
      <c r="A35">
        <v>5</v>
      </c>
      <c r="B35" t="s">
        <v>1477</v>
      </c>
      <c r="D35" s="19">
        <v>264</v>
      </c>
      <c r="E35">
        <v>3.9</v>
      </c>
      <c r="F35">
        <v>4</v>
      </c>
      <c r="G35" t="s">
        <v>1468</v>
      </c>
      <c r="H35">
        <v>224</v>
      </c>
      <c r="I35" s="2">
        <v>5.7435897435897429E-2</v>
      </c>
      <c r="J35" t="s">
        <v>1469</v>
      </c>
      <c r="K35">
        <v>1307</v>
      </c>
      <c r="L35" t="s">
        <v>1470</v>
      </c>
      <c r="M35">
        <v>52</v>
      </c>
      <c r="N35" t="s">
        <v>483</v>
      </c>
      <c r="O35" t="s">
        <v>1471</v>
      </c>
      <c r="P35" t="s">
        <v>1472</v>
      </c>
    </row>
    <row r="36" spans="1:16" x14ac:dyDescent="0.2">
      <c r="A36">
        <v>27</v>
      </c>
      <c r="B36" t="s">
        <v>1893</v>
      </c>
      <c r="D36" s="19">
        <v>453</v>
      </c>
      <c r="E36">
        <v>4.4000000000000004</v>
      </c>
      <c r="F36">
        <v>23</v>
      </c>
      <c r="G36" t="s">
        <v>1468</v>
      </c>
      <c r="H36">
        <v>1288</v>
      </c>
      <c r="I36" s="2">
        <v>0.29272727272727267</v>
      </c>
      <c r="J36" t="s">
        <v>1469</v>
      </c>
      <c r="K36">
        <v>1307</v>
      </c>
      <c r="L36" t="s">
        <v>1470</v>
      </c>
      <c r="M36">
        <v>52</v>
      </c>
      <c r="N36" t="s">
        <v>483</v>
      </c>
      <c r="O36" t="s">
        <v>1471</v>
      </c>
      <c r="P36" t="s">
        <v>1472</v>
      </c>
    </row>
    <row r="37" spans="1:16" x14ac:dyDescent="0.2">
      <c r="A37">
        <v>28</v>
      </c>
      <c r="B37" t="s">
        <v>1365</v>
      </c>
      <c r="D37" s="19">
        <v>454</v>
      </c>
      <c r="E37">
        <v>5.0999999999999996</v>
      </c>
      <c r="F37">
        <v>17</v>
      </c>
      <c r="G37" t="s">
        <v>1468</v>
      </c>
      <c r="H37">
        <v>952</v>
      </c>
      <c r="I37" s="2">
        <v>0.18666666666666668</v>
      </c>
      <c r="J37" t="s">
        <v>1469</v>
      </c>
      <c r="K37">
        <v>1307</v>
      </c>
      <c r="L37" t="s">
        <v>1470</v>
      </c>
      <c r="M37">
        <v>52</v>
      </c>
      <c r="N37" t="s">
        <v>483</v>
      </c>
      <c r="O37" t="s">
        <v>1471</v>
      </c>
      <c r="P37" t="s">
        <v>1472</v>
      </c>
    </row>
    <row r="38" spans="1:16" x14ac:dyDescent="0.2">
      <c r="A38">
        <v>29</v>
      </c>
      <c r="B38" t="s">
        <v>1478</v>
      </c>
      <c r="D38" s="19">
        <v>421</v>
      </c>
      <c r="E38">
        <v>7.2</v>
      </c>
      <c r="F38">
        <v>25</v>
      </c>
      <c r="G38" t="s">
        <v>1468</v>
      </c>
      <c r="H38">
        <v>1400</v>
      </c>
      <c r="I38" s="2">
        <v>0.19444444444444442</v>
      </c>
      <c r="J38" t="s">
        <v>1469</v>
      </c>
      <c r="K38">
        <v>1307</v>
      </c>
      <c r="L38" t="s">
        <v>1470</v>
      </c>
      <c r="M38">
        <v>52</v>
      </c>
      <c r="N38" t="s">
        <v>483</v>
      </c>
      <c r="O38" t="s">
        <v>1471</v>
      </c>
      <c r="P38" t="s">
        <v>1472</v>
      </c>
    </row>
    <row r="39" spans="1:16" x14ac:dyDescent="0.2">
      <c r="A39">
        <v>30</v>
      </c>
      <c r="B39" t="s">
        <v>1479</v>
      </c>
      <c r="D39" s="19" t="s">
        <v>1480</v>
      </c>
      <c r="E39">
        <v>3.2</v>
      </c>
      <c r="F39">
        <v>5</v>
      </c>
      <c r="G39" t="s">
        <v>1468</v>
      </c>
      <c r="H39">
        <v>280</v>
      </c>
      <c r="I39" s="2">
        <v>8.7499999999999994E-2</v>
      </c>
      <c r="J39" t="s">
        <v>1469</v>
      </c>
      <c r="K39">
        <v>1307</v>
      </c>
      <c r="L39" t="s">
        <v>1470</v>
      </c>
      <c r="M39">
        <v>52</v>
      </c>
      <c r="N39" t="s">
        <v>483</v>
      </c>
      <c r="O39" t="s">
        <v>1471</v>
      </c>
      <c r="P39" t="s">
        <v>1472</v>
      </c>
    </row>
    <row r="40" spans="1:16" x14ac:dyDescent="0.2">
      <c r="A40">
        <v>37</v>
      </c>
      <c r="B40" t="s">
        <v>1481</v>
      </c>
      <c r="D40" s="19" t="s">
        <v>1482</v>
      </c>
      <c r="E40">
        <v>0.1</v>
      </c>
      <c r="F40">
        <v>3</v>
      </c>
      <c r="G40" t="s">
        <v>1468</v>
      </c>
      <c r="H40">
        <v>168</v>
      </c>
      <c r="I40" s="2">
        <v>1.68</v>
      </c>
      <c r="J40" t="s">
        <v>1469</v>
      </c>
      <c r="K40">
        <v>1307</v>
      </c>
      <c r="L40" t="s">
        <v>1470</v>
      </c>
      <c r="M40">
        <v>52</v>
      </c>
      <c r="N40" t="s">
        <v>483</v>
      </c>
      <c r="O40" t="s">
        <v>1471</v>
      </c>
      <c r="P40" t="s">
        <v>1472</v>
      </c>
    </row>
    <row r="41" spans="1:16" x14ac:dyDescent="0.2">
      <c r="A41">
        <v>47</v>
      </c>
      <c r="B41" t="s">
        <v>1483</v>
      </c>
      <c r="D41" s="19">
        <v>96</v>
      </c>
      <c r="E41">
        <v>1.1000000000000001</v>
      </c>
      <c r="F41">
        <v>3</v>
      </c>
      <c r="G41" t="s">
        <v>1468</v>
      </c>
      <c r="H41">
        <v>168</v>
      </c>
      <c r="I41" s="2">
        <v>0.15272727272727271</v>
      </c>
      <c r="J41" t="s">
        <v>1469</v>
      </c>
      <c r="K41">
        <v>1307</v>
      </c>
      <c r="L41" t="s">
        <v>1470</v>
      </c>
      <c r="M41">
        <v>52</v>
      </c>
      <c r="N41" t="s">
        <v>483</v>
      </c>
      <c r="O41" t="s">
        <v>1471</v>
      </c>
      <c r="P41" t="s">
        <v>1472</v>
      </c>
    </row>
    <row r="42" spans="1:16" x14ac:dyDescent="0.2">
      <c r="B42" t="s">
        <v>1531</v>
      </c>
      <c r="C42">
        <v>1</v>
      </c>
      <c r="D42" s="19">
        <v>449</v>
      </c>
      <c r="E42">
        <v>1.6</v>
      </c>
      <c r="F42">
        <v>720</v>
      </c>
      <c r="G42" t="s">
        <v>955</v>
      </c>
      <c r="H42" s="20">
        <v>943.8</v>
      </c>
      <c r="I42" s="2">
        <v>0.58987500000000004</v>
      </c>
      <c r="J42" t="s">
        <v>956</v>
      </c>
      <c r="K42">
        <v>1310</v>
      </c>
      <c r="L42" t="s">
        <v>957</v>
      </c>
      <c r="M42">
        <v>108</v>
      </c>
      <c r="N42" t="s">
        <v>563</v>
      </c>
      <c r="O42" t="s">
        <v>1457</v>
      </c>
      <c r="P42" t="s">
        <v>958</v>
      </c>
    </row>
    <row r="43" spans="1:16" x14ac:dyDescent="0.2">
      <c r="B43" t="s">
        <v>959</v>
      </c>
      <c r="C43">
        <v>1</v>
      </c>
      <c r="D43" s="19">
        <v>451</v>
      </c>
      <c r="E43">
        <v>0.7</v>
      </c>
      <c r="F43">
        <v>24</v>
      </c>
      <c r="G43" t="s">
        <v>955</v>
      </c>
      <c r="H43" s="20">
        <v>31.46</v>
      </c>
      <c r="I43" s="2">
        <v>4.4942857142857152E-2</v>
      </c>
      <c r="J43" t="s">
        <v>956</v>
      </c>
      <c r="K43">
        <v>1310</v>
      </c>
      <c r="L43" t="s">
        <v>957</v>
      </c>
      <c r="M43">
        <v>108</v>
      </c>
      <c r="N43" t="s">
        <v>563</v>
      </c>
      <c r="O43" t="s">
        <v>1457</v>
      </c>
      <c r="P43" t="s">
        <v>958</v>
      </c>
    </row>
    <row r="44" spans="1:16" x14ac:dyDescent="0.2">
      <c r="B44" t="s">
        <v>960</v>
      </c>
      <c r="C44">
        <v>1</v>
      </c>
      <c r="D44" s="19">
        <v>442</v>
      </c>
      <c r="E44">
        <v>0.44</v>
      </c>
      <c r="F44">
        <v>160</v>
      </c>
      <c r="G44" t="s">
        <v>955</v>
      </c>
      <c r="H44" s="20">
        <v>209.73333333333335</v>
      </c>
      <c r="I44" s="2">
        <v>0.47666666666666668</v>
      </c>
      <c r="J44" t="s">
        <v>956</v>
      </c>
      <c r="K44">
        <v>1310</v>
      </c>
      <c r="L44" t="s">
        <v>957</v>
      </c>
      <c r="M44">
        <v>108</v>
      </c>
      <c r="N44" t="s">
        <v>563</v>
      </c>
      <c r="O44" t="s">
        <v>1457</v>
      </c>
      <c r="P44" t="s">
        <v>958</v>
      </c>
    </row>
    <row r="45" spans="1:16" x14ac:dyDescent="0.2">
      <c r="B45" t="s">
        <v>961</v>
      </c>
      <c r="C45">
        <v>1</v>
      </c>
      <c r="D45" s="19">
        <v>448</v>
      </c>
      <c r="E45">
        <v>0.92</v>
      </c>
      <c r="F45">
        <v>640</v>
      </c>
      <c r="G45" t="s">
        <v>955</v>
      </c>
      <c r="H45" s="20">
        <v>838.93333333333339</v>
      </c>
      <c r="I45" s="2">
        <v>0.91188405797101446</v>
      </c>
      <c r="J45" t="s">
        <v>956</v>
      </c>
      <c r="K45">
        <v>1310</v>
      </c>
      <c r="L45" t="s">
        <v>957</v>
      </c>
      <c r="M45">
        <v>108</v>
      </c>
      <c r="N45" t="s">
        <v>563</v>
      </c>
      <c r="O45" t="s">
        <v>1457</v>
      </c>
      <c r="P45" t="s">
        <v>958</v>
      </c>
    </row>
    <row r="46" spans="1:16" x14ac:dyDescent="0.2">
      <c r="B46" t="s">
        <v>962</v>
      </c>
      <c r="C46">
        <v>1</v>
      </c>
      <c r="D46" s="19">
        <v>448</v>
      </c>
      <c r="E46">
        <v>0.92</v>
      </c>
      <c r="F46">
        <v>240</v>
      </c>
      <c r="G46" t="s">
        <v>955</v>
      </c>
      <c r="H46" s="20">
        <v>314.60000000000002</v>
      </c>
      <c r="I46" s="2">
        <v>0.34195652173913044</v>
      </c>
      <c r="J46" t="s">
        <v>956</v>
      </c>
      <c r="K46">
        <v>1310</v>
      </c>
      <c r="L46" t="s">
        <v>957</v>
      </c>
      <c r="M46">
        <v>108</v>
      </c>
      <c r="N46" t="s">
        <v>563</v>
      </c>
      <c r="O46" t="s">
        <v>1457</v>
      </c>
      <c r="P46" t="s">
        <v>958</v>
      </c>
    </row>
    <row r="47" spans="1:16" x14ac:dyDescent="0.2">
      <c r="B47" t="s">
        <v>963</v>
      </c>
      <c r="C47">
        <v>1</v>
      </c>
      <c r="D47" s="19">
        <v>440</v>
      </c>
      <c r="E47">
        <v>0.59</v>
      </c>
      <c r="F47">
        <v>240</v>
      </c>
      <c r="G47" t="s">
        <v>955</v>
      </c>
      <c r="H47" s="20">
        <v>314.60000000000002</v>
      </c>
      <c r="I47" s="2">
        <v>0.53322033898305099</v>
      </c>
      <c r="J47" t="s">
        <v>956</v>
      </c>
      <c r="K47">
        <v>1310</v>
      </c>
      <c r="L47" t="s">
        <v>957</v>
      </c>
      <c r="M47">
        <v>108</v>
      </c>
      <c r="N47" t="s">
        <v>563</v>
      </c>
      <c r="O47" t="s">
        <v>1457</v>
      </c>
      <c r="P47" t="s">
        <v>958</v>
      </c>
    </row>
    <row r="48" spans="1:16" x14ac:dyDescent="0.2">
      <c r="B48" t="s">
        <v>964</v>
      </c>
      <c r="C48">
        <v>1</v>
      </c>
      <c r="D48" s="19">
        <v>442</v>
      </c>
      <c r="E48">
        <v>0.44</v>
      </c>
      <c r="F48">
        <v>160</v>
      </c>
      <c r="G48" t="s">
        <v>955</v>
      </c>
      <c r="H48" s="20">
        <v>209.73333333333335</v>
      </c>
      <c r="I48" s="2">
        <v>0.47666666666666668</v>
      </c>
      <c r="J48" t="s">
        <v>956</v>
      </c>
      <c r="K48">
        <v>1310</v>
      </c>
      <c r="L48" t="s">
        <v>957</v>
      </c>
      <c r="M48">
        <v>108</v>
      </c>
      <c r="N48" t="s">
        <v>563</v>
      </c>
      <c r="O48" t="s">
        <v>1457</v>
      </c>
      <c r="P48" t="s">
        <v>958</v>
      </c>
    </row>
    <row r="49" spans="1:16" x14ac:dyDescent="0.2">
      <c r="A49">
        <v>43</v>
      </c>
      <c r="B49" t="s">
        <v>494</v>
      </c>
      <c r="C49">
        <v>1</v>
      </c>
      <c r="D49" s="19">
        <v>448</v>
      </c>
      <c r="E49">
        <v>0.92</v>
      </c>
      <c r="F49">
        <v>4</v>
      </c>
      <c r="G49" t="s">
        <v>1484</v>
      </c>
      <c r="H49">
        <v>216</v>
      </c>
      <c r="I49" s="2">
        <v>0.23478260869565215</v>
      </c>
      <c r="J49" t="s">
        <v>1485</v>
      </c>
      <c r="K49">
        <v>1317</v>
      </c>
      <c r="L49" t="s">
        <v>1470</v>
      </c>
      <c r="M49">
        <v>55</v>
      </c>
      <c r="N49" t="s">
        <v>483</v>
      </c>
      <c r="O49" t="s">
        <v>1457</v>
      </c>
      <c r="P49" t="s">
        <v>1486</v>
      </c>
    </row>
    <row r="50" spans="1:16" x14ac:dyDescent="0.2">
      <c r="A50" t="s">
        <v>1487</v>
      </c>
      <c r="B50" t="s">
        <v>1488</v>
      </c>
      <c r="D50" s="19">
        <v>420</v>
      </c>
      <c r="E50">
        <v>17.5</v>
      </c>
      <c r="F50">
        <v>30</v>
      </c>
      <c r="G50" t="s">
        <v>1484</v>
      </c>
      <c r="H50">
        <v>1620</v>
      </c>
      <c r="I50" s="2">
        <v>9.2571428571428555E-2</v>
      </c>
      <c r="J50" t="s">
        <v>1485</v>
      </c>
      <c r="K50">
        <v>1317</v>
      </c>
      <c r="L50" t="s">
        <v>1470</v>
      </c>
      <c r="M50">
        <v>55</v>
      </c>
      <c r="N50" t="s">
        <v>483</v>
      </c>
      <c r="O50" t="s">
        <v>1457</v>
      </c>
      <c r="P50" t="s">
        <v>1486</v>
      </c>
    </row>
    <row r="51" spans="1:16" x14ac:dyDescent="0.2">
      <c r="A51">
        <v>54</v>
      </c>
      <c r="B51" t="s">
        <v>1489</v>
      </c>
      <c r="D51" s="19">
        <v>350</v>
      </c>
      <c r="E51">
        <v>3.8</v>
      </c>
      <c r="F51">
        <v>5</v>
      </c>
      <c r="G51" t="s">
        <v>1484</v>
      </c>
      <c r="H51">
        <v>270</v>
      </c>
      <c r="I51" s="2">
        <v>7.1052631578947367E-2</v>
      </c>
      <c r="J51" t="s">
        <v>1485</v>
      </c>
      <c r="K51">
        <v>1317</v>
      </c>
      <c r="L51" t="s">
        <v>1470</v>
      </c>
      <c r="M51">
        <v>55</v>
      </c>
      <c r="N51" t="s">
        <v>483</v>
      </c>
      <c r="O51" t="s">
        <v>1457</v>
      </c>
      <c r="P51" t="s">
        <v>1486</v>
      </c>
    </row>
    <row r="52" spans="1:16" x14ac:dyDescent="0.2">
      <c r="A52">
        <v>55</v>
      </c>
      <c r="B52" t="s">
        <v>1490</v>
      </c>
      <c r="D52" s="19" t="s">
        <v>1491</v>
      </c>
      <c r="E52">
        <v>8.9</v>
      </c>
      <c r="F52">
        <v>26</v>
      </c>
      <c r="G52" t="s">
        <v>1484</v>
      </c>
      <c r="H52">
        <v>1404</v>
      </c>
      <c r="I52" s="2">
        <v>0.15775280898876404</v>
      </c>
      <c r="J52" t="s">
        <v>1485</v>
      </c>
      <c r="K52">
        <v>1317</v>
      </c>
      <c r="L52" t="s">
        <v>1470</v>
      </c>
      <c r="M52">
        <v>55</v>
      </c>
      <c r="N52" t="s">
        <v>483</v>
      </c>
      <c r="O52" t="s">
        <v>1457</v>
      </c>
      <c r="P52" t="s">
        <v>1486</v>
      </c>
    </row>
    <row r="53" spans="1:16" x14ac:dyDescent="0.2">
      <c r="A53">
        <v>63</v>
      </c>
      <c r="B53" t="s">
        <v>1492</v>
      </c>
      <c r="D53" s="19">
        <v>376</v>
      </c>
      <c r="E53">
        <v>5.3</v>
      </c>
      <c r="F53">
        <v>16</v>
      </c>
      <c r="G53" t="s">
        <v>1484</v>
      </c>
      <c r="H53">
        <v>864</v>
      </c>
      <c r="I53" s="2">
        <v>0.1630188679245283</v>
      </c>
      <c r="J53" t="s">
        <v>1485</v>
      </c>
      <c r="K53">
        <v>1317</v>
      </c>
      <c r="L53" t="s">
        <v>1470</v>
      </c>
      <c r="M53">
        <v>55</v>
      </c>
      <c r="N53" t="s">
        <v>483</v>
      </c>
      <c r="O53" t="s">
        <v>1457</v>
      </c>
      <c r="P53" t="s">
        <v>1486</v>
      </c>
    </row>
    <row r="54" spans="1:16" x14ac:dyDescent="0.2">
      <c r="A54">
        <v>64</v>
      </c>
      <c r="B54" t="s">
        <v>1493</v>
      </c>
      <c r="D54" s="19" t="s">
        <v>1494</v>
      </c>
      <c r="E54">
        <v>7</v>
      </c>
      <c r="F54">
        <v>20</v>
      </c>
      <c r="G54" t="s">
        <v>1484</v>
      </c>
      <c r="H54">
        <v>1080</v>
      </c>
      <c r="I54" s="2">
        <v>0.15428571428571428</v>
      </c>
      <c r="J54" t="s">
        <v>1485</v>
      </c>
      <c r="K54">
        <v>1317</v>
      </c>
      <c r="L54" t="s">
        <v>1470</v>
      </c>
      <c r="M54">
        <v>55</v>
      </c>
      <c r="N54" t="s">
        <v>483</v>
      </c>
      <c r="O54" t="s">
        <v>1457</v>
      </c>
      <c r="P54" t="s">
        <v>1486</v>
      </c>
    </row>
    <row r="55" spans="1:16" x14ac:dyDescent="0.2">
      <c r="A55">
        <v>65</v>
      </c>
      <c r="B55" t="s">
        <v>1495</v>
      </c>
      <c r="D55" s="19" t="s">
        <v>1494</v>
      </c>
      <c r="E55">
        <v>7</v>
      </c>
      <c r="F55">
        <v>20</v>
      </c>
      <c r="G55" t="s">
        <v>1484</v>
      </c>
      <c r="H55">
        <v>1080</v>
      </c>
      <c r="I55" s="2">
        <v>0.15428571428571428</v>
      </c>
      <c r="J55" t="s">
        <v>1485</v>
      </c>
      <c r="K55">
        <v>1317</v>
      </c>
      <c r="L55" t="s">
        <v>1470</v>
      </c>
      <c r="M55">
        <v>55</v>
      </c>
      <c r="N55" t="s">
        <v>483</v>
      </c>
      <c r="O55" t="s">
        <v>1457</v>
      </c>
      <c r="P55" t="s">
        <v>1486</v>
      </c>
    </row>
    <row r="56" spans="1:16" x14ac:dyDescent="0.2">
      <c r="A56">
        <v>66</v>
      </c>
      <c r="B56" t="s">
        <v>1496</v>
      </c>
      <c r="D56" s="19" t="s">
        <v>1497</v>
      </c>
      <c r="E56">
        <v>7</v>
      </c>
      <c r="F56" s="1">
        <v>16</v>
      </c>
      <c r="G56" t="s">
        <v>1484</v>
      </c>
      <c r="H56">
        <v>864</v>
      </c>
      <c r="I56" s="2">
        <v>0.12342857142857143</v>
      </c>
      <c r="J56" t="s">
        <v>1485</v>
      </c>
      <c r="K56">
        <v>1317</v>
      </c>
      <c r="L56" t="s">
        <v>1470</v>
      </c>
      <c r="M56">
        <v>55</v>
      </c>
      <c r="N56" t="s">
        <v>483</v>
      </c>
      <c r="O56" t="s">
        <v>1457</v>
      </c>
      <c r="P56" t="s">
        <v>1486</v>
      </c>
    </row>
    <row r="57" spans="1:16" x14ac:dyDescent="0.2">
      <c r="A57">
        <v>68</v>
      </c>
      <c r="B57" t="s">
        <v>1498</v>
      </c>
      <c r="D57" s="19">
        <v>308</v>
      </c>
      <c r="E57">
        <v>3.5</v>
      </c>
      <c r="F57" s="1">
        <v>10</v>
      </c>
      <c r="G57" t="s">
        <v>1484</v>
      </c>
      <c r="H57">
        <v>540</v>
      </c>
      <c r="I57" s="2">
        <v>0.15428571428571428</v>
      </c>
      <c r="J57" t="s">
        <v>1485</v>
      </c>
      <c r="K57">
        <v>1317</v>
      </c>
      <c r="L57" t="s">
        <v>1470</v>
      </c>
      <c r="M57">
        <v>55</v>
      </c>
      <c r="N57" t="s">
        <v>483</v>
      </c>
      <c r="O57" t="s">
        <v>1457</v>
      </c>
      <c r="P57" t="s">
        <v>1486</v>
      </c>
    </row>
    <row r="58" spans="1:16" x14ac:dyDescent="0.2">
      <c r="A58">
        <v>69</v>
      </c>
      <c r="B58" t="s">
        <v>1499</v>
      </c>
      <c r="D58" s="19" t="s">
        <v>1500</v>
      </c>
      <c r="E58">
        <v>7</v>
      </c>
      <c r="F58">
        <v>20</v>
      </c>
      <c r="G58" t="s">
        <v>1484</v>
      </c>
      <c r="H58">
        <v>1080</v>
      </c>
      <c r="I58" s="2">
        <v>0.15428571428571428</v>
      </c>
      <c r="J58" t="s">
        <v>1485</v>
      </c>
      <c r="K58">
        <v>1317</v>
      </c>
      <c r="L58" t="s">
        <v>1470</v>
      </c>
      <c r="M58">
        <v>55</v>
      </c>
      <c r="N58" t="s">
        <v>483</v>
      </c>
      <c r="O58" t="s">
        <v>1457</v>
      </c>
      <c r="P58" t="s">
        <v>1486</v>
      </c>
    </row>
    <row r="59" spans="1:16" x14ac:dyDescent="0.2">
      <c r="A59">
        <v>79</v>
      </c>
      <c r="B59" t="s">
        <v>1501</v>
      </c>
      <c r="D59" s="19" t="s">
        <v>1500</v>
      </c>
      <c r="E59">
        <v>7</v>
      </c>
      <c r="F59">
        <v>16</v>
      </c>
      <c r="G59" t="s">
        <v>1484</v>
      </c>
      <c r="H59">
        <v>864</v>
      </c>
      <c r="I59" s="2">
        <v>0.12342857142857143</v>
      </c>
      <c r="J59" t="s">
        <v>1485</v>
      </c>
      <c r="K59">
        <v>1317</v>
      </c>
      <c r="L59" t="s">
        <v>1470</v>
      </c>
      <c r="M59">
        <v>55</v>
      </c>
      <c r="N59" t="s">
        <v>483</v>
      </c>
      <c r="O59" t="s">
        <v>1457</v>
      </c>
      <c r="P59" t="s">
        <v>1486</v>
      </c>
    </row>
    <row r="60" spans="1:16" x14ac:dyDescent="0.2">
      <c r="A60">
        <v>71</v>
      </c>
      <c r="B60" t="s">
        <v>1502</v>
      </c>
      <c r="D60" s="19">
        <v>187</v>
      </c>
      <c r="E60">
        <v>5.8</v>
      </c>
      <c r="F60">
        <v>20</v>
      </c>
      <c r="G60" t="s">
        <v>1484</v>
      </c>
      <c r="H60">
        <v>1080</v>
      </c>
      <c r="I60" s="2">
        <v>0.18620689655172415</v>
      </c>
      <c r="J60" t="s">
        <v>1485</v>
      </c>
      <c r="K60">
        <v>1317</v>
      </c>
      <c r="L60" t="s">
        <v>1470</v>
      </c>
      <c r="M60">
        <v>55</v>
      </c>
      <c r="N60" t="s">
        <v>483</v>
      </c>
      <c r="O60" t="s">
        <v>1457</v>
      </c>
      <c r="P60" t="s">
        <v>1486</v>
      </c>
    </row>
    <row r="61" spans="1:16" x14ac:dyDescent="0.2">
      <c r="A61">
        <v>73</v>
      </c>
      <c r="B61" t="s">
        <v>1503</v>
      </c>
      <c r="D61" s="19" t="s">
        <v>1504</v>
      </c>
      <c r="E61">
        <v>1.8</v>
      </c>
      <c r="F61">
        <v>6</v>
      </c>
      <c r="G61" t="s">
        <v>1484</v>
      </c>
      <c r="H61">
        <v>324</v>
      </c>
      <c r="I61" s="2">
        <v>0.18</v>
      </c>
      <c r="J61" t="s">
        <v>1485</v>
      </c>
      <c r="K61">
        <v>1317</v>
      </c>
      <c r="L61" t="s">
        <v>1470</v>
      </c>
      <c r="M61">
        <v>55</v>
      </c>
      <c r="N61" t="s">
        <v>483</v>
      </c>
      <c r="O61" t="s">
        <v>1457</v>
      </c>
      <c r="P61" t="s">
        <v>1486</v>
      </c>
    </row>
    <row r="62" spans="1:16" x14ac:dyDescent="0.2">
      <c r="A62">
        <v>81</v>
      </c>
      <c r="B62" t="s">
        <v>1505</v>
      </c>
      <c r="D62" s="19">
        <v>145</v>
      </c>
      <c r="E62">
        <v>1.6</v>
      </c>
      <c r="F62">
        <v>2</v>
      </c>
      <c r="G62" t="s">
        <v>1484</v>
      </c>
      <c r="H62">
        <v>108</v>
      </c>
      <c r="I62" s="2">
        <v>6.7500000000000004E-2</v>
      </c>
      <c r="J62" t="s">
        <v>1485</v>
      </c>
      <c r="K62">
        <v>1317</v>
      </c>
      <c r="L62" t="s">
        <v>1470</v>
      </c>
      <c r="M62">
        <v>55</v>
      </c>
      <c r="N62" t="s">
        <v>483</v>
      </c>
      <c r="O62" t="s">
        <v>1457</v>
      </c>
      <c r="P62" t="s">
        <v>1486</v>
      </c>
    </row>
    <row r="63" spans="1:16" x14ac:dyDescent="0.2">
      <c r="A63">
        <v>82</v>
      </c>
      <c r="B63" t="s">
        <v>1506</v>
      </c>
      <c r="C63">
        <v>1</v>
      </c>
      <c r="D63" s="19">
        <v>1</v>
      </c>
      <c r="E63">
        <v>4</v>
      </c>
      <c r="F63">
        <v>6</v>
      </c>
      <c r="G63" t="s">
        <v>1484</v>
      </c>
      <c r="H63">
        <v>324</v>
      </c>
      <c r="I63" s="2">
        <v>8.0999999999999989E-2</v>
      </c>
      <c r="J63" t="s">
        <v>1485</v>
      </c>
      <c r="K63">
        <v>1317</v>
      </c>
      <c r="L63" t="s">
        <v>1470</v>
      </c>
      <c r="M63">
        <v>55</v>
      </c>
      <c r="N63" t="s">
        <v>483</v>
      </c>
      <c r="O63" t="s">
        <v>1457</v>
      </c>
      <c r="P63" t="s">
        <v>1486</v>
      </c>
    </row>
    <row r="64" spans="1:16" x14ac:dyDescent="0.2">
      <c r="A64">
        <v>91</v>
      </c>
      <c r="B64" t="s">
        <v>1507</v>
      </c>
      <c r="D64" s="19">
        <v>156</v>
      </c>
      <c r="E64">
        <v>7.6</v>
      </c>
      <c r="F64">
        <v>30</v>
      </c>
      <c r="G64" t="s">
        <v>1484</v>
      </c>
      <c r="H64">
        <v>1620</v>
      </c>
      <c r="I64" s="2">
        <v>0.21315789473684207</v>
      </c>
      <c r="J64" t="s">
        <v>1485</v>
      </c>
      <c r="K64">
        <v>1317</v>
      </c>
      <c r="L64" t="s">
        <v>1470</v>
      </c>
      <c r="M64">
        <v>55</v>
      </c>
      <c r="N64" t="s">
        <v>483</v>
      </c>
      <c r="O64" t="s">
        <v>1457</v>
      </c>
      <c r="P64" t="s">
        <v>1486</v>
      </c>
    </row>
    <row r="65" spans="1:16" x14ac:dyDescent="0.2">
      <c r="A65">
        <v>3</v>
      </c>
      <c r="B65" t="s">
        <v>1454</v>
      </c>
      <c r="C65">
        <v>1</v>
      </c>
      <c r="D65" s="19">
        <v>449</v>
      </c>
      <c r="E65">
        <v>1.6</v>
      </c>
      <c r="F65">
        <v>30</v>
      </c>
      <c r="G65" t="s">
        <v>1395</v>
      </c>
      <c r="H65">
        <v>1134</v>
      </c>
      <c r="I65" s="2">
        <v>0.70874999999999999</v>
      </c>
      <c r="J65" t="s">
        <v>1455</v>
      </c>
      <c r="K65">
        <v>1322</v>
      </c>
      <c r="L65" t="s">
        <v>1456</v>
      </c>
      <c r="M65">
        <v>106</v>
      </c>
      <c r="N65" t="s">
        <v>485</v>
      </c>
      <c r="O65" t="s">
        <v>1457</v>
      </c>
      <c r="P65" t="s">
        <v>1458</v>
      </c>
    </row>
    <row r="66" spans="1:16" x14ac:dyDescent="0.2">
      <c r="A66">
        <v>4</v>
      </c>
      <c r="B66" t="s">
        <v>1459</v>
      </c>
      <c r="C66">
        <v>1</v>
      </c>
      <c r="D66" s="19">
        <v>451</v>
      </c>
      <c r="E66">
        <v>0.7</v>
      </c>
      <c r="F66">
        <v>10</v>
      </c>
      <c r="G66" t="s">
        <v>1395</v>
      </c>
      <c r="H66">
        <v>378</v>
      </c>
      <c r="I66" s="2">
        <v>0.54</v>
      </c>
      <c r="J66" t="s">
        <v>1455</v>
      </c>
      <c r="K66">
        <v>1322</v>
      </c>
      <c r="L66" t="s">
        <v>1456</v>
      </c>
      <c r="M66">
        <v>106</v>
      </c>
      <c r="N66" t="s">
        <v>485</v>
      </c>
      <c r="O66" t="s">
        <v>1457</v>
      </c>
      <c r="P66" t="s">
        <v>1458</v>
      </c>
    </row>
    <row r="67" spans="1:16" x14ac:dyDescent="0.2">
      <c r="A67">
        <v>5</v>
      </c>
      <c r="B67" t="s">
        <v>1460</v>
      </c>
      <c r="C67">
        <v>1</v>
      </c>
      <c r="D67" s="19">
        <v>451</v>
      </c>
      <c r="E67">
        <v>0.7</v>
      </c>
      <c r="F67">
        <v>3</v>
      </c>
      <c r="G67" t="s">
        <v>1395</v>
      </c>
      <c r="H67">
        <v>113.4</v>
      </c>
      <c r="I67" s="2">
        <v>0.16200000000000001</v>
      </c>
      <c r="J67" t="s">
        <v>1455</v>
      </c>
      <c r="K67">
        <v>1322</v>
      </c>
      <c r="L67" t="s">
        <v>1456</v>
      </c>
      <c r="M67">
        <v>106</v>
      </c>
      <c r="N67" t="s">
        <v>485</v>
      </c>
      <c r="O67" t="s">
        <v>1457</v>
      </c>
      <c r="P67" t="s">
        <v>1458</v>
      </c>
    </row>
    <row r="68" spans="1:16" x14ac:dyDescent="0.2">
      <c r="A68">
        <v>7</v>
      </c>
      <c r="B68" t="s">
        <v>1461</v>
      </c>
      <c r="C68">
        <v>1</v>
      </c>
      <c r="D68" s="19">
        <v>450</v>
      </c>
      <c r="E68">
        <v>0.62</v>
      </c>
      <c r="F68">
        <v>12</v>
      </c>
      <c r="G68" t="s">
        <v>1395</v>
      </c>
      <c r="H68">
        <v>453.6</v>
      </c>
      <c r="I68" s="2">
        <v>0.7316129032258063</v>
      </c>
      <c r="J68" t="s">
        <v>1455</v>
      </c>
      <c r="K68">
        <v>1322</v>
      </c>
      <c r="L68" t="s">
        <v>1456</v>
      </c>
      <c r="M68">
        <v>106</v>
      </c>
      <c r="N68" t="s">
        <v>485</v>
      </c>
      <c r="O68" t="s">
        <v>1457</v>
      </c>
      <c r="P68" t="s">
        <v>1458</v>
      </c>
    </row>
    <row r="69" spans="1:16" x14ac:dyDescent="0.2">
      <c r="A69">
        <v>8</v>
      </c>
      <c r="B69" t="s">
        <v>1462</v>
      </c>
      <c r="C69">
        <v>1</v>
      </c>
      <c r="D69" s="19">
        <v>450</v>
      </c>
      <c r="E69">
        <v>0.62</v>
      </c>
      <c r="F69">
        <v>8</v>
      </c>
      <c r="G69" t="s">
        <v>1395</v>
      </c>
      <c r="H69">
        <v>302.39999999999998</v>
      </c>
      <c r="I69" s="2">
        <v>0.4877419354838709</v>
      </c>
      <c r="J69" t="s">
        <v>1455</v>
      </c>
      <c r="K69">
        <v>1322</v>
      </c>
      <c r="L69" t="s">
        <v>1456</v>
      </c>
      <c r="M69">
        <v>106</v>
      </c>
      <c r="N69" t="s">
        <v>485</v>
      </c>
      <c r="O69" t="s">
        <v>1457</v>
      </c>
      <c r="P69" t="s">
        <v>1458</v>
      </c>
    </row>
    <row r="70" spans="1:16" x14ac:dyDescent="0.2">
      <c r="A70">
        <v>12</v>
      </c>
      <c r="B70" t="s">
        <v>1463</v>
      </c>
      <c r="D70" s="19" t="s">
        <v>1464</v>
      </c>
      <c r="E70">
        <v>2.4</v>
      </c>
      <c r="F70">
        <v>6</v>
      </c>
      <c r="G70" t="s">
        <v>1395</v>
      </c>
      <c r="H70">
        <v>226.8</v>
      </c>
      <c r="I70" s="2">
        <v>9.4500000000000001E-2</v>
      </c>
      <c r="J70" t="s">
        <v>1455</v>
      </c>
      <c r="K70">
        <v>1322</v>
      </c>
      <c r="L70" t="s">
        <v>1456</v>
      </c>
      <c r="M70">
        <v>106</v>
      </c>
      <c r="N70" t="s">
        <v>485</v>
      </c>
      <c r="O70" t="s">
        <v>1457</v>
      </c>
      <c r="P70" t="s">
        <v>1458</v>
      </c>
    </row>
    <row r="71" spans="1:16" x14ac:dyDescent="0.2">
      <c r="A71">
        <v>16</v>
      </c>
      <c r="B71" t="s">
        <v>1465</v>
      </c>
      <c r="D71" s="19">
        <v>145</v>
      </c>
      <c r="E71">
        <v>1.6</v>
      </c>
      <c r="F71">
        <v>6</v>
      </c>
      <c r="G71" t="s">
        <v>1395</v>
      </c>
      <c r="H71">
        <v>226.8</v>
      </c>
      <c r="I71" s="2">
        <v>0.14174999999999996</v>
      </c>
      <c r="J71" t="s">
        <v>1455</v>
      </c>
      <c r="K71">
        <v>1322</v>
      </c>
      <c r="L71" t="s">
        <v>1456</v>
      </c>
      <c r="M71">
        <v>106</v>
      </c>
      <c r="N71" t="s">
        <v>485</v>
      </c>
      <c r="O71" t="s">
        <v>1457</v>
      </c>
      <c r="P71" t="s">
        <v>1458</v>
      </c>
    </row>
    <row r="72" spans="1:16" x14ac:dyDescent="0.2">
      <c r="A72">
        <v>24</v>
      </c>
      <c r="B72" t="s">
        <v>1466</v>
      </c>
      <c r="C72">
        <v>1</v>
      </c>
      <c r="D72" s="19" t="s">
        <v>1467</v>
      </c>
      <c r="E72">
        <v>0.8</v>
      </c>
      <c r="F72">
        <v>3</v>
      </c>
      <c r="G72" t="s">
        <v>1395</v>
      </c>
      <c r="H72">
        <v>113.4</v>
      </c>
      <c r="I72" s="2">
        <v>0.14174999999999996</v>
      </c>
      <c r="J72" t="s">
        <v>1455</v>
      </c>
      <c r="K72">
        <v>1322</v>
      </c>
      <c r="L72" t="s">
        <v>1456</v>
      </c>
      <c r="M72">
        <v>106</v>
      </c>
      <c r="N72" t="s">
        <v>485</v>
      </c>
      <c r="O72" t="s">
        <v>1457</v>
      </c>
      <c r="P72" t="s">
        <v>1458</v>
      </c>
    </row>
    <row r="73" spans="1:16" x14ac:dyDescent="0.2">
      <c r="A73">
        <v>1</v>
      </c>
      <c r="B73" t="s">
        <v>1508</v>
      </c>
      <c r="D73" s="19">
        <v>454</v>
      </c>
      <c r="E73">
        <v>5.0999999999999996</v>
      </c>
      <c r="F73">
        <v>18</v>
      </c>
      <c r="G73" t="s">
        <v>1484</v>
      </c>
      <c r="H73">
        <v>800.47058823529403</v>
      </c>
      <c r="I73" s="2">
        <v>0.15695501730103806</v>
      </c>
      <c r="J73" t="s">
        <v>1509</v>
      </c>
      <c r="K73">
        <v>1323</v>
      </c>
      <c r="L73" t="s">
        <v>1470</v>
      </c>
      <c r="M73">
        <v>89</v>
      </c>
      <c r="N73" t="s">
        <v>483</v>
      </c>
    </row>
    <row r="74" spans="1:16" x14ac:dyDescent="0.2">
      <c r="A74">
        <v>2</v>
      </c>
      <c r="B74" t="s">
        <v>1510</v>
      </c>
      <c r="D74" s="19">
        <v>454</v>
      </c>
      <c r="E74">
        <v>5.0999999999999996</v>
      </c>
      <c r="F74">
        <v>10</v>
      </c>
      <c r="G74" t="s">
        <v>1484</v>
      </c>
      <c r="H74">
        <v>444.70588235294116</v>
      </c>
      <c r="I74" s="2">
        <v>8.7197231833910038E-2</v>
      </c>
      <c r="J74" t="s">
        <v>1509</v>
      </c>
      <c r="K74">
        <v>1323</v>
      </c>
      <c r="L74" t="s">
        <v>1470</v>
      </c>
      <c r="M74">
        <v>89</v>
      </c>
      <c r="N74" t="s">
        <v>483</v>
      </c>
    </row>
    <row r="75" spans="1:16" x14ac:dyDescent="0.2">
      <c r="A75">
        <v>3</v>
      </c>
      <c r="B75" t="s">
        <v>1511</v>
      </c>
      <c r="D75" s="19">
        <v>454</v>
      </c>
      <c r="E75">
        <v>5.0999999999999996</v>
      </c>
      <c r="F75">
        <v>8</v>
      </c>
      <c r="G75" t="s">
        <v>1484</v>
      </c>
      <c r="H75">
        <v>355.76470588235293</v>
      </c>
      <c r="I75" s="2">
        <v>6.9757785467128033E-2</v>
      </c>
      <c r="J75" t="s">
        <v>1509</v>
      </c>
      <c r="K75">
        <v>1323</v>
      </c>
      <c r="L75" t="s">
        <v>1470</v>
      </c>
      <c r="M75">
        <v>89</v>
      </c>
      <c r="N75" t="s">
        <v>483</v>
      </c>
    </row>
    <row r="76" spans="1:16" x14ac:dyDescent="0.2">
      <c r="A76">
        <v>4</v>
      </c>
      <c r="B76" t="s">
        <v>1512</v>
      </c>
      <c r="D76" s="19">
        <v>239</v>
      </c>
      <c r="E76">
        <v>4.2</v>
      </c>
      <c r="F76">
        <v>10</v>
      </c>
      <c r="G76" t="s">
        <v>1484</v>
      </c>
      <c r="H76">
        <v>444.70588235294116</v>
      </c>
      <c r="I76" s="2">
        <v>0.10588235294117647</v>
      </c>
      <c r="J76" t="s">
        <v>1509</v>
      </c>
      <c r="K76">
        <v>1323</v>
      </c>
      <c r="L76" t="s">
        <v>1470</v>
      </c>
      <c r="M76">
        <v>89</v>
      </c>
      <c r="N76" t="s">
        <v>483</v>
      </c>
    </row>
    <row r="77" spans="1:16" x14ac:dyDescent="0.2">
      <c r="A77">
        <v>5</v>
      </c>
      <c r="B77" t="s">
        <v>1513</v>
      </c>
      <c r="D77" s="19">
        <v>239</v>
      </c>
      <c r="E77">
        <v>4.2</v>
      </c>
      <c r="F77">
        <v>10</v>
      </c>
      <c r="G77" t="s">
        <v>1484</v>
      </c>
      <c r="H77">
        <v>444.70588235294116</v>
      </c>
      <c r="I77" s="2">
        <v>0.10588235294117647</v>
      </c>
      <c r="J77" t="s">
        <v>1509</v>
      </c>
      <c r="K77">
        <v>1323</v>
      </c>
      <c r="L77" t="s">
        <v>1470</v>
      </c>
      <c r="M77">
        <v>89</v>
      </c>
      <c r="N77" t="s">
        <v>483</v>
      </c>
    </row>
    <row r="78" spans="1:16" x14ac:dyDescent="0.2">
      <c r="A78">
        <v>6</v>
      </c>
      <c r="B78" t="s">
        <v>1514</v>
      </c>
      <c r="D78" s="19">
        <v>421</v>
      </c>
      <c r="E78">
        <v>7.2</v>
      </c>
      <c r="F78">
        <v>16</v>
      </c>
      <c r="G78" t="s">
        <v>1484</v>
      </c>
      <c r="H78">
        <v>711.52941176470586</v>
      </c>
      <c r="I78" s="2">
        <v>9.8823529411764699E-2</v>
      </c>
      <c r="J78" t="s">
        <v>1509</v>
      </c>
      <c r="K78">
        <v>1323</v>
      </c>
      <c r="L78" t="s">
        <v>1470</v>
      </c>
      <c r="M78">
        <v>89</v>
      </c>
      <c r="N78" t="s">
        <v>483</v>
      </c>
    </row>
    <row r="79" spans="1:16" x14ac:dyDescent="0.2">
      <c r="A79">
        <v>7</v>
      </c>
      <c r="B79" t="s">
        <v>1515</v>
      </c>
      <c r="D79" s="19">
        <v>243</v>
      </c>
      <c r="E79">
        <v>3.2</v>
      </c>
      <c r="F79">
        <v>4</v>
      </c>
      <c r="G79" t="s">
        <v>1484</v>
      </c>
      <c r="H79">
        <v>177.88235294117646</v>
      </c>
      <c r="I79" s="2">
        <v>5.5588235294117647E-2</v>
      </c>
      <c r="J79" t="s">
        <v>1509</v>
      </c>
      <c r="K79">
        <v>1323</v>
      </c>
      <c r="L79" t="s">
        <v>1470</v>
      </c>
      <c r="M79">
        <v>89</v>
      </c>
      <c r="N79" t="s">
        <v>483</v>
      </c>
    </row>
    <row r="80" spans="1:16" x14ac:dyDescent="0.2">
      <c r="A80">
        <v>9</v>
      </c>
      <c r="B80" t="s">
        <v>1507</v>
      </c>
      <c r="D80" s="19">
        <v>156</v>
      </c>
      <c r="E80">
        <v>7.6</v>
      </c>
      <c r="F80">
        <v>30</v>
      </c>
      <c r="G80" t="s">
        <v>1484</v>
      </c>
      <c r="H80">
        <v>1334.1176470588234</v>
      </c>
      <c r="I80" s="2">
        <v>0.17554179566563469</v>
      </c>
      <c r="J80" t="s">
        <v>1509</v>
      </c>
      <c r="K80">
        <v>1323</v>
      </c>
      <c r="L80" t="s">
        <v>1470</v>
      </c>
      <c r="M80">
        <v>89</v>
      </c>
      <c r="N80" t="s">
        <v>483</v>
      </c>
    </row>
  </sheetData>
  <autoFilter ref="A5:R80"/>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4"/>
  <sheetViews>
    <sheetView workbookViewId="0">
      <selection activeCell="T8" sqref="T8"/>
    </sheetView>
  </sheetViews>
  <sheetFormatPr defaultRowHeight="12.75" x14ac:dyDescent="0.2"/>
  <cols>
    <col min="1" max="1" width="4.7109375" customWidth="1"/>
    <col min="2" max="2" width="31.85546875" customWidth="1"/>
    <col min="3" max="3" width="4.140625" customWidth="1"/>
    <col min="4" max="4" width="6.140625" customWidth="1"/>
    <col min="5" max="5" width="5.42578125" customWidth="1"/>
    <col min="6" max="6" width="5.85546875" customWidth="1"/>
    <col min="7" max="7" width="3.140625" customWidth="1"/>
    <col min="8" max="8" width="6.28515625" customWidth="1"/>
    <col min="9" max="9" width="7.5703125" customWidth="1"/>
    <col min="10" max="10" width="18.7109375" customWidth="1"/>
    <col min="11" max="11" width="6.28515625" customWidth="1"/>
    <col min="12" max="12" width="4.42578125" customWidth="1"/>
    <col min="13" max="13" width="5" customWidth="1"/>
    <col min="14" max="14" width="5.140625" customWidth="1"/>
    <col min="15" max="15" width="6.140625" customWidth="1"/>
    <col min="16" max="16" width="7.7109375" customWidth="1"/>
    <col min="17" max="17" width="5" customWidth="1"/>
    <col min="18" max="18" width="4.28515625" customWidth="1"/>
  </cols>
  <sheetData>
    <row r="1" spans="1:16" x14ac:dyDescent="0.2">
      <c r="A1" t="s">
        <v>1551</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1</v>
      </c>
      <c r="B6" t="s">
        <v>1633</v>
      </c>
      <c r="D6" s="19">
        <v>239</v>
      </c>
      <c r="E6">
        <v>4.2</v>
      </c>
      <c r="F6">
        <v>33</v>
      </c>
      <c r="G6" t="s">
        <v>1484</v>
      </c>
      <c r="H6" s="20">
        <v>1671.8842105263159</v>
      </c>
      <c r="I6" s="2">
        <v>0.39806766917293229</v>
      </c>
      <c r="J6" t="s">
        <v>1634</v>
      </c>
      <c r="K6">
        <v>1326</v>
      </c>
      <c r="L6" t="s">
        <v>1470</v>
      </c>
      <c r="M6">
        <v>91</v>
      </c>
      <c r="N6" t="s">
        <v>483</v>
      </c>
      <c r="O6" t="s">
        <v>1457</v>
      </c>
      <c r="P6" t="s">
        <v>1635</v>
      </c>
    </row>
    <row r="7" spans="1:16" x14ac:dyDescent="0.2">
      <c r="A7">
        <v>2</v>
      </c>
      <c r="B7" t="s">
        <v>1636</v>
      </c>
      <c r="D7" s="19">
        <v>187</v>
      </c>
      <c r="E7">
        <v>5.8</v>
      </c>
      <c r="F7">
        <v>35</v>
      </c>
      <c r="G7" t="s">
        <v>1484</v>
      </c>
      <c r="H7" s="20">
        <v>1773.2105263157896</v>
      </c>
      <c r="I7" s="2">
        <v>0.30572595281306719</v>
      </c>
      <c r="J7" t="s">
        <v>1634</v>
      </c>
      <c r="K7">
        <v>1326</v>
      </c>
      <c r="L7" t="s">
        <v>1470</v>
      </c>
      <c r="M7">
        <v>91</v>
      </c>
      <c r="N7" t="s">
        <v>483</v>
      </c>
      <c r="O7" t="s">
        <v>1457</v>
      </c>
      <c r="P7" t="s">
        <v>1635</v>
      </c>
    </row>
    <row r="8" spans="1:16" x14ac:dyDescent="0.2">
      <c r="A8">
        <v>3</v>
      </c>
      <c r="B8" t="s">
        <v>1637</v>
      </c>
      <c r="D8" s="19">
        <v>393</v>
      </c>
      <c r="E8">
        <v>1.8</v>
      </c>
      <c r="F8">
        <v>10</v>
      </c>
      <c r="G8" t="s">
        <v>1484</v>
      </c>
      <c r="H8" s="20">
        <v>506.6315789473685</v>
      </c>
      <c r="I8" s="2">
        <v>0.28146198830409364</v>
      </c>
      <c r="J8" t="s">
        <v>1634</v>
      </c>
      <c r="K8">
        <v>1326</v>
      </c>
      <c r="L8" t="s">
        <v>1470</v>
      </c>
      <c r="M8">
        <v>91</v>
      </c>
      <c r="N8" t="s">
        <v>483</v>
      </c>
      <c r="O8" t="s">
        <v>1457</v>
      </c>
      <c r="P8" t="s">
        <v>1635</v>
      </c>
    </row>
    <row r="9" spans="1:16" x14ac:dyDescent="0.2">
      <c r="A9">
        <v>5</v>
      </c>
      <c r="B9" t="s">
        <v>1638</v>
      </c>
      <c r="C9">
        <v>1</v>
      </c>
      <c r="D9" s="19">
        <v>1</v>
      </c>
      <c r="E9">
        <v>4</v>
      </c>
      <c r="F9">
        <v>20</v>
      </c>
      <c r="G9" t="s">
        <v>1484</v>
      </c>
      <c r="H9" s="20">
        <v>1013.263157894737</v>
      </c>
      <c r="I9" s="2">
        <v>0.25331578947368427</v>
      </c>
      <c r="J9" t="s">
        <v>1634</v>
      </c>
      <c r="K9">
        <v>1326</v>
      </c>
      <c r="L9" t="s">
        <v>1470</v>
      </c>
      <c r="M9">
        <v>91</v>
      </c>
      <c r="N9" t="s">
        <v>483</v>
      </c>
      <c r="O9" t="s">
        <v>1457</v>
      </c>
      <c r="P9" t="s">
        <v>1635</v>
      </c>
    </row>
    <row r="10" spans="1:16" x14ac:dyDescent="0.2">
      <c r="A10">
        <v>7</v>
      </c>
      <c r="B10" t="s">
        <v>1639</v>
      </c>
      <c r="D10" s="19">
        <v>420</v>
      </c>
      <c r="E10">
        <v>17.5</v>
      </c>
      <c r="F10">
        <v>80</v>
      </c>
      <c r="G10" t="s">
        <v>1484</v>
      </c>
      <c r="H10" s="20">
        <v>4053.052631578948</v>
      </c>
      <c r="I10" s="2">
        <v>0.23160300751879703</v>
      </c>
      <c r="J10" t="s">
        <v>1634</v>
      </c>
      <c r="K10">
        <v>1326</v>
      </c>
      <c r="L10" t="s">
        <v>1470</v>
      </c>
      <c r="M10">
        <v>91</v>
      </c>
      <c r="N10" t="s">
        <v>483</v>
      </c>
      <c r="O10" t="s">
        <v>1457</v>
      </c>
      <c r="P10" t="s">
        <v>1635</v>
      </c>
    </row>
    <row r="11" spans="1:16" x14ac:dyDescent="0.2">
      <c r="A11">
        <v>9</v>
      </c>
      <c r="B11" t="s">
        <v>1478</v>
      </c>
      <c r="D11" s="19">
        <v>421</v>
      </c>
      <c r="E11">
        <v>7.2</v>
      </c>
      <c r="F11">
        <v>35</v>
      </c>
      <c r="G11" t="s">
        <v>1484</v>
      </c>
      <c r="H11" s="20">
        <v>1773.2105263157896</v>
      </c>
      <c r="I11" s="2">
        <v>0.24627923976608188</v>
      </c>
      <c r="J11" t="s">
        <v>1634</v>
      </c>
      <c r="K11">
        <v>1326</v>
      </c>
      <c r="L11" t="s">
        <v>1470</v>
      </c>
      <c r="M11">
        <v>91</v>
      </c>
      <c r="N11" t="s">
        <v>483</v>
      </c>
      <c r="O11" t="s">
        <v>1457</v>
      </c>
      <c r="P11" t="s">
        <v>1635</v>
      </c>
    </row>
    <row r="12" spans="1:16" x14ac:dyDescent="0.2">
      <c r="A12">
        <v>15</v>
      </c>
      <c r="B12" t="s">
        <v>1640</v>
      </c>
      <c r="D12" s="19" t="s">
        <v>1641</v>
      </c>
      <c r="E12">
        <v>1.3</v>
      </c>
      <c r="F12">
        <v>5</v>
      </c>
      <c r="G12" t="s">
        <v>1484</v>
      </c>
      <c r="H12" s="20">
        <v>253.31578947368425</v>
      </c>
      <c r="I12" s="2">
        <v>0.19485829959514173</v>
      </c>
      <c r="J12" t="s">
        <v>1634</v>
      </c>
      <c r="K12">
        <v>1326</v>
      </c>
      <c r="L12" t="s">
        <v>1470</v>
      </c>
      <c r="M12">
        <v>91</v>
      </c>
      <c r="N12" t="s">
        <v>483</v>
      </c>
      <c r="O12" t="s">
        <v>1457</v>
      </c>
      <c r="P12" t="s">
        <v>1635</v>
      </c>
    </row>
    <row r="13" spans="1:16" x14ac:dyDescent="0.2">
      <c r="A13">
        <v>21</v>
      </c>
      <c r="B13" t="s">
        <v>1642</v>
      </c>
      <c r="D13" s="19">
        <v>145</v>
      </c>
      <c r="E13">
        <v>1.6</v>
      </c>
      <c r="F13">
        <v>25</v>
      </c>
      <c r="G13" t="s">
        <v>1484</v>
      </c>
      <c r="H13" s="20">
        <v>1266.578947368421</v>
      </c>
      <c r="I13" s="2">
        <v>0.79161184210526314</v>
      </c>
      <c r="J13" t="s">
        <v>1634</v>
      </c>
      <c r="K13">
        <v>1326</v>
      </c>
      <c r="L13" t="s">
        <v>1470</v>
      </c>
      <c r="M13">
        <v>91</v>
      </c>
      <c r="N13" t="s">
        <v>483</v>
      </c>
      <c r="O13" t="s">
        <v>1457</v>
      </c>
      <c r="P13" t="s">
        <v>1635</v>
      </c>
    </row>
    <row r="14" spans="1:16" x14ac:dyDescent="0.2">
      <c r="A14">
        <v>22</v>
      </c>
      <c r="B14" t="s">
        <v>1643</v>
      </c>
      <c r="D14" s="19" t="s">
        <v>1480</v>
      </c>
      <c r="E14">
        <v>3.2</v>
      </c>
      <c r="F14">
        <v>20</v>
      </c>
      <c r="G14" t="s">
        <v>1484</v>
      </c>
      <c r="H14" s="20">
        <v>1013.263157894737</v>
      </c>
      <c r="I14" s="2">
        <v>0.31664473684210531</v>
      </c>
      <c r="J14" t="s">
        <v>1634</v>
      </c>
      <c r="K14">
        <v>1326</v>
      </c>
      <c r="L14" t="s">
        <v>1470</v>
      </c>
      <c r="M14">
        <v>91</v>
      </c>
      <c r="N14" t="s">
        <v>483</v>
      </c>
      <c r="O14" t="s">
        <v>1457</v>
      </c>
      <c r="P14" t="s">
        <v>1635</v>
      </c>
    </row>
    <row r="15" spans="1:16" x14ac:dyDescent="0.2">
      <c r="A15">
        <v>33</v>
      </c>
      <c r="B15" t="s">
        <v>1644</v>
      </c>
      <c r="D15" s="19" t="s">
        <v>1645</v>
      </c>
      <c r="E15">
        <v>0.9</v>
      </c>
      <c r="F15">
        <v>3</v>
      </c>
      <c r="G15" t="s">
        <v>1484</v>
      </c>
      <c r="H15" s="20">
        <v>151.98947368421054</v>
      </c>
      <c r="I15" s="2">
        <v>0.16887719298245613</v>
      </c>
      <c r="J15" t="s">
        <v>1634</v>
      </c>
      <c r="K15">
        <v>1326</v>
      </c>
      <c r="L15" t="s">
        <v>1470</v>
      </c>
      <c r="M15">
        <v>91</v>
      </c>
      <c r="N15" t="s">
        <v>483</v>
      </c>
      <c r="O15" t="s">
        <v>1457</v>
      </c>
      <c r="P15" t="s">
        <v>1635</v>
      </c>
    </row>
    <row r="16" spans="1:16" x14ac:dyDescent="0.2">
      <c r="A16">
        <v>35</v>
      </c>
      <c r="B16" t="s">
        <v>1646</v>
      </c>
      <c r="D16" s="19">
        <v>392</v>
      </c>
      <c r="E16">
        <v>1.2</v>
      </c>
      <c r="F16">
        <v>10</v>
      </c>
      <c r="G16" t="s">
        <v>1484</v>
      </c>
      <c r="H16" s="20">
        <v>506.6315789473685</v>
      </c>
      <c r="I16" s="2">
        <v>0.42219298245614045</v>
      </c>
      <c r="J16" t="s">
        <v>1634</v>
      </c>
      <c r="K16">
        <v>1326</v>
      </c>
      <c r="L16" t="s">
        <v>1470</v>
      </c>
      <c r="M16">
        <v>91</v>
      </c>
      <c r="N16" t="s">
        <v>483</v>
      </c>
      <c r="O16" t="s">
        <v>1457</v>
      </c>
      <c r="P16" t="s">
        <v>1635</v>
      </c>
    </row>
    <row r="17" spans="1:16" x14ac:dyDescent="0.2">
      <c r="A17">
        <v>37</v>
      </c>
      <c r="B17" t="s">
        <v>1647</v>
      </c>
      <c r="D17" s="19" t="s">
        <v>1648</v>
      </c>
      <c r="E17">
        <v>23.1</v>
      </c>
      <c r="F17">
        <v>130</v>
      </c>
      <c r="G17" t="s">
        <v>1484</v>
      </c>
      <c r="H17" s="20">
        <v>6586.21052631579</v>
      </c>
      <c r="I17" s="2">
        <v>0.28511733880154932</v>
      </c>
      <c r="J17" t="s">
        <v>1634</v>
      </c>
      <c r="K17">
        <v>1326</v>
      </c>
      <c r="L17" t="s">
        <v>1470</v>
      </c>
      <c r="M17">
        <v>91</v>
      </c>
      <c r="N17" t="s">
        <v>483</v>
      </c>
      <c r="O17" t="s">
        <v>1457</v>
      </c>
      <c r="P17" t="s">
        <v>1635</v>
      </c>
    </row>
    <row r="18" spans="1:16" x14ac:dyDescent="0.2">
      <c r="A18" s="21">
        <v>1</v>
      </c>
      <c r="B18" t="s">
        <v>626</v>
      </c>
      <c r="C18">
        <v>1</v>
      </c>
      <c r="D18" s="19">
        <v>1</v>
      </c>
      <c r="E18">
        <v>4</v>
      </c>
      <c r="F18">
        <v>25</v>
      </c>
      <c r="G18" t="s">
        <v>1395</v>
      </c>
      <c r="H18">
        <v>1203.25</v>
      </c>
      <c r="I18" s="2">
        <v>0.30081249999999998</v>
      </c>
      <c r="J18" t="s">
        <v>1552</v>
      </c>
      <c r="K18">
        <v>1327</v>
      </c>
      <c r="L18" t="s">
        <v>1456</v>
      </c>
      <c r="M18">
        <v>113</v>
      </c>
      <c r="N18" t="s">
        <v>486</v>
      </c>
      <c r="O18" t="s">
        <v>1471</v>
      </c>
      <c r="P18" t="s">
        <v>1553</v>
      </c>
    </row>
    <row r="19" spans="1:16" x14ac:dyDescent="0.2">
      <c r="A19">
        <v>2</v>
      </c>
      <c r="B19" t="s">
        <v>1554</v>
      </c>
      <c r="D19" s="19">
        <v>112</v>
      </c>
      <c r="E19">
        <v>4.0999999999999996</v>
      </c>
      <c r="F19">
        <v>16</v>
      </c>
      <c r="G19" t="s">
        <v>1395</v>
      </c>
      <c r="H19">
        <v>770.08</v>
      </c>
      <c r="I19" s="2">
        <v>0.18782439024390246</v>
      </c>
      <c r="J19" t="s">
        <v>1552</v>
      </c>
      <c r="K19">
        <v>1327</v>
      </c>
      <c r="L19" t="s">
        <v>1456</v>
      </c>
      <c r="M19">
        <v>113</v>
      </c>
      <c r="N19" t="s">
        <v>486</v>
      </c>
      <c r="O19" t="s">
        <v>1471</v>
      </c>
      <c r="P19" t="s">
        <v>1553</v>
      </c>
    </row>
    <row r="20" spans="1:16" x14ac:dyDescent="0.2">
      <c r="A20">
        <v>4</v>
      </c>
      <c r="B20" t="s">
        <v>1555</v>
      </c>
      <c r="C20">
        <v>1</v>
      </c>
      <c r="D20" s="19">
        <v>449</v>
      </c>
      <c r="E20">
        <v>1.6</v>
      </c>
      <c r="F20">
        <v>8</v>
      </c>
      <c r="G20" t="s">
        <v>1395</v>
      </c>
      <c r="H20">
        <v>385.04</v>
      </c>
      <c r="I20" s="2">
        <v>0.24065</v>
      </c>
      <c r="J20" t="s">
        <v>1552</v>
      </c>
      <c r="K20">
        <v>1327</v>
      </c>
      <c r="L20" t="s">
        <v>1456</v>
      </c>
      <c r="M20">
        <v>113</v>
      </c>
      <c r="N20" t="s">
        <v>486</v>
      </c>
      <c r="O20" t="s">
        <v>1471</v>
      </c>
      <c r="P20" t="s">
        <v>1553</v>
      </c>
    </row>
    <row r="21" spans="1:16" x14ac:dyDescent="0.2">
      <c r="A21">
        <v>6</v>
      </c>
      <c r="B21" t="s">
        <v>1556</v>
      </c>
      <c r="D21" s="19">
        <v>405</v>
      </c>
      <c r="E21">
        <v>6.1</v>
      </c>
      <c r="F21">
        <v>20</v>
      </c>
      <c r="G21" t="s">
        <v>1395</v>
      </c>
      <c r="H21">
        <v>962.6</v>
      </c>
      <c r="I21" s="2">
        <v>0.15780327868852462</v>
      </c>
      <c r="J21" t="s">
        <v>1552</v>
      </c>
      <c r="K21">
        <v>1327</v>
      </c>
      <c r="L21" t="s">
        <v>1456</v>
      </c>
      <c r="M21">
        <v>113</v>
      </c>
      <c r="N21" t="s">
        <v>486</v>
      </c>
      <c r="O21" t="s">
        <v>1471</v>
      </c>
      <c r="P21" t="s">
        <v>1553</v>
      </c>
    </row>
    <row r="22" spans="1:16" x14ac:dyDescent="0.2">
      <c r="A22">
        <v>11</v>
      </c>
      <c r="B22" t="s">
        <v>1557</v>
      </c>
      <c r="D22" s="19">
        <v>392</v>
      </c>
      <c r="E22">
        <v>1.2</v>
      </c>
      <c r="F22">
        <v>3</v>
      </c>
      <c r="G22" t="s">
        <v>1395</v>
      </c>
      <c r="H22">
        <v>144.38999999999999</v>
      </c>
      <c r="I22" s="2">
        <v>0.12032500000000002</v>
      </c>
      <c r="J22" t="s">
        <v>1552</v>
      </c>
      <c r="K22">
        <v>1327</v>
      </c>
      <c r="L22" t="s">
        <v>1456</v>
      </c>
      <c r="M22">
        <v>113</v>
      </c>
      <c r="N22" t="s">
        <v>486</v>
      </c>
      <c r="O22" t="s">
        <v>1471</v>
      </c>
      <c r="P22" t="s">
        <v>1553</v>
      </c>
    </row>
    <row r="23" spans="1:16" x14ac:dyDescent="0.2">
      <c r="A23">
        <v>20</v>
      </c>
      <c r="B23" t="s">
        <v>1135</v>
      </c>
      <c r="D23" s="19">
        <v>372</v>
      </c>
      <c r="E23">
        <v>3.5</v>
      </c>
      <c r="F23">
        <v>3</v>
      </c>
      <c r="G23" t="s">
        <v>1395</v>
      </c>
      <c r="H23" s="20">
        <v>144.38999999999999</v>
      </c>
      <c r="I23" s="2">
        <v>4.1254285714285722E-2</v>
      </c>
      <c r="J23" t="s">
        <v>1552</v>
      </c>
      <c r="K23">
        <v>1327</v>
      </c>
      <c r="L23" t="s">
        <v>1456</v>
      </c>
      <c r="M23">
        <v>113</v>
      </c>
      <c r="N23" t="s">
        <v>486</v>
      </c>
      <c r="O23" t="s">
        <v>1471</v>
      </c>
      <c r="P23" t="s">
        <v>1553</v>
      </c>
    </row>
    <row r="24" spans="1:16" x14ac:dyDescent="0.2">
      <c r="A24">
        <v>22</v>
      </c>
      <c r="B24" t="s">
        <v>1558</v>
      </c>
      <c r="C24">
        <v>1</v>
      </c>
      <c r="D24" s="19">
        <v>4</v>
      </c>
      <c r="E24">
        <v>0.59</v>
      </c>
      <c r="F24">
        <v>1</v>
      </c>
      <c r="G24" t="s">
        <v>1395</v>
      </c>
      <c r="H24">
        <v>48.13</v>
      </c>
      <c r="I24" s="2">
        <v>8.1576271186440688E-2</v>
      </c>
      <c r="J24" t="s">
        <v>1552</v>
      </c>
      <c r="K24">
        <v>1327</v>
      </c>
      <c r="L24" t="s">
        <v>1456</v>
      </c>
      <c r="M24">
        <v>113</v>
      </c>
      <c r="N24" t="s">
        <v>486</v>
      </c>
      <c r="O24" t="s">
        <v>1471</v>
      </c>
      <c r="P24" t="s">
        <v>1553</v>
      </c>
    </row>
    <row r="25" spans="1:16" x14ac:dyDescent="0.2">
      <c r="A25">
        <v>32</v>
      </c>
      <c r="B25" t="s">
        <v>1507</v>
      </c>
      <c r="D25" s="19">
        <v>156</v>
      </c>
      <c r="E25">
        <v>7.6</v>
      </c>
      <c r="F25">
        <v>36</v>
      </c>
      <c r="G25" t="s">
        <v>1395</v>
      </c>
      <c r="H25">
        <v>1732.68</v>
      </c>
      <c r="I25" s="2">
        <v>0.22798421052631582</v>
      </c>
      <c r="J25" t="s">
        <v>1552</v>
      </c>
      <c r="K25">
        <v>1327</v>
      </c>
      <c r="L25" t="s">
        <v>1456</v>
      </c>
      <c r="M25">
        <v>113</v>
      </c>
      <c r="N25" t="s">
        <v>486</v>
      </c>
      <c r="O25" t="s">
        <v>1471</v>
      </c>
      <c r="P25" t="s">
        <v>1553</v>
      </c>
    </row>
    <row r="26" spans="1:16" x14ac:dyDescent="0.2">
      <c r="A26">
        <v>33</v>
      </c>
      <c r="B26" t="s">
        <v>1365</v>
      </c>
      <c r="D26" s="19">
        <v>454</v>
      </c>
      <c r="E26">
        <v>5.0999999999999996</v>
      </c>
      <c r="F26">
        <v>20</v>
      </c>
      <c r="G26" t="s">
        <v>1395</v>
      </c>
      <c r="H26">
        <v>962.6</v>
      </c>
      <c r="I26" s="2">
        <v>0.18874509803921569</v>
      </c>
      <c r="J26" t="s">
        <v>1552</v>
      </c>
      <c r="K26">
        <v>1327</v>
      </c>
      <c r="L26" t="s">
        <v>1456</v>
      </c>
      <c r="M26">
        <v>113</v>
      </c>
      <c r="N26" t="s">
        <v>486</v>
      </c>
      <c r="O26" t="s">
        <v>1471</v>
      </c>
      <c r="P26" t="s">
        <v>1553</v>
      </c>
    </row>
    <row r="27" spans="1:16" x14ac:dyDescent="0.2">
      <c r="A27">
        <v>34</v>
      </c>
      <c r="B27" t="s">
        <v>1559</v>
      </c>
      <c r="D27" s="19">
        <v>431</v>
      </c>
      <c r="E27">
        <v>5.4</v>
      </c>
      <c r="F27">
        <v>2</v>
      </c>
      <c r="G27" t="s">
        <v>1395</v>
      </c>
      <c r="H27">
        <v>96.26</v>
      </c>
      <c r="I27" s="2">
        <v>1.7825925925925926E-2</v>
      </c>
      <c r="J27" t="s">
        <v>1552</v>
      </c>
      <c r="K27">
        <v>1327</v>
      </c>
      <c r="L27" t="s">
        <v>1456</v>
      </c>
      <c r="M27">
        <v>113</v>
      </c>
      <c r="N27" t="s">
        <v>486</v>
      </c>
      <c r="O27" t="s">
        <v>1471</v>
      </c>
      <c r="P27" t="s">
        <v>1553</v>
      </c>
    </row>
    <row r="28" spans="1:16" x14ac:dyDescent="0.2">
      <c r="A28">
        <v>38</v>
      </c>
      <c r="B28" t="s">
        <v>1560</v>
      </c>
      <c r="D28" s="19">
        <v>176</v>
      </c>
      <c r="E28">
        <v>2.7</v>
      </c>
      <c r="F28">
        <v>10</v>
      </c>
      <c r="G28" t="s">
        <v>1395</v>
      </c>
      <c r="H28">
        <v>481.3</v>
      </c>
      <c r="I28" s="2">
        <v>0.17825925925925923</v>
      </c>
      <c r="J28" t="s">
        <v>1552</v>
      </c>
      <c r="K28">
        <v>1327</v>
      </c>
      <c r="L28" t="s">
        <v>1456</v>
      </c>
      <c r="M28">
        <v>113</v>
      </c>
      <c r="N28" t="s">
        <v>486</v>
      </c>
      <c r="O28" t="s">
        <v>1471</v>
      </c>
      <c r="P28" t="s">
        <v>1553</v>
      </c>
    </row>
    <row r="29" spans="1:16" x14ac:dyDescent="0.2">
      <c r="A29">
        <v>40</v>
      </c>
      <c r="B29" t="s">
        <v>1514</v>
      </c>
      <c r="D29" s="19">
        <v>421</v>
      </c>
      <c r="E29">
        <v>7.2</v>
      </c>
      <c r="F29">
        <v>22</v>
      </c>
      <c r="G29" t="s">
        <v>1395</v>
      </c>
      <c r="H29">
        <v>1058.8599999999999</v>
      </c>
      <c r="I29" s="2">
        <v>0.14706388888888891</v>
      </c>
      <c r="J29" t="s">
        <v>1552</v>
      </c>
      <c r="K29">
        <v>1327</v>
      </c>
      <c r="L29" t="s">
        <v>1456</v>
      </c>
      <c r="M29">
        <v>113</v>
      </c>
      <c r="N29" t="s">
        <v>486</v>
      </c>
      <c r="O29" t="s">
        <v>1471</v>
      </c>
      <c r="P29" t="s">
        <v>1553</v>
      </c>
    </row>
    <row r="30" spans="1:16" x14ac:dyDescent="0.2">
      <c r="A30">
        <v>41</v>
      </c>
      <c r="B30" t="s">
        <v>1561</v>
      </c>
      <c r="D30" s="19">
        <v>419</v>
      </c>
      <c r="E30">
        <v>0.8</v>
      </c>
      <c r="F30">
        <v>3</v>
      </c>
      <c r="G30" t="s">
        <v>1395</v>
      </c>
      <c r="H30">
        <v>144.38999999999999</v>
      </c>
      <c r="I30" s="2">
        <v>0.18048750000000002</v>
      </c>
      <c r="J30" t="s">
        <v>1552</v>
      </c>
      <c r="K30">
        <v>1327</v>
      </c>
      <c r="L30" t="s">
        <v>1456</v>
      </c>
      <c r="M30">
        <v>113</v>
      </c>
      <c r="N30" t="s">
        <v>486</v>
      </c>
      <c r="O30" t="s">
        <v>1471</v>
      </c>
      <c r="P30" t="s">
        <v>1553</v>
      </c>
    </row>
    <row r="31" spans="1:16" x14ac:dyDescent="0.2">
      <c r="A31">
        <v>49</v>
      </c>
      <c r="B31" t="s">
        <v>1493</v>
      </c>
      <c r="D31" s="19">
        <v>378</v>
      </c>
      <c r="E31">
        <v>3.5</v>
      </c>
      <c r="F31">
        <v>16</v>
      </c>
      <c r="G31" t="s">
        <v>1395</v>
      </c>
      <c r="H31">
        <v>770.08</v>
      </c>
      <c r="I31" s="2">
        <v>0.22002285714285716</v>
      </c>
      <c r="J31" t="s">
        <v>1552</v>
      </c>
      <c r="K31">
        <v>1327</v>
      </c>
      <c r="L31" t="s">
        <v>1456</v>
      </c>
      <c r="M31">
        <v>113</v>
      </c>
      <c r="N31" t="s">
        <v>486</v>
      </c>
      <c r="O31" t="s">
        <v>1471</v>
      </c>
      <c r="P31" t="s">
        <v>1553</v>
      </c>
    </row>
    <row r="32" spans="1:16" x14ac:dyDescent="0.2">
      <c r="A32">
        <v>50</v>
      </c>
      <c r="B32" t="s">
        <v>1562</v>
      </c>
      <c r="D32" s="19">
        <v>380</v>
      </c>
      <c r="E32">
        <v>3.5</v>
      </c>
      <c r="F32">
        <v>15</v>
      </c>
      <c r="G32" t="s">
        <v>1395</v>
      </c>
      <c r="H32">
        <v>721.95</v>
      </c>
      <c r="I32" s="2">
        <v>0.20627142857142858</v>
      </c>
      <c r="J32" t="s">
        <v>1552</v>
      </c>
      <c r="K32">
        <v>1327</v>
      </c>
      <c r="L32" t="s">
        <v>1456</v>
      </c>
      <c r="M32">
        <v>113</v>
      </c>
      <c r="N32" t="s">
        <v>486</v>
      </c>
      <c r="O32" t="s">
        <v>1471</v>
      </c>
      <c r="P32" t="s">
        <v>1553</v>
      </c>
    </row>
    <row r="33" spans="1:16" x14ac:dyDescent="0.2">
      <c r="A33">
        <v>51</v>
      </c>
      <c r="B33" t="s">
        <v>1563</v>
      </c>
      <c r="D33" s="19">
        <v>384</v>
      </c>
      <c r="E33">
        <v>4.4000000000000004</v>
      </c>
      <c r="F33">
        <v>24</v>
      </c>
      <c r="G33" t="s">
        <v>1395</v>
      </c>
      <c r="H33">
        <v>1155.1199999999999</v>
      </c>
      <c r="I33" s="2">
        <v>0.26252727272727278</v>
      </c>
      <c r="J33" t="s">
        <v>1552</v>
      </c>
      <c r="K33">
        <v>1327</v>
      </c>
      <c r="L33" t="s">
        <v>1456</v>
      </c>
      <c r="M33">
        <v>113</v>
      </c>
      <c r="N33" t="s">
        <v>486</v>
      </c>
      <c r="O33" t="s">
        <v>1471</v>
      </c>
      <c r="P33" t="s">
        <v>1553</v>
      </c>
    </row>
    <row r="34" spans="1:16" x14ac:dyDescent="0.2">
      <c r="A34">
        <v>52</v>
      </c>
      <c r="B34" t="s">
        <v>1564</v>
      </c>
      <c r="D34" s="19">
        <v>187</v>
      </c>
      <c r="E34">
        <v>5.8</v>
      </c>
      <c r="F34">
        <v>25</v>
      </c>
      <c r="G34" t="s">
        <v>1395</v>
      </c>
      <c r="H34">
        <v>1203.25</v>
      </c>
      <c r="I34" s="2">
        <v>0.20745689655172417</v>
      </c>
      <c r="J34" t="s">
        <v>1552</v>
      </c>
      <c r="K34">
        <v>1327</v>
      </c>
      <c r="L34" t="s">
        <v>1456</v>
      </c>
      <c r="M34">
        <v>113</v>
      </c>
      <c r="N34" t="s">
        <v>486</v>
      </c>
      <c r="O34" t="s">
        <v>1471</v>
      </c>
      <c r="P34" t="s">
        <v>1553</v>
      </c>
    </row>
    <row r="35" spans="1:16" x14ac:dyDescent="0.2">
      <c r="A35">
        <v>53</v>
      </c>
      <c r="B35" t="s">
        <v>1492</v>
      </c>
      <c r="D35" s="19">
        <v>376</v>
      </c>
      <c r="E35">
        <v>5.3</v>
      </c>
      <c r="F35">
        <v>12</v>
      </c>
      <c r="G35" t="s">
        <v>1395</v>
      </c>
      <c r="H35">
        <v>577.55999999999995</v>
      </c>
      <c r="I35" s="2">
        <v>0.10897358490566039</v>
      </c>
      <c r="J35" t="s">
        <v>1552</v>
      </c>
      <c r="K35">
        <v>1327</v>
      </c>
      <c r="L35" t="s">
        <v>1456</v>
      </c>
      <c r="M35">
        <v>113</v>
      </c>
      <c r="N35" t="s">
        <v>486</v>
      </c>
      <c r="O35" t="s">
        <v>1471</v>
      </c>
      <c r="P35" t="s">
        <v>1553</v>
      </c>
    </row>
    <row r="36" spans="1:16" x14ac:dyDescent="0.2">
      <c r="A36">
        <v>55</v>
      </c>
      <c r="B36" t="s">
        <v>1565</v>
      </c>
      <c r="D36" s="19">
        <v>138</v>
      </c>
      <c r="E36">
        <v>0.5</v>
      </c>
      <c r="F36">
        <v>0.4</v>
      </c>
      <c r="G36" t="s">
        <v>1395</v>
      </c>
      <c r="H36">
        <v>19.252000000000002</v>
      </c>
      <c r="I36" s="2">
        <v>3.8504000000000004E-2</v>
      </c>
      <c r="J36" t="s">
        <v>1552</v>
      </c>
      <c r="K36">
        <v>1327</v>
      </c>
      <c r="L36" t="s">
        <v>1456</v>
      </c>
      <c r="M36">
        <v>113</v>
      </c>
      <c r="N36" t="s">
        <v>486</v>
      </c>
      <c r="O36" t="s">
        <v>1471</v>
      </c>
      <c r="P36" t="s">
        <v>1553</v>
      </c>
    </row>
    <row r="37" spans="1:16" x14ac:dyDescent="0.2">
      <c r="A37">
        <v>65</v>
      </c>
      <c r="B37" t="s">
        <v>2071</v>
      </c>
      <c r="D37" s="19">
        <v>70</v>
      </c>
      <c r="E37">
        <v>4.8</v>
      </c>
      <c r="F37">
        <v>3</v>
      </c>
      <c r="G37" t="s">
        <v>1395</v>
      </c>
      <c r="H37">
        <v>144.38999999999999</v>
      </c>
      <c r="I37" s="2">
        <v>3.0081250000000004E-2</v>
      </c>
      <c r="J37" t="s">
        <v>1552</v>
      </c>
      <c r="K37">
        <v>1327</v>
      </c>
      <c r="L37" t="s">
        <v>1456</v>
      </c>
      <c r="M37">
        <v>113</v>
      </c>
      <c r="N37" t="s">
        <v>486</v>
      </c>
      <c r="O37" t="s">
        <v>1471</v>
      </c>
      <c r="P37" t="s">
        <v>1553</v>
      </c>
    </row>
    <row r="38" spans="1:16" x14ac:dyDescent="0.2">
      <c r="A38">
        <v>70</v>
      </c>
      <c r="B38" t="s">
        <v>1566</v>
      </c>
      <c r="D38" s="19"/>
      <c r="E38">
        <v>0.17</v>
      </c>
      <c r="F38">
        <v>2.5000000000000001E-2</v>
      </c>
      <c r="G38" t="s">
        <v>1395</v>
      </c>
      <c r="H38">
        <v>1.2032500000000002</v>
      </c>
      <c r="I38" s="2">
        <v>7.0779411764705881E-3</v>
      </c>
      <c r="J38" t="s">
        <v>1552</v>
      </c>
      <c r="K38">
        <v>1327</v>
      </c>
      <c r="L38" t="s">
        <v>1456</v>
      </c>
      <c r="M38">
        <v>113</v>
      </c>
      <c r="N38" t="s">
        <v>486</v>
      </c>
      <c r="O38" t="s">
        <v>1471</v>
      </c>
      <c r="P38" t="s">
        <v>1553</v>
      </c>
    </row>
    <row r="39" spans="1:16" x14ac:dyDescent="0.2">
      <c r="B39" t="s">
        <v>256</v>
      </c>
      <c r="D39" s="19">
        <v>453</v>
      </c>
      <c r="E39">
        <v>4.4000000000000004</v>
      </c>
      <c r="F39">
        <v>1600</v>
      </c>
      <c r="G39" t="s">
        <v>955</v>
      </c>
      <c r="H39" s="20">
        <v>2097.3333333333335</v>
      </c>
      <c r="I39" s="2">
        <v>0.47666666666666668</v>
      </c>
      <c r="J39" t="s">
        <v>257</v>
      </c>
      <c r="K39">
        <v>1328</v>
      </c>
      <c r="L39" t="s">
        <v>957</v>
      </c>
      <c r="M39">
        <v>819</v>
      </c>
      <c r="N39" t="s">
        <v>563</v>
      </c>
      <c r="O39" t="s">
        <v>1457</v>
      </c>
      <c r="P39" t="s">
        <v>958</v>
      </c>
    </row>
    <row r="40" spans="1:16" x14ac:dyDescent="0.2">
      <c r="B40" t="s">
        <v>258</v>
      </c>
      <c r="D40" s="19">
        <v>454</v>
      </c>
      <c r="E40">
        <v>5.0999999999999996</v>
      </c>
      <c r="F40">
        <v>1600</v>
      </c>
      <c r="G40" t="s">
        <v>955</v>
      </c>
      <c r="H40" s="20">
        <v>2097.3333333333335</v>
      </c>
      <c r="I40" s="2">
        <v>0.41124183006535953</v>
      </c>
      <c r="J40" t="s">
        <v>257</v>
      </c>
      <c r="K40">
        <v>1328</v>
      </c>
      <c r="L40" t="s">
        <v>957</v>
      </c>
      <c r="M40">
        <v>819</v>
      </c>
      <c r="N40" t="s">
        <v>563</v>
      </c>
      <c r="O40" t="s">
        <v>1457</v>
      </c>
      <c r="P40" t="s">
        <v>958</v>
      </c>
    </row>
    <row r="41" spans="1:16" x14ac:dyDescent="0.2">
      <c r="B41" t="s">
        <v>259</v>
      </c>
      <c r="D41" s="19">
        <v>454</v>
      </c>
      <c r="E41">
        <v>5.0999999999999996</v>
      </c>
      <c r="F41">
        <v>640</v>
      </c>
      <c r="G41" t="s">
        <v>955</v>
      </c>
      <c r="H41" s="20">
        <v>838.93333333333339</v>
      </c>
      <c r="I41" s="2">
        <v>0.16449673202614382</v>
      </c>
      <c r="J41" t="s">
        <v>257</v>
      </c>
      <c r="K41">
        <v>1328</v>
      </c>
      <c r="L41" t="s">
        <v>957</v>
      </c>
      <c r="M41">
        <v>819</v>
      </c>
      <c r="N41" t="s">
        <v>563</v>
      </c>
      <c r="O41" t="s">
        <v>1457</v>
      </c>
      <c r="P41" t="s">
        <v>958</v>
      </c>
    </row>
    <row r="42" spans="1:16" x14ac:dyDescent="0.2">
      <c r="B42" t="s">
        <v>260</v>
      </c>
      <c r="D42" s="19">
        <v>454</v>
      </c>
      <c r="E42">
        <v>5.0999999999999996</v>
      </c>
      <c r="F42">
        <v>800</v>
      </c>
      <c r="G42" t="s">
        <v>955</v>
      </c>
      <c r="H42" s="20">
        <v>1048.6666666666667</v>
      </c>
      <c r="I42" s="2">
        <v>0.20562091503267976</v>
      </c>
      <c r="J42" t="s">
        <v>257</v>
      </c>
      <c r="K42">
        <v>1328</v>
      </c>
      <c r="L42" t="s">
        <v>957</v>
      </c>
      <c r="M42">
        <v>819</v>
      </c>
      <c r="N42" t="s">
        <v>563</v>
      </c>
      <c r="O42" t="s">
        <v>1457</v>
      </c>
      <c r="P42" t="s">
        <v>958</v>
      </c>
    </row>
    <row r="43" spans="1:16" x14ac:dyDescent="0.2">
      <c r="B43" t="s">
        <v>261</v>
      </c>
      <c r="D43" s="19">
        <v>454</v>
      </c>
      <c r="E43">
        <v>5.0999999999999996</v>
      </c>
      <c r="F43">
        <v>240</v>
      </c>
      <c r="G43" t="s">
        <v>955</v>
      </c>
      <c r="H43" s="20">
        <v>314.60000000000002</v>
      </c>
      <c r="I43" s="2">
        <v>6.1686274509803928E-2</v>
      </c>
      <c r="J43" t="s">
        <v>257</v>
      </c>
      <c r="K43">
        <v>1328</v>
      </c>
      <c r="L43" t="s">
        <v>957</v>
      </c>
      <c r="M43">
        <v>819</v>
      </c>
      <c r="N43" t="s">
        <v>563</v>
      </c>
      <c r="O43" t="s">
        <v>1457</v>
      </c>
      <c r="P43" t="s">
        <v>958</v>
      </c>
    </row>
    <row r="44" spans="1:16" x14ac:dyDescent="0.2">
      <c r="B44" t="s">
        <v>262</v>
      </c>
      <c r="D44" s="19" t="s">
        <v>263</v>
      </c>
      <c r="E44">
        <v>8.6999999999999993</v>
      </c>
      <c r="F44">
        <v>960</v>
      </c>
      <c r="G44" t="s">
        <v>955</v>
      </c>
      <c r="H44" s="20">
        <v>1258.4000000000001</v>
      </c>
      <c r="I44" s="2">
        <v>0.14464367816091955</v>
      </c>
      <c r="J44" t="s">
        <v>257</v>
      </c>
      <c r="K44">
        <v>1328</v>
      </c>
      <c r="L44" t="s">
        <v>957</v>
      </c>
      <c r="M44">
        <v>819</v>
      </c>
      <c r="N44" t="s">
        <v>563</v>
      </c>
      <c r="O44" t="s">
        <v>1457</v>
      </c>
      <c r="P44" t="s">
        <v>958</v>
      </c>
    </row>
    <row r="45" spans="1:16" x14ac:dyDescent="0.2">
      <c r="B45" t="s">
        <v>264</v>
      </c>
      <c r="D45" s="19" t="s">
        <v>265</v>
      </c>
      <c r="E45">
        <v>6</v>
      </c>
      <c r="F45">
        <v>640</v>
      </c>
      <c r="G45" t="s">
        <v>955</v>
      </c>
      <c r="H45" s="20">
        <v>838.93333333333339</v>
      </c>
      <c r="I45" s="2">
        <v>0.13982222222222224</v>
      </c>
      <c r="J45" t="s">
        <v>257</v>
      </c>
      <c r="K45">
        <v>1328</v>
      </c>
      <c r="L45" t="s">
        <v>957</v>
      </c>
      <c r="M45">
        <v>819</v>
      </c>
      <c r="N45" t="s">
        <v>563</v>
      </c>
      <c r="O45" t="s">
        <v>1457</v>
      </c>
      <c r="P45" t="s">
        <v>958</v>
      </c>
    </row>
    <row r="46" spans="1:16" x14ac:dyDescent="0.2">
      <c r="B46" t="s">
        <v>266</v>
      </c>
      <c r="D46" s="19">
        <v>239</v>
      </c>
      <c r="E46">
        <v>4.2</v>
      </c>
      <c r="F46">
        <v>640</v>
      </c>
      <c r="G46" t="s">
        <v>955</v>
      </c>
      <c r="H46" s="20">
        <v>838.93333333333339</v>
      </c>
      <c r="I46" s="2">
        <v>0.19974603174603175</v>
      </c>
      <c r="J46" t="s">
        <v>257</v>
      </c>
      <c r="K46">
        <v>1328</v>
      </c>
      <c r="L46" t="s">
        <v>957</v>
      </c>
      <c r="M46">
        <v>819</v>
      </c>
      <c r="N46" t="s">
        <v>563</v>
      </c>
      <c r="O46" t="s">
        <v>1457</v>
      </c>
      <c r="P46" t="s">
        <v>958</v>
      </c>
    </row>
    <row r="47" spans="1:16" x14ac:dyDescent="0.2">
      <c r="B47" t="s">
        <v>267</v>
      </c>
      <c r="D47" s="19">
        <v>224</v>
      </c>
      <c r="E47">
        <v>8.8000000000000007</v>
      </c>
      <c r="F47">
        <v>960</v>
      </c>
      <c r="G47" t="s">
        <v>955</v>
      </c>
      <c r="H47" s="20">
        <v>1258.4000000000001</v>
      </c>
      <c r="I47" s="2">
        <v>0.14299999999999999</v>
      </c>
      <c r="J47" t="s">
        <v>257</v>
      </c>
      <c r="K47">
        <v>1328</v>
      </c>
      <c r="L47" t="s">
        <v>957</v>
      </c>
      <c r="M47">
        <v>819</v>
      </c>
      <c r="N47" t="s">
        <v>563</v>
      </c>
      <c r="O47" t="s">
        <v>1457</v>
      </c>
      <c r="P47" t="s">
        <v>958</v>
      </c>
    </row>
    <row r="48" spans="1:16" x14ac:dyDescent="0.2">
      <c r="B48" t="s">
        <v>268</v>
      </c>
      <c r="D48" s="19">
        <v>224</v>
      </c>
      <c r="E48">
        <v>8.8000000000000007</v>
      </c>
      <c r="F48">
        <v>720</v>
      </c>
      <c r="G48" t="s">
        <v>955</v>
      </c>
      <c r="H48" s="20">
        <v>943.8</v>
      </c>
      <c r="I48" s="2">
        <v>0.10725</v>
      </c>
      <c r="J48" t="s">
        <v>257</v>
      </c>
      <c r="K48">
        <v>1328</v>
      </c>
      <c r="L48" t="s">
        <v>957</v>
      </c>
      <c r="M48">
        <v>819</v>
      </c>
      <c r="N48" t="s">
        <v>563</v>
      </c>
      <c r="O48" t="s">
        <v>1457</v>
      </c>
      <c r="P48" t="s">
        <v>958</v>
      </c>
    </row>
    <row r="49" spans="2:16" x14ac:dyDescent="0.2">
      <c r="B49" t="s">
        <v>269</v>
      </c>
      <c r="D49" s="19">
        <v>187</v>
      </c>
      <c r="E49">
        <v>5.8</v>
      </c>
      <c r="F49">
        <v>880</v>
      </c>
      <c r="G49" t="s">
        <v>955</v>
      </c>
      <c r="H49" s="20">
        <v>1153.5333333333333</v>
      </c>
      <c r="I49" s="2">
        <v>0.19888505747126436</v>
      </c>
      <c r="J49" t="s">
        <v>257</v>
      </c>
      <c r="K49">
        <v>1328</v>
      </c>
      <c r="L49" t="s">
        <v>957</v>
      </c>
      <c r="M49">
        <v>819</v>
      </c>
      <c r="N49" t="s">
        <v>563</v>
      </c>
      <c r="O49" t="s">
        <v>1457</v>
      </c>
      <c r="P49" t="s">
        <v>958</v>
      </c>
    </row>
    <row r="50" spans="2:16" x14ac:dyDescent="0.2">
      <c r="B50" t="s">
        <v>270</v>
      </c>
      <c r="D50" s="19">
        <v>145</v>
      </c>
      <c r="E50">
        <v>1.6</v>
      </c>
      <c r="F50">
        <v>280</v>
      </c>
      <c r="G50" t="s">
        <v>955</v>
      </c>
      <c r="H50" s="20">
        <v>367.03333333333336</v>
      </c>
      <c r="I50" s="2">
        <v>0.22939583333333335</v>
      </c>
      <c r="J50" t="s">
        <v>257</v>
      </c>
      <c r="K50">
        <v>1328</v>
      </c>
      <c r="L50" t="s">
        <v>957</v>
      </c>
      <c r="M50">
        <v>819</v>
      </c>
      <c r="N50" t="s">
        <v>563</v>
      </c>
      <c r="O50" t="s">
        <v>1457</v>
      </c>
      <c r="P50" t="s">
        <v>958</v>
      </c>
    </row>
    <row r="51" spans="2:16" x14ac:dyDescent="0.2">
      <c r="B51" t="s">
        <v>271</v>
      </c>
      <c r="D51" s="19">
        <v>145</v>
      </c>
      <c r="E51">
        <v>1.6</v>
      </c>
      <c r="F51">
        <v>80</v>
      </c>
      <c r="G51" t="s">
        <v>955</v>
      </c>
      <c r="H51" s="20">
        <v>104.86666666666667</v>
      </c>
      <c r="I51" s="2">
        <v>6.5541666666666665E-2</v>
      </c>
      <c r="J51" t="s">
        <v>257</v>
      </c>
      <c r="K51">
        <v>1328</v>
      </c>
      <c r="L51" t="s">
        <v>957</v>
      </c>
      <c r="M51">
        <v>819</v>
      </c>
      <c r="N51" t="s">
        <v>563</v>
      </c>
      <c r="O51" t="s">
        <v>1457</v>
      </c>
      <c r="P51" t="s">
        <v>958</v>
      </c>
    </row>
    <row r="52" spans="2:16" x14ac:dyDescent="0.2">
      <c r="B52" t="s">
        <v>272</v>
      </c>
      <c r="D52" s="19">
        <v>453</v>
      </c>
      <c r="E52">
        <v>4.4000000000000004</v>
      </c>
      <c r="F52">
        <v>240</v>
      </c>
      <c r="G52" t="s">
        <v>955</v>
      </c>
      <c r="H52" s="20">
        <v>314.60000000000002</v>
      </c>
      <c r="I52" s="2">
        <v>7.1499999999999994E-2</v>
      </c>
      <c r="J52" t="s">
        <v>257</v>
      </c>
      <c r="K52">
        <v>1328</v>
      </c>
      <c r="L52" t="s">
        <v>957</v>
      </c>
      <c r="M52">
        <v>819</v>
      </c>
      <c r="N52" t="s">
        <v>563</v>
      </c>
      <c r="O52" t="s">
        <v>1457</v>
      </c>
      <c r="P52" t="s">
        <v>958</v>
      </c>
    </row>
    <row r="53" spans="2:16" x14ac:dyDescent="0.2">
      <c r="B53" t="s">
        <v>273</v>
      </c>
      <c r="D53" s="19">
        <v>176</v>
      </c>
      <c r="E53">
        <v>2.7</v>
      </c>
      <c r="F53">
        <v>160</v>
      </c>
      <c r="G53" t="s">
        <v>955</v>
      </c>
      <c r="H53" s="20">
        <v>209.73333333333335</v>
      </c>
      <c r="I53" s="2">
        <v>7.7679012345679019E-2</v>
      </c>
      <c r="J53" t="s">
        <v>257</v>
      </c>
      <c r="K53">
        <v>1328</v>
      </c>
      <c r="L53" t="s">
        <v>957</v>
      </c>
      <c r="M53">
        <v>820</v>
      </c>
      <c r="N53" t="s">
        <v>563</v>
      </c>
      <c r="O53" t="s">
        <v>1457</v>
      </c>
      <c r="P53" t="s">
        <v>958</v>
      </c>
    </row>
    <row r="54" spans="2:16" x14ac:dyDescent="0.2">
      <c r="B54" t="s">
        <v>274</v>
      </c>
      <c r="D54" s="19">
        <v>376</v>
      </c>
      <c r="E54">
        <v>5.3</v>
      </c>
      <c r="F54">
        <v>1600</v>
      </c>
      <c r="G54" t="s">
        <v>955</v>
      </c>
      <c r="H54" s="20">
        <v>2097.3333333333335</v>
      </c>
      <c r="I54" s="2">
        <v>0.39572327044025163</v>
      </c>
      <c r="J54" t="s">
        <v>257</v>
      </c>
      <c r="K54">
        <v>1328</v>
      </c>
      <c r="L54" t="s">
        <v>957</v>
      </c>
      <c r="M54">
        <v>820</v>
      </c>
      <c r="N54" t="s">
        <v>563</v>
      </c>
      <c r="O54" t="s">
        <v>1457</v>
      </c>
      <c r="P54" t="s">
        <v>958</v>
      </c>
    </row>
    <row r="55" spans="2:16" x14ac:dyDescent="0.2">
      <c r="B55" t="s">
        <v>275</v>
      </c>
      <c r="D55" s="19">
        <v>380</v>
      </c>
      <c r="E55">
        <v>3.5</v>
      </c>
      <c r="F55">
        <v>1600</v>
      </c>
      <c r="G55" t="s">
        <v>955</v>
      </c>
      <c r="H55" s="20">
        <v>2097.3333333333335</v>
      </c>
      <c r="I55" s="2">
        <v>0.59923809523809535</v>
      </c>
      <c r="J55" t="s">
        <v>257</v>
      </c>
      <c r="K55">
        <v>1328</v>
      </c>
      <c r="L55" t="s">
        <v>957</v>
      </c>
      <c r="M55">
        <v>820</v>
      </c>
      <c r="N55" t="s">
        <v>563</v>
      </c>
      <c r="O55" t="s">
        <v>1457</v>
      </c>
      <c r="P55" t="s">
        <v>958</v>
      </c>
    </row>
    <row r="56" spans="2:16" x14ac:dyDescent="0.2">
      <c r="B56" t="s">
        <v>276</v>
      </c>
      <c r="D56" s="19">
        <v>380</v>
      </c>
      <c r="E56">
        <v>3.5</v>
      </c>
      <c r="F56">
        <v>1200</v>
      </c>
      <c r="G56" t="s">
        <v>955</v>
      </c>
      <c r="H56" s="20">
        <v>1573</v>
      </c>
      <c r="I56" s="2">
        <v>0.44942857142857146</v>
      </c>
      <c r="J56" t="s">
        <v>257</v>
      </c>
      <c r="K56">
        <v>1328</v>
      </c>
      <c r="L56" t="s">
        <v>957</v>
      </c>
      <c r="M56">
        <v>820</v>
      </c>
      <c r="N56" t="s">
        <v>563</v>
      </c>
      <c r="O56" t="s">
        <v>1457</v>
      </c>
      <c r="P56" t="s">
        <v>958</v>
      </c>
    </row>
    <row r="57" spans="2:16" x14ac:dyDescent="0.2">
      <c r="B57" t="s">
        <v>277</v>
      </c>
      <c r="D57" s="19">
        <v>378</v>
      </c>
      <c r="E57">
        <v>3.5</v>
      </c>
      <c r="F57">
        <v>720</v>
      </c>
      <c r="G57" t="s">
        <v>955</v>
      </c>
      <c r="H57" s="20">
        <v>943.8</v>
      </c>
      <c r="I57" s="2">
        <v>0.26965714285714293</v>
      </c>
      <c r="J57" t="s">
        <v>257</v>
      </c>
      <c r="K57">
        <v>1328</v>
      </c>
      <c r="L57" t="s">
        <v>957</v>
      </c>
      <c r="M57">
        <v>820</v>
      </c>
      <c r="N57" t="s">
        <v>563</v>
      </c>
      <c r="O57" t="s">
        <v>1457</v>
      </c>
      <c r="P57" t="s">
        <v>958</v>
      </c>
    </row>
    <row r="58" spans="2:16" x14ac:dyDescent="0.2">
      <c r="B58" t="s">
        <v>1563</v>
      </c>
      <c r="D58" s="19">
        <v>384</v>
      </c>
      <c r="E58">
        <v>4.4000000000000004</v>
      </c>
      <c r="F58">
        <v>2080</v>
      </c>
      <c r="G58" t="s">
        <v>955</v>
      </c>
      <c r="H58" s="20">
        <v>2726.5333333333333</v>
      </c>
      <c r="I58" s="2">
        <v>0.61966666666666659</v>
      </c>
      <c r="J58" t="s">
        <v>257</v>
      </c>
      <c r="K58">
        <v>1328</v>
      </c>
      <c r="L58" t="s">
        <v>957</v>
      </c>
      <c r="M58">
        <v>820</v>
      </c>
      <c r="N58" t="s">
        <v>563</v>
      </c>
      <c r="O58" t="s">
        <v>1457</v>
      </c>
      <c r="P58" t="s">
        <v>958</v>
      </c>
    </row>
    <row r="59" spans="2:16" x14ac:dyDescent="0.2">
      <c r="B59" t="s">
        <v>1492</v>
      </c>
      <c r="D59" s="19">
        <v>376</v>
      </c>
      <c r="E59">
        <v>5.3</v>
      </c>
      <c r="F59">
        <v>960</v>
      </c>
      <c r="G59" t="s">
        <v>955</v>
      </c>
      <c r="H59" s="20">
        <v>1258.4000000000001</v>
      </c>
      <c r="I59" s="2">
        <v>0.23743396226415098</v>
      </c>
      <c r="J59" t="s">
        <v>257</v>
      </c>
      <c r="K59">
        <v>1328</v>
      </c>
      <c r="L59" t="s">
        <v>957</v>
      </c>
      <c r="M59">
        <v>820</v>
      </c>
      <c r="N59" t="s">
        <v>563</v>
      </c>
      <c r="O59" t="s">
        <v>1457</v>
      </c>
      <c r="P59" t="s">
        <v>958</v>
      </c>
    </row>
    <row r="60" spans="2:16" x14ac:dyDescent="0.2">
      <c r="B60" t="s">
        <v>278</v>
      </c>
      <c r="C60">
        <v>1</v>
      </c>
      <c r="D60" s="19">
        <v>1</v>
      </c>
      <c r="E60">
        <v>4</v>
      </c>
      <c r="F60">
        <v>1600</v>
      </c>
      <c r="G60" t="s">
        <v>955</v>
      </c>
      <c r="H60" s="20">
        <v>2097.3333333333335</v>
      </c>
      <c r="I60" s="2">
        <v>0.52433333333333332</v>
      </c>
      <c r="J60" t="s">
        <v>257</v>
      </c>
      <c r="K60">
        <v>1328</v>
      </c>
      <c r="L60" t="s">
        <v>957</v>
      </c>
      <c r="M60">
        <v>820</v>
      </c>
      <c r="N60" t="s">
        <v>563</v>
      </c>
      <c r="O60" t="s">
        <v>1457</v>
      </c>
      <c r="P60" t="s">
        <v>958</v>
      </c>
    </row>
    <row r="61" spans="2:16" x14ac:dyDescent="0.2">
      <c r="B61" t="s">
        <v>279</v>
      </c>
      <c r="C61">
        <v>1</v>
      </c>
      <c r="D61" s="19">
        <v>1</v>
      </c>
      <c r="E61">
        <v>4</v>
      </c>
      <c r="F61">
        <v>160</v>
      </c>
      <c r="G61" t="s">
        <v>955</v>
      </c>
      <c r="H61" s="20">
        <v>209.73333333333335</v>
      </c>
      <c r="I61" s="2">
        <v>5.2433333333333339E-2</v>
      </c>
      <c r="J61" t="s">
        <v>257</v>
      </c>
      <c r="K61">
        <v>1328</v>
      </c>
      <c r="L61" t="s">
        <v>957</v>
      </c>
      <c r="M61">
        <v>820</v>
      </c>
      <c r="N61" t="s">
        <v>563</v>
      </c>
      <c r="O61" t="s">
        <v>1457</v>
      </c>
      <c r="P61" t="s">
        <v>958</v>
      </c>
    </row>
    <row r="62" spans="2:16" x14ac:dyDescent="0.2">
      <c r="B62" t="s">
        <v>280</v>
      </c>
      <c r="C62">
        <v>1</v>
      </c>
      <c r="D62" s="19">
        <v>1</v>
      </c>
      <c r="E62">
        <v>4</v>
      </c>
      <c r="F62">
        <v>240</v>
      </c>
      <c r="G62" t="s">
        <v>955</v>
      </c>
      <c r="H62" s="20">
        <v>314.60000000000002</v>
      </c>
      <c r="I62" s="2">
        <v>7.8650000000000012E-2</v>
      </c>
      <c r="J62" t="s">
        <v>257</v>
      </c>
      <c r="K62">
        <v>1328</v>
      </c>
      <c r="L62" t="s">
        <v>957</v>
      </c>
      <c r="M62">
        <v>820</v>
      </c>
      <c r="N62" t="s">
        <v>563</v>
      </c>
      <c r="O62" t="s">
        <v>1457</v>
      </c>
      <c r="P62" t="s">
        <v>958</v>
      </c>
    </row>
    <row r="63" spans="2:16" x14ac:dyDescent="0.2">
      <c r="B63" s="8" t="s">
        <v>281</v>
      </c>
      <c r="D63" s="19">
        <v>290</v>
      </c>
      <c r="E63">
        <v>1.3</v>
      </c>
      <c r="F63">
        <v>60</v>
      </c>
      <c r="G63" t="s">
        <v>955</v>
      </c>
      <c r="H63" s="20">
        <v>78.650000000000006</v>
      </c>
      <c r="I63" s="2">
        <v>6.0499999999999998E-2</v>
      </c>
      <c r="J63" t="s">
        <v>257</v>
      </c>
      <c r="K63">
        <v>1328</v>
      </c>
      <c r="L63" t="s">
        <v>957</v>
      </c>
      <c r="M63">
        <v>820</v>
      </c>
      <c r="N63" t="s">
        <v>563</v>
      </c>
      <c r="O63" t="s">
        <v>1457</v>
      </c>
      <c r="P63" t="s">
        <v>958</v>
      </c>
    </row>
    <row r="64" spans="2:16" x14ac:dyDescent="0.2">
      <c r="B64" s="8" t="s">
        <v>282</v>
      </c>
      <c r="D64" s="19">
        <v>112</v>
      </c>
      <c r="E64">
        <v>4.0999999999999996</v>
      </c>
      <c r="F64">
        <v>240</v>
      </c>
      <c r="G64" t="s">
        <v>955</v>
      </c>
      <c r="H64" s="20">
        <v>314.60000000000002</v>
      </c>
      <c r="I64" s="2">
        <v>7.6731707317073183E-2</v>
      </c>
      <c r="J64" t="s">
        <v>257</v>
      </c>
      <c r="K64">
        <v>1328</v>
      </c>
      <c r="L64" t="s">
        <v>957</v>
      </c>
      <c r="M64">
        <v>820</v>
      </c>
      <c r="N64" t="s">
        <v>563</v>
      </c>
      <c r="O64" t="s">
        <v>1457</v>
      </c>
      <c r="P64" t="s">
        <v>958</v>
      </c>
    </row>
    <row r="65" spans="1:16" x14ac:dyDescent="0.2">
      <c r="B65" s="8" t="s">
        <v>283</v>
      </c>
      <c r="D65" s="19">
        <v>372</v>
      </c>
      <c r="E65">
        <v>3.5</v>
      </c>
      <c r="F65">
        <v>480</v>
      </c>
      <c r="G65" t="s">
        <v>955</v>
      </c>
      <c r="H65" s="20">
        <v>629.20000000000005</v>
      </c>
      <c r="I65" s="2">
        <v>0.17977142857142858</v>
      </c>
      <c r="J65" t="s">
        <v>257</v>
      </c>
      <c r="K65">
        <v>1328</v>
      </c>
      <c r="L65" t="s">
        <v>957</v>
      </c>
      <c r="M65">
        <v>821</v>
      </c>
      <c r="N65" t="s">
        <v>563</v>
      </c>
      <c r="O65" t="s">
        <v>1457</v>
      </c>
      <c r="P65" t="s">
        <v>958</v>
      </c>
    </row>
    <row r="66" spans="1:16" x14ac:dyDescent="0.2">
      <c r="B66" s="8" t="s">
        <v>2243</v>
      </c>
      <c r="D66" s="19">
        <v>183</v>
      </c>
      <c r="E66">
        <v>2.6</v>
      </c>
      <c r="F66">
        <v>640</v>
      </c>
      <c r="G66" t="s">
        <v>955</v>
      </c>
      <c r="H66" s="20">
        <v>838.93333333333339</v>
      </c>
      <c r="I66" s="2">
        <v>0.32266666666666671</v>
      </c>
      <c r="J66" t="s">
        <v>257</v>
      </c>
      <c r="K66">
        <v>1328</v>
      </c>
      <c r="L66" t="s">
        <v>957</v>
      </c>
      <c r="M66">
        <v>821</v>
      </c>
      <c r="N66" t="s">
        <v>563</v>
      </c>
      <c r="O66" t="s">
        <v>1457</v>
      </c>
      <c r="P66" t="s">
        <v>958</v>
      </c>
    </row>
    <row r="67" spans="1:16" x14ac:dyDescent="0.2">
      <c r="B67" s="8" t="s">
        <v>284</v>
      </c>
      <c r="D67" s="19">
        <v>35</v>
      </c>
      <c r="E67">
        <v>1.1000000000000001</v>
      </c>
      <c r="F67">
        <v>80</v>
      </c>
      <c r="G67" t="s">
        <v>955</v>
      </c>
      <c r="H67" s="20">
        <v>104.86666666666667</v>
      </c>
      <c r="I67" s="2">
        <v>9.5333333333333325E-2</v>
      </c>
      <c r="J67" t="s">
        <v>257</v>
      </c>
      <c r="K67">
        <v>1328</v>
      </c>
      <c r="L67" t="s">
        <v>957</v>
      </c>
      <c r="M67">
        <v>821</v>
      </c>
      <c r="N67" t="s">
        <v>563</v>
      </c>
      <c r="O67" t="s">
        <v>1457</v>
      </c>
      <c r="P67" t="s">
        <v>958</v>
      </c>
    </row>
    <row r="68" spans="1:16" x14ac:dyDescent="0.2">
      <c r="B68" s="8" t="s">
        <v>285</v>
      </c>
      <c r="C68">
        <v>1</v>
      </c>
      <c r="D68" s="19">
        <v>4</v>
      </c>
      <c r="E68">
        <v>0.59</v>
      </c>
      <c r="F68">
        <v>240</v>
      </c>
      <c r="G68" t="s">
        <v>955</v>
      </c>
      <c r="H68" s="20">
        <v>314.60000000000002</v>
      </c>
      <c r="I68" s="2">
        <v>0.53322033898305099</v>
      </c>
      <c r="J68" t="s">
        <v>257</v>
      </c>
      <c r="K68">
        <v>1328</v>
      </c>
      <c r="L68" t="s">
        <v>957</v>
      </c>
      <c r="M68">
        <v>821</v>
      </c>
      <c r="N68" t="s">
        <v>563</v>
      </c>
      <c r="O68" t="s">
        <v>1457</v>
      </c>
      <c r="P68" t="s">
        <v>958</v>
      </c>
    </row>
    <row r="69" spans="1:16" x14ac:dyDescent="0.2">
      <c r="B69" s="8" t="s">
        <v>286</v>
      </c>
      <c r="C69">
        <v>1</v>
      </c>
      <c r="D69" s="19">
        <v>449</v>
      </c>
      <c r="E69">
        <v>1.6</v>
      </c>
      <c r="F69">
        <v>1049</v>
      </c>
      <c r="G69" t="s">
        <v>955</v>
      </c>
      <c r="H69" s="20">
        <v>1375.0641666666668</v>
      </c>
      <c r="I69" s="2">
        <v>0.85941510416666667</v>
      </c>
      <c r="J69" t="s">
        <v>257</v>
      </c>
      <c r="K69">
        <v>1328</v>
      </c>
      <c r="L69" t="s">
        <v>957</v>
      </c>
      <c r="M69">
        <v>821</v>
      </c>
      <c r="N69" t="s">
        <v>563</v>
      </c>
      <c r="O69" t="s">
        <v>1457</v>
      </c>
      <c r="P69" t="s">
        <v>958</v>
      </c>
    </row>
    <row r="70" spans="1:16" x14ac:dyDescent="0.2">
      <c r="B70" s="8" t="s">
        <v>287</v>
      </c>
      <c r="C70">
        <v>1</v>
      </c>
      <c r="D70" s="19">
        <v>448</v>
      </c>
      <c r="E70">
        <v>0.92</v>
      </c>
      <c r="F70">
        <v>1600</v>
      </c>
      <c r="G70" t="s">
        <v>955</v>
      </c>
      <c r="H70" s="20">
        <v>2097.3333333333335</v>
      </c>
      <c r="I70" s="2">
        <v>2.2797101449275363</v>
      </c>
      <c r="J70" t="s">
        <v>257</v>
      </c>
      <c r="K70">
        <v>1328</v>
      </c>
      <c r="L70" t="s">
        <v>957</v>
      </c>
      <c r="M70">
        <v>821</v>
      </c>
      <c r="N70" t="s">
        <v>563</v>
      </c>
      <c r="O70" t="s">
        <v>1457</v>
      </c>
      <c r="P70" t="s">
        <v>958</v>
      </c>
    </row>
    <row r="71" spans="1:16" x14ac:dyDescent="0.2">
      <c r="A71">
        <v>2</v>
      </c>
      <c r="B71" t="s">
        <v>1649</v>
      </c>
      <c r="D71" s="19">
        <v>372</v>
      </c>
      <c r="E71">
        <v>3.5</v>
      </c>
      <c r="F71">
        <v>1.5</v>
      </c>
      <c r="G71" t="s">
        <v>1484</v>
      </c>
      <c r="H71" s="20">
        <v>54</v>
      </c>
      <c r="I71" s="2">
        <v>1.5428571428571429E-2</v>
      </c>
      <c r="J71" t="s">
        <v>1650</v>
      </c>
      <c r="K71">
        <v>1329</v>
      </c>
      <c r="L71" t="s">
        <v>1470</v>
      </c>
      <c r="M71">
        <v>97</v>
      </c>
      <c r="N71" t="s">
        <v>483</v>
      </c>
      <c r="O71" t="s">
        <v>1457</v>
      </c>
      <c r="P71" t="s">
        <v>1651</v>
      </c>
    </row>
    <row r="72" spans="1:16" x14ac:dyDescent="0.2">
      <c r="A72">
        <v>7</v>
      </c>
      <c r="B72" t="s">
        <v>1652</v>
      </c>
      <c r="D72" s="19" t="s">
        <v>1582</v>
      </c>
      <c r="E72">
        <v>8.8000000000000007</v>
      </c>
      <c r="F72">
        <v>15</v>
      </c>
      <c r="G72" t="s">
        <v>1484</v>
      </c>
      <c r="H72" s="20">
        <v>540</v>
      </c>
      <c r="I72" s="2">
        <v>6.1363636363636356E-2</v>
      </c>
      <c r="J72" t="s">
        <v>1650</v>
      </c>
      <c r="K72">
        <v>1329</v>
      </c>
      <c r="L72" t="s">
        <v>1470</v>
      </c>
      <c r="M72">
        <v>97</v>
      </c>
      <c r="N72" t="s">
        <v>483</v>
      </c>
      <c r="O72" t="s">
        <v>1457</v>
      </c>
      <c r="P72" t="s">
        <v>1651</v>
      </c>
    </row>
    <row r="73" spans="1:16" x14ac:dyDescent="0.2">
      <c r="A73">
        <v>11</v>
      </c>
      <c r="B73" t="s">
        <v>1653</v>
      </c>
      <c r="C73">
        <v>1</v>
      </c>
      <c r="D73" s="19">
        <v>4</v>
      </c>
      <c r="E73">
        <v>0.59</v>
      </c>
      <c r="F73">
        <v>1</v>
      </c>
      <c r="G73" t="s">
        <v>1484</v>
      </c>
      <c r="H73" s="20">
        <v>36</v>
      </c>
      <c r="I73" s="2">
        <v>6.1016949152542375E-2</v>
      </c>
      <c r="J73" t="s">
        <v>1650</v>
      </c>
      <c r="K73">
        <v>1329</v>
      </c>
      <c r="L73" t="s">
        <v>1470</v>
      </c>
      <c r="M73">
        <v>97</v>
      </c>
      <c r="N73" t="s">
        <v>483</v>
      </c>
      <c r="O73" t="s">
        <v>1457</v>
      </c>
      <c r="P73" t="s">
        <v>1651</v>
      </c>
    </row>
    <row r="74" spans="1:16" x14ac:dyDescent="0.2">
      <c r="A74">
        <v>11</v>
      </c>
      <c r="B74" t="s">
        <v>1653</v>
      </c>
      <c r="C74">
        <v>1</v>
      </c>
      <c r="D74" s="19">
        <v>4</v>
      </c>
      <c r="E74">
        <v>0.59</v>
      </c>
      <c r="F74">
        <v>1</v>
      </c>
      <c r="G74" t="s">
        <v>1484</v>
      </c>
      <c r="H74" s="20">
        <v>36</v>
      </c>
      <c r="I74" s="2">
        <v>6.1016949152542375E-2</v>
      </c>
      <c r="J74" t="s">
        <v>1650</v>
      </c>
      <c r="K74">
        <v>1329</v>
      </c>
      <c r="L74" t="s">
        <v>1470</v>
      </c>
      <c r="M74">
        <v>97</v>
      </c>
      <c r="N74" t="s">
        <v>483</v>
      </c>
      <c r="O74" t="s">
        <v>1457</v>
      </c>
      <c r="P74" t="s">
        <v>1651</v>
      </c>
    </row>
    <row r="75" spans="1:16" x14ac:dyDescent="0.2">
      <c r="A75">
        <v>13</v>
      </c>
      <c r="B75" t="s">
        <v>1654</v>
      </c>
      <c r="D75" s="19" t="s">
        <v>1655</v>
      </c>
      <c r="E75">
        <v>9.4</v>
      </c>
      <c r="F75">
        <v>21</v>
      </c>
      <c r="G75" t="s">
        <v>1484</v>
      </c>
      <c r="H75" s="20">
        <v>756</v>
      </c>
      <c r="I75" s="2">
        <v>8.0425531914893614E-2</v>
      </c>
      <c r="J75" t="s">
        <v>1650</v>
      </c>
      <c r="K75">
        <v>1329</v>
      </c>
      <c r="L75" t="s">
        <v>1470</v>
      </c>
      <c r="M75">
        <v>97</v>
      </c>
      <c r="N75" t="s">
        <v>483</v>
      </c>
      <c r="O75" t="s">
        <v>1457</v>
      </c>
      <c r="P75" t="s">
        <v>1651</v>
      </c>
    </row>
    <row r="76" spans="1:16" x14ac:dyDescent="0.2">
      <c r="A76">
        <v>14</v>
      </c>
      <c r="B76" t="s">
        <v>1656</v>
      </c>
      <c r="D76" s="19">
        <v>407</v>
      </c>
      <c r="E76">
        <v>1.7</v>
      </c>
      <c r="F76">
        <v>6</v>
      </c>
      <c r="G76" t="s">
        <v>1484</v>
      </c>
      <c r="H76" s="20">
        <v>216</v>
      </c>
      <c r="I76" s="2">
        <v>0.12705882352941178</v>
      </c>
      <c r="J76" t="s">
        <v>1650</v>
      </c>
      <c r="K76">
        <v>1329</v>
      </c>
      <c r="L76" t="s">
        <v>1470</v>
      </c>
      <c r="M76">
        <v>97</v>
      </c>
      <c r="N76" t="s">
        <v>483</v>
      </c>
      <c r="O76" t="s">
        <v>1457</v>
      </c>
      <c r="P76" t="s">
        <v>1651</v>
      </c>
    </row>
    <row r="77" spans="1:16" x14ac:dyDescent="0.2">
      <c r="A77">
        <v>1</v>
      </c>
      <c r="B77" t="s">
        <v>292</v>
      </c>
      <c r="D77" s="19">
        <v>413</v>
      </c>
      <c r="E77">
        <v>18.399999999999999</v>
      </c>
      <c r="F77">
        <v>60</v>
      </c>
      <c r="G77" t="s">
        <v>1431</v>
      </c>
      <c r="H77" s="20">
        <f>F77*50.4</f>
        <v>3024</v>
      </c>
      <c r="I77" s="2">
        <f t="shared" ref="I77:I82" si="0">H77/E77/1000</f>
        <v>0.16434782608695653</v>
      </c>
      <c r="J77" t="s">
        <v>293</v>
      </c>
      <c r="K77">
        <v>1334</v>
      </c>
      <c r="L77" t="s">
        <v>1470</v>
      </c>
      <c r="M77">
        <v>110</v>
      </c>
      <c r="N77" t="s">
        <v>483</v>
      </c>
      <c r="O77" t="s">
        <v>229</v>
      </c>
      <c r="P77" t="s">
        <v>1472</v>
      </c>
    </row>
    <row r="78" spans="1:16" x14ac:dyDescent="0.2">
      <c r="A78">
        <v>2</v>
      </c>
      <c r="B78" t="s">
        <v>294</v>
      </c>
      <c r="C78">
        <v>1</v>
      </c>
      <c r="D78" s="19">
        <v>1</v>
      </c>
      <c r="E78">
        <v>4</v>
      </c>
      <c r="F78">
        <v>12</v>
      </c>
      <c r="G78" t="s">
        <v>1431</v>
      </c>
      <c r="H78" s="20">
        <f>F78*50.4</f>
        <v>604.79999999999995</v>
      </c>
      <c r="I78" s="2">
        <f t="shared" si="0"/>
        <v>0.1512</v>
      </c>
      <c r="J78" t="s">
        <v>293</v>
      </c>
      <c r="K78">
        <v>1334</v>
      </c>
      <c r="L78" t="s">
        <v>1470</v>
      </c>
      <c r="M78">
        <v>110</v>
      </c>
      <c r="N78" t="s">
        <v>483</v>
      </c>
      <c r="O78" t="s">
        <v>229</v>
      </c>
      <c r="P78" t="s">
        <v>1472</v>
      </c>
    </row>
    <row r="79" spans="1:16" x14ac:dyDescent="0.2">
      <c r="A79">
        <v>1</v>
      </c>
      <c r="B79" t="s">
        <v>295</v>
      </c>
      <c r="C79">
        <v>1</v>
      </c>
      <c r="D79" s="19">
        <v>448</v>
      </c>
      <c r="E79">
        <v>0.92</v>
      </c>
      <c r="F79">
        <v>7.3</v>
      </c>
      <c r="G79" t="s">
        <v>1484</v>
      </c>
      <c r="H79" s="20">
        <f>F79*20/13*50.4</f>
        <v>566.03076923076912</v>
      </c>
      <c r="I79" s="2">
        <f t="shared" si="0"/>
        <v>0.61525083612040121</v>
      </c>
      <c r="J79" t="s">
        <v>296</v>
      </c>
      <c r="K79">
        <v>1334</v>
      </c>
      <c r="L79" t="s">
        <v>1470</v>
      </c>
      <c r="M79">
        <v>108</v>
      </c>
      <c r="N79" t="s">
        <v>483</v>
      </c>
      <c r="O79" t="s">
        <v>297</v>
      </c>
      <c r="P79" t="s">
        <v>298</v>
      </c>
    </row>
    <row r="80" spans="1:16" x14ac:dyDescent="0.2">
      <c r="A80">
        <v>2</v>
      </c>
      <c r="B80" t="s">
        <v>299</v>
      </c>
      <c r="D80" s="19" t="s">
        <v>300</v>
      </c>
      <c r="E80">
        <v>0.3</v>
      </c>
      <c r="F80">
        <v>1</v>
      </c>
      <c r="G80" t="s">
        <v>1484</v>
      </c>
      <c r="H80" s="20">
        <f>F80*20/13*50.4</f>
        <v>77.538461538461547</v>
      </c>
      <c r="I80" s="2">
        <f t="shared" si="0"/>
        <v>0.25846153846153852</v>
      </c>
      <c r="J80" t="s">
        <v>296</v>
      </c>
      <c r="K80">
        <v>1334</v>
      </c>
      <c r="L80" t="s">
        <v>1470</v>
      </c>
      <c r="M80">
        <v>108</v>
      </c>
      <c r="N80" t="s">
        <v>483</v>
      </c>
      <c r="O80" t="s">
        <v>297</v>
      </c>
      <c r="P80" t="s">
        <v>298</v>
      </c>
    </row>
    <row r="81" spans="1:16" x14ac:dyDescent="0.2">
      <c r="A81">
        <v>2</v>
      </c>
      <c r="B81" t="s">
        <v>288</v>
      </c>
      <c r="D81" s="19">
        <v>26</v>
      </c>
      <c r="E81">
        <v>0.9</v>
      </c>
      <c r="F81">
        <v>1</v>
      </c>
      <c r="G81" t="s">
        <v>1395</v>
      </c>
      <c r="H81">
        <f>F81*50.4</f>
        <v>50.4</v>
      </c>
      <c r="I81" s="2">
        <f t="shared" si="0"/>
        <v>5.6000000000000001E-2</v>
      </c>
      <c r="J81" t="s">
        <v>289</v>
      </c>
      <c r="K81">
        <v>1335</v>
      </c>
      <c r="L81" t="s">
        <v>1456</v>
      </c>
      <c r="M81">
        <v>119</v>
      </c>
      <c r="N81" t="s">
        <v>485</v>
      </c>
      <c r="O81" t="s">
        <v>1457</v>
      </c>
      <c r="P81" t="s">
        <v>290</v>
      </c>
    </row>
    <row r="82" spans="1:16" x14ac:dyDescent="0.2">
      <c r="A82" s="21">
        <v>3</v>
      </c>
      <c r="B82" t="s">
        <v>291</v>
      </c>
      <c r="D82" s="19" t="s">
        <v>1700</v>
      </c>
      <c r="E82">
        <v>1.6</v>
      </c>
      <c r="F82">
        <v>2</v>
      </c>
      <c r="G82" t="s">
        <v>1395</v>
      </c>
      <c r="H82">
        <f>F82*50.4</f>
        <v>100.8</v>
      </c>
      <c r="I82" s="2">
        <f t="shared" si="0"/>
        <v>6.2999999999999987E-2</v>
      </c>
      <c r="J82" t="s">
        <v>289</v>
      </c>
      <c r="K82">
        <v>1335</v>
      </c>
      <c r="L82" t="s">
        <v>1456</v>
      </c>
      <c r="M82">
        <v>119</v>
      </c>
      <c r="N82" t="s">
        <v>485</v>
      </c>
      <c r="O82" t="s">
        <v>1457</v>
      </c>
      <c r="P82" t="s">
        <v>290</v>
      </c>
    </row>
    <row r="83" spans="1:16" x14ac:dyDescent="0.2">
      <c r="A83" s="21">
        <v>1</v>
      </c>
      <c r="B83" t="s">
        <v>1567</v>
      </c>
      <c r="C83">
        <v>1</v>
      </c>
      <c r="D83" s="19">
        <v>1</v>
      </c>
      <c r="E83">
        <v>4</v>
      </c>
      <c r="F83">
        <v>30</v>
      </c>
      <c r="G83" t="s">
        <v>1395</v>
      </c>
      <c r="H83">
        <v>1512</v>
      </c>
      <c r="I83" s="2">
        <v>0.378</v>
      </c>
      <c r="J83" t="s">
        <v>1568</v>
      </c>
      <c r="K83">
        <v>1336</v>
      </c>
      <c r="L83" t="s">
        <v>1456</v>
      </c>
      <c r="M83">
        <v>119</v>
      </c>
      <c r="N83" t="s">
        <v>483</v>
      </c>
      <c r="O83" t="s">
        <v>1398</v>
      </c>
    </row>
    <row r="84" spans="1:16" x14ac:dyDescent="0.2">
      <c r="A84">
        <v>2</v>
      </c>
      <c r="B84" t="s">
        <v>1569</v>
      </c>
      <c r="C84">
        <v>1</v>
      </c>
      <c r="D84" s="19">
        <v>1</v>
      </c>
      <c r="E84">
        <v>4</v>
      </c>
      <c r="F84">
        <v>50</v>
      </c>
      <c r="G84" t="s">
        <v>1395</v>
      </c>
      <c r="H84">
        <v>2520</v>
      </c>
      <c r="I84" s="2">
        <v>0.63</v>
      </c>
      <c r="J84" t="s">
        <v>1568</v>
      </c>
      <c r="K84">
        <v>1336</v>
      </c>
      <c r="L84" t="s">
        <v>1456</v>
      </c>
      <c r="M84">
        <v>119</v>
      </c>
      <c r="N84" t="s">
        <v>483</v>
      </c>
      <c r="O84" t="s">
        <v>1398</v>
      </c>
    </row>
    <row r="85" spans="1:16" x14ac:dyDescent="0.2">
      <c r="A85">
        <v>4</v>
      </c>
      <c r="B85" t="s">
        <v>1570</v>
      </c>
      <c r="D85" s="19">
        <v>1</v>
      </c>
      <c r="E85">
        <v>4</v>
      </c>
      <c r="F85">
        <v>8</v>
      </c>
      <c r="G85" t="s">
        <v>1395</v>
      </c>
      <c r="H85">
        <v>403.2</v>
      </c>
      <c r="I85" s="2">
        <f>H85/E85/1000</f>
        <v>0.1008</v>
      </c>
      <c r="J85" t="s">
        <v>1568</v>
      </c>
      <c r="K85">
        <v>1336</v>
      </c>
      <c r="L85" t="s">
        <v>1456</v>
      </c>
      <c r="M85">
        <v>119</v>
      </c>
      <c r="N85" t="s">
        <v>483</v>
      </c>
      <c r="O85" t="s">
        <v>1398</v>
      </c>
    </row>
    <row r="86" spans="1:16" x14ac:dyDescent="0.2">
      <c r="A86">
        <v>5</v>
      </c>
      <c r="B86" t="s">
        <v>1571</v>
      </c>
      <c r="C86">
        <v>1</v>
      </c>
      <c r="D86" s="19">
        <v>1</v>
      </c>
      <c r="E86">
        <v>4</v>
      </c>
      <c r="F86">
        <v>15</v>
      </c>
      <c r="G86" t="s">
        <v>1395</v>
      </c>
      <c r="H86">
        <v>756</v>
      </c>
      <c r="I86" s="2">
        <v>0.189</v>
      </c>
      <c r="J86" t="s">
        <v>1568</v>
      </c>
      <c r="K86">
        <v>1336</v>
      </c>
      <c r="L86" t="s">
        <v>1456</v>
      </c>
      <c r="M86">
        <v>119</v>
      </c>
      <c r="N86" t="s">
        <v>483</v>
      </c>
      <c r="O86" t="s">
        <v>1398</v>
      </c>
    </row>
    <row r="87" spans="1:16" x14ac:dyDescent="0.2">
      <c r="A87">
        <v>6</v>
      </c>
      <c r="B87" t="s">
        <v>1572</v>
      </c>
      <c r="D87" s="19">
        <v>156</v>
      </c>
      <c r="E87">
        <v>7.6</v>
      </c>
      <c r="F87">
        <v>45</v>
      </c>
      <c r="G87" t="s">
        <v>1395</v>
      </c>
      <c r="H87">
        <v>2268</v>
      </c>
      <c r="I87" s="2">
        <v>0.29842105263157898</v>
      </c>
      <c r="J87" t="s">
        <v>1568</v>
      </c>
      <c r="K87">
        <v>1336</v>
      </c>
      <c r="L87" t="s">
        <v>1456</v>
      </c>
      <c r="M87">
        <v>119</v>
      </c>
      <c r="N87" t="s">
        <v>483</v>
      </c>
      <c r="O87" t="s">
        <v>1398</v>
      </c>
    </row>
    <row r="88" spans="1:16" x14ac:dyDescent="0.2">
      <c r="A88">
        <v>8</v>
      </c>
      <c r="B88" t="s">
        <v>1573</v>
      </c>
      <c r="C88">
        <v>1</v>
      </c>
      <c r="D88" s="19">
        <v>451</v>
      </c>
      <c r="E88">
        <v>0.7</v>
      </c>
      <c r="F88">
        <v>12</v>
      </c>
      <c r="G88" t="s">
        <v>1395</v>
      </c>
      <c r="H88">
        <v>604.79999999999995</v>
      </c>
      <c r="I88" s="2">
        <v>0.86399999999999999</v>
      </c>
      <c r="J88" t="s">
        <v>1568</v>
      </c>
      <c r="K88">
        <v>1336</v>
      </c>
      <c r="L88" t="s">
        <v>1456</v>
      </c>
      <c r="M88">
        <v>119</v>
      </c>
      <c r="N88" t="s">
        <v>483</v>
      </c>
      <c r="O88" t="s">
        <v>1398</v>
      </c>
    </row>
    <row r="89" spans="1:16" x14ac:dyDescent="0.2">
      <c r="A89">
        <v>11</v>
      </c>
      <c r="B89" t="s">
        <v>1574</v>
      </c>
      <c r="C89">
        <v>1</v>
      </c>
      <c r="D89" s="19">
        <v>1</v>
      </c>
      <c r="E89">
        <v>4</v>
      </c>
      <c r="F89">
        <v>35</v>
      </c>
      <c r="G89" t="s">
        <v>1395</v>
      </c>
      <c r="H89">
        <v>1764</v>
      </c>
      <c r="I89" s="2">
        <v>0.441</v>
      </c>
      <c r="J89" t="s">
        <v>1568</v>
      </c>
      <c r="K89">
        <v>1336</v>
      </c>
      <c r="L89" t="s">
        <v>1456</v>
      </c>
      <c r="M89">
        <v>119</v>
      </c>
      <c r="N89" t="s">
        <v>483</v>
      </c>
      <c r="O89" t="s">
        <v>1398</v>
      </c>
    </row>
    <row r="90" spans="1:16" x14ac:dyDescent="0.2">
      <c r="A90">
        <v>12</v>
      </c>
      <c r="B90" t="s">
        <v>499</v>
      </c>
      <c r="C90">
        <v>1</v>
      </c>
      <c r="D90" s="19">
        <v>451</v>
      </c>
      <c r="E90">
        <v>0.7</v>
      </c>
      <c r="F90">
        <v>10</v>
      </c>
      <c r="G90" t="s">
        <v>1395</v>
      </c>
      <c r="H90">
        <v>504</v>
      </c>
      <c r="I90" s="2">
        <v>0.72</v>
      </c>
      <c r="J90" t="s">
        <v>1568</v>
      </c>
      <c r="K90">
        <v>1336</v>
      </c>
      <c r="L90" t="s">
        <v>1456</v>
      </c>
      <c r="M90">
        <v>119</v>
      </c>
      <c r="N90" t="s">
        <v>483</v>
      </c>
      <c r="O90" t="s">
        <v>1398</v>
      </c>
    </row>
    <row r="91" spans="1:16" x14ac:dyDescent="0.2">
      <c r="A91">
        <v>13</v>
      </c>
      <c r="B91" t="s">
        <v>1575</v>
      </c>
      <c r="D91" s="19">
        <v>145</v>
      </c>
      <c r="E91">
        <v>1.6</v>
      </c>
      <c r="F91">
        <v>3</v>
      </c>
      <c r="G91" t="s">
        <v>1395</v>
      </c>
      <c r="H91">
        <v>151.19999999999999</v>
      </c>
      <c r="I91" s="2">
        <v>9.4499999999999987E-2</v>
      </c>
      <c r="J91" t="s">
        <v>1568</v>
      </c>
      <c r="K91">
        <v>1336</v>
      </c>
      <c r="L91" t="s">
        <v>1456</v>
      </c>
      <c r="M91">
        <v>119</v>
      </c>
      <c r="N91" t="s">
        <v>483</v>
      </c>
      <c r="O91" t="s">
        <v>1398</v>
      </c>
    </row>
    <row r="92" spans="1:16" x14ac:dyDescent="0.2">
      <c r="A92">
        <v>16</v>
      </c>
      <c r="B92" t="s">
        <v>1576</v>
      </c>
      <c r="D92" s="19">
        <v>112</v>
      </c>
      <c r="E92">
        <v>4.0999999999999996</v>
      </c>
      <c r="F92">
        <v>18</v>
      </c>
      <c r="G92" t="s">
        <v>1395</v>
      </c>
      <c r="H92">
        <v>907.2</v>
      </c>
      <c r="I92" s="2">
        <v>0.22126829268292683</v>
      </c>
      <c r="J92" t="s">
        <v>1568</v>
      </c>
      <c r="K92">
        <v>1336</v>
      </c>
      <c r="L92" t="s">
        <v>1456</v>
      </c>
      <c r="M92">
        <v>119</v>
      </c>
      <c r="N92" t="s">
        <v>483</v>
      </c>
      <c r="O92" t="s">
        <v>1398</v>
      </c>
    </row>
    <row r="93" spans="1:16" x14ac:dyDescent="0.2">
      <c r="A93">
        <v>17</v>
      </c>
      <c r="B93" t="s">
        <v>1577</v>
      </c>
      <c r="D93" s="19">
        <v>1</v>
      </c>
      <c r="E93">
        <v>4</v>
      </c>
      <c r="F93">
        <v>15</v>
      </c>
      <c r="G93" t="s">
        <v>1395</v>
      </c>
      <c r="H93">
        <v>756</v>
      </c>
      <c r="I93" s="2">
        <f>H93/E93/1000</f>
        <v>0.189</v>
      </c>
      <c r="J93" t="s">
        <v>1568</v>
      </c>
      <c r="K93">
        <v>1336</v>
      </c>
      <c r="L93" t="s">
        <v>1456</v>
      </c>
      <c r="M93">
        <v>119</v>
      </c>
      <c r="N93" t="s">
        <v>483</v>
      </c>
      <c r="O93" t="s">
        <v>1398</v>
      </c>
    </row>
    <row r="94" spans="1:16" x14ac:dyDescent="0.2">
      <c r="A94">
        <v>20</v>
      </c>
      <c r="B94" t="s">
        <v>1578</v>
      </c>
      <c r="C94">
        <v>1</v>
      </c>
      <c r="D94" s="19">
        <v>448</v>
      </c>
      <c r="E94">
        <v>0.92</v>
      </c>
      <c r="F94">
        <v>25</v>
      </c>
      <c r="G94" t="s">
        <v>1395</v>
      </c>
      <c r="H94">
        <v>1260</v>
      </c>
      <c r="I94" s="2">
        <v>1.3695652173913042</v>
      </c>
      <c r="J94" t="s">
        <v>1568</v>
      </c>
      <c r="K94">
        <v>1336</v>
      </c>
      <c r="L94" t="s">
        <v>1456</v>
      </c>
      <c r="M94">
        <v>119</v>
      </c>
      <c r="N94" t="s">
        <v>483</v>
      </c>
      <c r="O94" t="s">
        <v>1398</v>
      </c>
    </row>
    <row r="95" spans="1:16" x14ac:dyDescent="0.2">
      <c r="A95">
        <v>22</v>
      </c>
      <c r="B95" t="s">
        <v>1578</v>
      </c>
      <c r="C95">
        <v>1</v>
      </c>
      <c r="D95" s="19">
        <v>448</v>
      </c>
      <c r="E95">
        <v>0.92</v>
      </c>
      <c r="F95">
        <v>40</v>
      </c>
      <c r="G95" t="s">
        <v>1395</v>
      </c>
      <c r="H95">
        <v>2016</v>
      </c>
      <c r="I95" s="2">
        <v>2.1913043478260872</v>
      </c>
      <c r="J95" t="s">
        <v>1568</v>
      </c>
      <c r="K95">
        <v>1336</v>
      </c>
      <c r="L95" t="s">
        <v>1456</v>
      </c>
      <c r="M95">
        <v>119</v>
      </c>
      <c r="N95" t="s">
        <v>483</v>
      </c>
      <c r="O95" t="s">
        <v>1398</v>
      </c>
    </row>
    <row r="96" spans="1:16" x14ac:dyDescent="0.2">
      <c r="A96">
        <v>24</v>
      </c>
      <c r="B96" t="s">
        <v>1571</v>
      </c>
      <c r="C96">
        <v>1</v>
      </c>
      <c r="D96" s="19">
        <v>1</v>
      </c>
      <c r="E96">
        <v>4</v>
      </c>
      <c r="F96">
        <v>25</v>
      </c>
      <c r="G96" t="s">
        <v>1395</v>
      </c>
      <c r="H96">
        <v>1260</v>
      </c>
      <c r="I96" s="2">
        <v>0.315</v>
      </c>
      <c r="J96" t="s">
        <v>1568</v>
      </c>
      <c r="K96">
        <v>1336</v>
      </c>
      <c r="L96" t="s">
        <v>1456</v>
      </c>
      <c r="M96">
        <v>119</v>
      </c>
      <c r="N96" t="s">
        <v>483</v>
      </c>
      <c r="O96" t="s">
        <v>1398</v>
      </c>
    </row>
    <row r="97" spans="1:15" x14ac:dyDescent="0.2">
      <c r="A97">
        <v>25</v>
      </c>
      <c r="B97" t="s">
        <v>1572</v>
      </c>
      <c r="D97" s="19">
        <v>156</v>
      </c>
      <c r="E97">
        <v>7.6</v>
      </c>
      <c r="F97">
        <v>50</v>
      </c>
      <c r="G97" t="s">
        <v>1395</v>
      </c>
      <c r="H97">
        <v>2520</v>
      </c>
      <c r="I97" s="2">
        <v>0.33157894736842103</v>
      </c>
      <c r="J97" t="s">
        <v>1568</v>
      </c>
      <c r="K97">
        <v>1336</v>
      </c>
      <c r="L97" t="s">
        <v>1456</v>
      </c>
      <c r="M97">
        <v>119</v>
      </c>
      <c r="N97" t="s">
        <v>483</v>
      </c>
      <c r="O97" t="s">
        <v>1398</v>
      </c>
    </row>
    <row r="98" spans="1:15" x14ac:dyDescent="0.2">
      <c r="A98">
        <v>26</v>
      </c>
      <c r="B98" t="s">
        <v>1579</v>
      </c>
      <c r="D98" s="19">
        <v>454</v>
      </c>
      <c r="E98">
        <v>5.0999999999999996</v>
      </c>
      <c r="F98">
        <v>50</v>
      </c>
      <c r="G98" t="s">
        <v>1395</v>
      </c>
      <c r="H98">
        <v>2520</v>
      </c>
      <c r="I98" s="2">
        <v>0.49411764705882355</v>
      </c>
      <c r="J98" t="s">
        <v>1568</v>
      </c>
      <c r="K98">
        <v>1336</v>
      </c>
      <c r="L98" t="s">
        <v>1456</v>
      </c>
      <c r="M98">
        <v>119</v>
      </c>
      <c r="N98" t="s">
        <v>483</v>
      </c>
      <c r="O98" t="s">
        <v>1398</v>
      </c>
    </row>
    <row r="99" spans="1:15" x14ac:dyDescent="0.2">
      <c r="A99">
        <v>30</v>
      </c>
      <c r="B99" t="s">
        <v>1580</v>
      </c>
      <c r="D99" s="19">
        <v>69</v>
      </c>
      <c r="E99">
        <v>3.5</v>
      </c>
      <c r="F99">
        <v>20</v>
      </c>
      <c r="G99" t="s">
        <v>1395</v>
      </c>
      <c r="H99">
        <v>1008</v>
      </c>
      <c r="I99" s="2">
        <v>0.28799999999999998</v>
      </c>
      <c r="J99" t="s">
        <v>1568</v>
      </c>
      <c r="K99">
        <v>1336</v>
      </c>
      <c r="L99" t="s">
        <v>1456</v>
      </c>
      <c r="M99">
        <v>119</v>
      </c>
      <c r="N99" t="s">
        <v>483</v>
      </c>
      <c r="O99" t="s">
        <v>1398</v>
      </c>
    </row>
    <row r="100" spans="1:15" x14ac:dyDescent="0.2">
      <c r="A100">
        <v>31</v>
      </c>
      <c r="B100" t="s">
        <v>1562</v>
      </c>
      <c r="D100" s="19" t="s">
        <v>1497</v>
      </c>
      <c r="E100">
        <v>7</v>
      </c>
      <c r="F100">
        <v>50</v>
      </c>
      <c r="G100" t="s">
        <v>1395</v>
      </c>
      <c r="H100">
        <v>2520</v>
      </c>
      <c r="I100" s="2">
        <v>0.36</v>
      </c>
      <c r="J100" t="s">
        <v>1568</v>
      </c>
      <c r="K100">
        <v>1336</v>
      </c>
      <c r="L100" t="s">
        <v>1456</v>
      </c>
      <c r="M100">
        <v>119</v>
      </c>
      <c r="N100" t="s">
        <v>483</v>
      </c>
      <c r="O100" t="s">
        <v>1398</v>
      </c>
    </row>
    <row r="101" spans="1:15" x14ac:dyDescent="0.2">
      <c r="A101">
        <v>32</v>
      </c>
      <c r="B101" t="s">
        <v>1581</v>
      </c>
      <c r="D101" s="19" t="s">
        <v>1582</v>
      </c>
      <c r="E101">
        <v>8.8000000000000007</v>
      </c>
      <c r="F101">
        <v>55</v>
      </c>
      <c r="G101" t="s">
        <v>1395</v>
      </c>
      <c r="H101">
        <v>2772</v>
      </c>
      <c r="I101" s="2">
        <v>0.315</v>
      </c>
      <c r="J101" t="s">
        <v>1568</v>
      </c>
      <c r="K101">
        <v>1336</v>
      </c>
      <c r="L101" t="s">
        <v>1456</v>
      </c>
      <c r="M101">
        <v>119</v>
      </c>
      <c r="N101" t="s">
        <v>483</v>
      </c>
      <c r="O101" t="s">
        <v>1398</v>
      </c>
    </row>
    <row r="102" spans="1:15" x14ac:dyDescent="0.2">
      <c r="A102">
        <v>33</v>
      </c>
      <c r="B102" t="s">
        <v>1583</v>
      </c>
      <c r="D102" s="19" t="s">
        <v>1494</v>
      </c>
      <c r="E102">
        <v>7</v>
      </c>
      <c r="F102">
        <v>40</v>
      </c>
      <c r="G102" t="s">
        <v>1395</v>
      </c>
      <c r="H102">
        <v>2016</v>
      </c>
      <c r="I102" s="2">
        <v>0.28799999999999998</v>
      </c>
      <c r="J102" t="s">
        <v>1568</v>
      </c>
      <c r="K102">
        <v>1336</v>
      </c>
      <c r="L102" t="s">
        <v>1456</v>
      </c>
      <c r="M102">
        <v>119</v>
      </c>
      <c r="N102" t="s">
        <v>483</v>
      </c>
      <c r="O102" t="s">
        <v>1398</v>
      </c>
    </row>
    <row r="103" spans="1:15" x14ac:dyDescent="0.2">
      <c r="A103">
        <v>36</v>
      </c>
      <c r="B103" t="s">
        <v>1584</v>
      </c>
      <c r="D103" s="19" t="s">
        <v>1585</v>
      </c>
      <c r="E103">
        <v>24.2</v>
      </c>
      <c r="F103">
        <v>100</v>
      </c>
      <c r="G103" t="s">
        <v>1395</v>
      </c>
      <c r="H103">
        <v>5040</v>
      </c>
      <c r="I103" s="2">
        <v>0.20826446280991734</v>
      </c>
      <c r="J103" t="s">
        <v>1568</v>
      </c>
      <c r="K103">
        <v>1336</v>
      </c>
      <c r="L103" t="s">
        <v>1456</v>
      </c>
      <c r="M103">
        <v>119</v>
      </c>
      <c r="N103" t="s">
        <v>483</v>
      </c>
      <c r="O103" t="s">
        <v>1398</v>
      </c>
    </row>
    <row r="104" spans="1:15" x14ac:dyDescent="0.2">
      <c r="A104">
        <v>37</v>
      </c>
      <c r="B104" t="s">
        <v>1586</v>
      </c>
      <c r="D104" s="19" t="s">
        <v>1497</v>
      </c>
      <c r="E104">
        <v>7</v>
      </c>
      <c r="F104">
        <v>18</v>
      </c>
      <c r="G104" t="s">
        <v>1395</v>
      </c>
      <c r="H104">
        <v>907.2</v>
      </c>
      <c r="I104" s="2">
        <v>0.12959999999999999</v>
      </c>
      <c r="J104" t="s">
        <v>1568</v>
      </c>
      <c r="K104">
        <v>1336</v>
      </c>
      <c r="L104" t="s">
        <v>1456</v>
      </c>
      <c r="M104">
        <v>119</v>
      </c>
      <c r="N104" t="s">
        <v>483</v>
      </c>
      <c r="O104" t="s">
        <v>1398</v>
      </c>
    </row>
    <row r="105" spans="1:15" x14ac:dyDescent="0.2">
      <c r="A105">
        <v>38</v>
      </c>
      <c r="B105" t="s">
        <v>1587</v>
      </c>
      <c r="D105" s="19">
        <v>304</v>
      </c>
      <c r="E105">
        <v>2.8</v>
      </c>
      <c r="F105">
        <v>4</v>
      </c>
      <c r="G105" t="s">
        <v>1395</v>
      </c>
      <c r="H105">
        <v>201.6</v>
      </c>
      <c r="I105" s="2">
        <v>7.1999999999999995E-2</v>
      </c>
      <c r="J105" t="s">
        <v>1568</v>
      </c>
      <c r="K105">
        <v>1336</v>
      </c>
      <c r="L105" t="s">
        <v>1456</v>
      </c>
      <c r="M105">
        <v>119</v>
      </c>
      <c r="N105" t="s">
        <v>483</v>
      </c>
      <c r="O105" t="s">
        <v>1398</v>
      </c>
    </row>
    <row r="106" spans="1:15" x14ac:dyDescent="0.2">
      <c r="A106">
        <v>39</v>
      </c>
      <c r="B106" t="s">
        <v>1492</v>
      </c>
      <c r="D106" s="19">
        <v>376</v>
      </c>
      <c r="E106">
        <v>5.3</v>
      </c>
      <c r="F106">
        <v>8</v>
      </c>
      <c r="G106" t="s">
        <v>1395</v>
      </c>
      <c r="H106">
        <v>403.2</v>
      </c>
      <c r="I106" s="2">
        <v>7.6075471698113212E-2</v>
      </c>
      <c r="J106" t="s">
        <v>1568</v>
      </c>
      <c r="K106">
        <v>1336</v>
      </c>
      <c r="L106" t="s">
        <v>1456</v>
      </c>
      <c r="M106">
        <v>119</v>
      </c>
      <c r="N106" t="s">
        <v>483</v>
      </c>
      <c r="O106" t="s">
        <v>1398</v>
      </c>
    </row>
    <row r="107" spans="1:15" x14ac:dyDescent="0.2">
      <c r="A107">
        <v>40</v>
      </c>
      <c r="B107" t="s">
        <v>1588</v>
      </c>
      <c r="D107" s="19">
        <v>145</v>
      </c>
      <c r="E107">
        <v>1.6</v>
      </c>
      <c r="F107">
        <v>3</v>
      </c>
      <c r="G107" t="s">
        <v>1395</v>
      </c>
      <c r="H107">
        <v>151.19999999999999</v>
      </c>
      <c r="I107" s="2">
        <v>9.4499999999999987E-2</v>
      </c>
      <c r="J107" t="s">
        <v>1568</v>
      </c>
      <c r="K107">
        <v>1336</v>
      </c>
      <c r="L107" t="s">
        <v>1456</v>
      </c>
      <c r="M107">
        <v>119</v>
      </c>
      <c r="N107" t="s">
        <v>483</v>
      </c>
      <c r="O107" t="s">
        <v>1398</v>
      </c>
    </row>
    <row r="108" spans="1:15" x14ac:dyDescent="0.2">
      <c r="A108">
        <v>41</v>
      </c>
      <c r="B108" t="s">
        <v>1589</v>
      </c>
      <c r="D108" s="19">
        <v>184</v>
      </c>
      <c r="E108">
        <v>5.8</v>
      </c>
      <c r="F108">
        <v>26</v>
      </c>
      <c r="G108" t="s">
        <v>1395</v>
      </c>
      <c r="H108">
        <v>1310.4000000000001</v>
      </c>
      <c r="I108" s="2">
        <v>0.22593103448275861</v>
      </c>
      <c r="J108" t="s">
        <v>1568</v>
      </c>
      <c r="K108">
        <v>1336</v>
      </c>
      <c r="L108" t="s">
        <v>1456</v>
      </c>
      <c r="M108">
        <v>119</v>
      </c>
      <c r="N108" t="s">
        <v>483</v>
      </c>
      <c r="O108" t="s">
        <v>1398</v>
      </c>
    </row>
    <row r="109" spans="1:15" x14ac:dyDescent="0.2">
      <c r="A109">
        <v>47</v>
      </c>
      <c r="B109" t="s">
        <v>1590</v>
      </c>
      <c r="C109">
        <v>1</v>
      </c>
      <c r="D109" s="19">
        <v>449</v>
      </c>
      <c r="E109">
        <v>1.6</v>
      </c>
      <c r="F109">
        <v>12</v>
      </c>
      <c r="G109" t="s">
        <v>1395</v>
      </c>
      <c r="H109">
        <v>604.79999999999995</v>
      </c>
      <c r="I109" s="2">
        <v>0.37799999999999995</v>
      </c>
      <c r="J109" t="s">
        <v>1568</v>
      </c>
      <c r="K109">
        <v>1336</v>
      </c>
      <c r="L109" t="s">
        <v>1456</v>
      </c>
      <c r="M109">
        <v>119</v>
      </c>
      <c r="N109" t="s">
        <v>483</v>
      </c>
      <c r="O109" t="s">
        <v>1398</v>
      </c>
    </row>
    <row r="110" spans="1:15" x14ac:dyDescent="0.2">
      <c r="A110">
        <v>50</v>
      </c>
      <c r="B110" t="s">
        <v>1591</v>
      </c>
      <c r="C110">
        <v>1</v>
      </c>
      <c r="D110" s="19">
        <v>451</v>
      </c>
      <c r="E110">
        <v>0.7</v>
      </c>
      <c r="F110">
        <v>10</v>
      </c>
      <c r="G110" t="s">
        <v>1395</v>
      </c>
      <c r="H110">
        <v>504</v>
      </c>
      <c r="I110" s="2">
        <v>0.72</v>
      </c>
      <c r="J110" t="s">
        <v>1568</v>
      </c>
      <c r="K110">
        <v>1336</v>
      </c>
      <c r="L110" t="s">
        <v>1456</v>
      </c>
      <c r="M110">
        <v>119</v>
      </c>
      <c r="N110" t="s">
        <v>483</v>
      </c>
      <c r="O110" t="s">
        <v>1398</v>
      </c>
    </row>
    <row r="111" spans="1:15" x14ac:dyDescent="0.2">
      <c r="A111">
        <v>51</v>
      </c>
      <c r="B111" t="s">
        <v>1592</v>
      </c>
      <c r="D111" s="19">
        <v>187</v>
      </c>
      <c r="E111">
        <v>5.8</v>
      </c>
      <c r="F111">
        <v>40</v>
      </c>
      <c r="G111" t="s">
        <v>1395</v>
      </c>
      <c r="H111">
        <v>2016</v>
      </c>
      <c r="I111" s="2">
        <v>0.34758620689655173</v>
      </c>
      <c r="J111" t="s">
        <v>1568</v>
      </c>
      <c r="K111">
        <v>1336</v>
      </c>
      <c r="L111" t="s">
        <v>1456</v>
      </c>
      <c r="M111">
        <v>119</v>
      </c>
      <c r="N111" t="s">
        <v>483</v>
      </c>
      <c r="O111" t="s">
        <v>1398</v>
      </c>
    </row>
    <row r="112" spans="1:15" x14ac:dyDescent="0.2">
      <c r="A112">
        <v>55</v>
      </c>
      <c r="B112" t="s">
        <v>1593</v>
      </c>
      <c r="D112" s="19">
        <v>115</v>
      </c>
      <c r="E112">
        <v>4.0999999999999996</v>
      </c>
      <c r="F112">
        <v>10</v>
      </c>
      <c r="G112" t="s">
        <v>1395</v>
      </c>
      <c r="H112">
        <v>504</v>
      </c>
      <c r="I112" s="2">
        <v>0.12292682926829269</v>
      </c>
      <c r="J112" t="s">
        <v>1568</v>
      </c>
      <c r="K112">
        <v>1336</v>
      </c>
      <c r="L112" t="s">
        <v>1456</v>
      </c>
      <c r="M112">
        <v>119</v>
      </c>
      <c r="N112" t="s">
        <v>483</v>
      </c>
      <c r="O112" t="s">
        <v>1398</v>
      </c>
    </row>
    <row r="113" spans="1:16" x14ac:dyDescent="0.2">
      <c r="A113">
        <v>59</v>
      </c>
      <c r="B113" t="s">
        <v>1594</v>
      </c>
      <c r="C113">
        <v>1</v>
      </c>
      <c r="D113" s="19">
        <v>448</v>
      </c>
      <c r="E113">
        <v>0.92</v>
      </c>
      <c r="F113">
        <v>20</v>
      </c>
      <c r="G113" t="s">
        <v>1395</v>
      </c>
      <c r="H113">
        <v>1008</v>
      </c>
      <c r="I113" s="2">
        <v>1.0956521739130436</v>
      </c>
      <c r="J113" t="s">
        <v>1568</v>
      </c>
      <c r="K113">
        <v>1336</v>
      </c>
      <c r="L113" t="s">
        <v>1456</v>
      </c>
      <c r="M113">
        <v>119</v>
      </c>
      <c r="N113" t="s">
        <v>483</v>
      </c>
      <c r="O113" t="s">
        <v>1398</v>
      </c>
    </row>
    <row r="114" spans="1:16" x14ac:dyDescent="0.2">
      <c r="A114">
        <v>61</v>
      </c>
      <c r="B114" t="s">
        <v>1595</v>
      </c>
      <c r="C114">
        <v>1</v>
      </c>
      <c r="D114" s="19">
        <v>448</v>
      </c>
      <c r="E114">
        <v>0.92</v>
      </c>
      <c r="F114">
        <v>6</v>
      </c>
      <c r="G114" t="s">
        <v>1395</v>
      </c>
      <c r="H114">
        <v>302.39999999999998</v>
      </c>
      <c r="I114" s="2">
        <v>0.328695652173913</v>
      </c>
      <c r="J114" t="s">
        <v>1568</v>
      </c>
      <c r="K114">
        <v>1336</v>
      </c>
      <c r="L114" t="s">
        <v>1456</v>
      </c>
      <c r="M114">
        <v>119</v>
      </c>
      <c r="N114" t="s">
        <v>483</v>
      </c>
      <c r="O114" t="s">
        <v>1398</v>
      </c>
    </row>
    <row r="115" spans="1:16" x14ac:dyDescent="0.2">
      <c r="A115">
        <v>67</v>
      </c>
      <c r="B115" t="s">
        <v>1596</v>
      </c>
      <c r="D115" s="19">
        <v>170</v>
      </c>
      <c r="E115">
        <v>5.9</v>
      </c>
      <c r="F115">
        <v>30</v>
      </c>
      <c r="G115" t="s">
        <v>1395</v>
      </c>
      <c r="H115">
        <v>1512</v>
      </c>
      <c r="I115" s="2">
        <v>0.25627118644067792</v>
      </c>
      <c r="J115" t="s">
        <v>1568</v>
      </c>
      <c r="K115">
        <v>1336</v>
      </c>
      <c r="L115" t="s">
        <v>1456</v>
      </c>
      <c r="M115">
        <v>119</v>
      </c>
      <c r="N115" t="s">
        <v>483</v>
      </c>
      <c r="O115" t="s">
        <v>1398</v>
      </c>
    </row>
    <row r="116" spans="1:16" x14ac:dyDescent="0.2">
      <c r="A116">
        <v>72</v>
      </c>
      <c r="B116" t="s">
        <v>1597</v>
      </c>
      <c r="D116" s="19">
        <v>393</v>
      </c>
      <c r="E116">
        <v>1.8</v>
      </c>
      <c r="F116">
        <v>12</v>
      </c>
      <c r="G116" t="s">
        <v>1395</v>
      </c>
      <c r="H116">
        <v>604.79999999999995</v>
      </c>
      <c r="I116" s="2">
        <v>0.33599999999999997</v>
      </c>
      <c r="J116" t="s">
        <v>1568</v>
      </c>
      <c r="K116">
        <v>1336</v>
      </c>
      <c r="L116" t="s">
        <v>1456</v>
      </c>
      <c r="M116">
        <v>119</v>
      </c>
      <c r="N116" t="s">
        <v>483</v>
      </c>
      <c r="O116" t="s">
        <v>1398</v>
      </c>
    </row>
    <row r="117" spans="1:16" x14ac:dyDescent="0.2">
      <c r="A117">
        <v>73</v>
      </c>
      <c r="B117" t="s">
        <v>1598</v>
      </c>
      <c r="D117" s="19">
        <v>217</v>
      </c>
      <c r="E117">
        <v>6.2</v>
      </c>
      <c r="F117">
        <v>30</v>
      </c>
      <c r="G117" t="s">
        <v>1395</v>
      </c>
      <c r="H117">
        <v>1512</v>
      </c>
      <c r="I117" s="2">
        <v>0.24387096774193548</v>
      </c>
      <c r="J117" t="s">
        <v>1568</v>
      </c>
      <c r="K117">
        <v>1336</v>
      </c>
      <c r="L117" t="s">
        <v>1456</v>
      </c>
      <c r="M117">
        <v>119</v>
      </c>
      <c r="N117" t="s">
        <v>483</v>
      </c>
      <c r="O117" t="s">
        <v>1398</v>
      </c>
    </row>
    <row r="118" spans="1:16" x14ac:dyDescent="0.2">
      <c r="A118">
        <v>77</v>
      </c>
      <c r="B118" t="s">
        <v>1599</v>
      </c>
      <c r="C118">
        <v>1</v>
      </c>
      <c r="D118" s="19">
        <v>3</v>
      </c>
      <c r="E118">
        <v>0.8</v>
      </c>
      <c r="F118">
        <v>4</v>
      </c>
      <c r="G118" t="s">
        <v>1395</v>
      </c>
      <c r="H118">
        <v>201.6</v>
      </c>
      <c r="I118" s="2">
        <v>0.25199999999999995</v>
      </c>
      <c r="J118" t="s">
        <v>1568</v>
      </c>
      <c r="K118">
        <v>1336</v>
      </c>
      <c r="L118" t="s">
        <v>1456</v>
      </c>
      <c r="M118">
        <v>119</v>
      </c>
      <c r="N118" t="s">
        <v>483</v>
      </c>
      <c r="O118" t="s">
        <v>1398</v>
      </c>
    </row>
    <row r="119" spans="1:16" x14ac:dyDescent="0.2">
      <c r="A119">
        <v>78</v>
      </c>
      <c r="B119" t="s">
        <v>1599</v>
      </c>
      <c r="C119">
        <v>1</v>
      </c>
      <c r="D119" s="19">
        <v>3</v>
      </c>
      <c r="E119">
        <v>0.8</v>
      </c>
      <c r="F119">
        <v>4</v>
      </c>
      <c r="G119" t="s">
        <v>1395</v>
      </c>
      <c r="H119">
        <v>201.6</v>
      </c>
      <c r="I119" s="2">
        <v>0.25199999999999995</v>
      </c>
      <c r="J119" t="s">
        <v>1568</v>
      </c>
      <c r="K119">
        <v>1336</v>
      </c>
      <c r="L119" t="s">
        <v>1456</v>
      </c>
      <c r="M119">
        <v>119</v>
      </c>
      <c r="N119" t="s">
        <v>483</v>
      </c>
      <c r="O119" t="s">
        <v>1398</v>
      </c>
    </row>
    <row r="120" spans="1:16" x14ac:dyDescent="0.2">
      <c r="A120">
        <v>84</v>
      </c>
      <c r="B120" t="s">
        <v>1600</v>
      </c>
      <c r="C120">
        <v>1</v>
      </c>
      <c r="D120" s="19">
        <v>449</v>
      </c>
      <c r="E120">
        <v>1.6</v>
      </c>
      <c r="F120">
        <v>8</v>
      </c>
      <c r="G120" t="s">
        <v>1395</v>
      </c>
      <c r="H120">
        <v>403.2</v>
      </c>
      <c r="I120" s="2">
        <v>0.25199999999999995</v>
      </c>
      <c r="J120" t="s">
        <v>1568</v>
      </c>
      <c r="K120">
        <v>1336</v>
      </c>
      <c r="L120" t="s">
        <v>1456</v>
      </c>
      <c r="M120">
        <v>119</v>
      </c>
      <c r="N120" t="s">
        <v>483</v>
      </c>
      <c r="O120" t="s">
        <v>1398</v>
      </c>
    </row>
    <row r="121" spans="1:16" x14ac:dyDescent="0.2">
      <c r="A121">
        <v>36</v>
      </c>
      <c r="B121" t="s">
        <v>1681</v>
      </c>
      <c r="D121" s="19">
        <v>425</v>
      </c>
      <c r="E121">
        <v>0.11</v>
      </c>
      <c r="F121">
        <v>0.15</v>
      </c>
      <c r="G121" t="s">
        <v>1682</v>
      </c>
      <c r="H121" s="20">
        <v>9.6</v>
      </c>
      <c r="I121" s="2">
        <v>8.7272727272727266E-2</v>
      </c>
      <c r="J121" t="s">
        <v>1683</v>
      </c>
      <c r="K121">
        <v>1337</v>
      </c>
      <c r="L121" t="s">
        <v>1470</v>
      </c>
      <c r="M121">
        <v>132</v>
      </c>
      <c r="N121" t="s">
        <v>483</v>
      </c>
      <c r="O121" t="s">
        <v>1457</v>
      </c>
      <c r="P121" t="s">
        <v>1684</v>
      </c>
    </row>
    <row r="122" spans="1:16" x14ac:dyDescent="0.2">
      <c r="A122">
        <v>42</v>
      </c>
      <c r="B122" t="s">
        <v>1685</v>
      </c>
      <c r="D122" s="19"/>
      <c r="E122">
        <v>0.19600000000000001</v>
      </c>
      <c r="F122">
        <v>0.5</v>
      </c>
      <c r="G122" t="s">
        <v>1682</v>
      </c>
      <c r="H122" s="20">
        <v>32</v>
      </c>
      <c r="I122" s="2">
        <v>0.16326530612244897</v>
      </c>
      <c r="J122" t="s">
        <v>1683</v>
      </c>
      <c r="K122">
        <v>1337</v>
      </c>
      <c r="L122" t="s">
        <v>1470</v>
      </c>
      <c r="M122">
        <v>132</v>
      </c>
      <c r="N122" t="s">
        <v>483</v>
      </c>
      <c r="O122" t="s">
        <v>1457</v>
      </c>
      <c r="P122" t="s">
        <v>1684</v>
      </c>
    </row>
    <row r="123" spans="1:16" x14ac:dyDescent="0.2">
      <c r="A123">
        <v>44</v>
      </c>
      <c r="B123" t="s">
        <v>1686</v>
      </c>
      <c r="C123">
        <v>1</v>
      </c>
      <c r="D123" s="19">
        <v>449</v>
      </c>
      <c r="E123">
        <v>1.6</v>
      </c>
      <c r="F123">
        <v>25</v>
      </c>
      <c r="G123" t="s">
        <v>1682</v>
      </c>
      <c r="H123" s="20">
        <v>1600</v>
      </c>
      <c r="I123" s="2">
        <v>1</v>
      </c>
      <c r="J123" t="s">
        <v>1683</v>
      </c>
      <c r="K123">
        <v>1337</v>
      </c>
      <c r="L123" t="s">
        <v>1470</v>
      </c>
      <c r="M123">
        <v>132</v>
      </c>
      <c r="N123" t="s">
        <v>483</v>
      </c>
      <c r="O123" t="s">
        <v>1457</v>
      </c>
      <c r="P123" t="s">
        <v>1684</v>
      </c>
    </row>
    <row r="124" spans="1:16" x14ac:dyDescent="0.2">
      <c r="A124">
        <v>45</v>
      </c>
      <c r="B124" t="s">
        <v>1686</v>
      </c>
      <c r="C124">
        <v>1</v>
      </c>
      <c r="D124" s="19">
        <v>449</v>
      </c>
      <c r="E124">
        <v>1.6</v>
      </c>
      <c r="F124">
        <v>25</v>
      </c>
      <c r="G124" t="s">
        <v>1682</v>
      </c>
      <c r="H124" s="20">
        <v>1600</v>
      </c>
      <c r="I124" s="2">
        <v>1</v>
      </c>
      <c r="J124" t="s">
        <v>1683</v>
      </c>
      <c r="K124">
        <v>1337</v>
      </c>
      <c r="L124" t="s">
        <v>1470</v>
      </c>
      <c r="M124">
        <v>132</v>
      </c>
      <c r="N124" t="s">
        <v>483</v>
      </c>
      <c r="O124" t="s">
        <v>1457</v>
      </c>
      <c r="P124" t="s">
        <v>1684</v>
      </c>
    </row>
    <row r="125" spans="1:16" x14ac:dyDescent="0.2">
      <c r="A125">
        <v>46</v>
      </c>
      <c r="B125" t="s">
        <v>1686</v>
      </c>
      <c r="C125">
        <v>1</v>
      </c>
      <c r="D125" s="19">
        <v>449</v>
      </c>
      <c r="E125">
        <v>1.6</v>
      </c>
      <c r="F125">
        <v>25</v>
      </c>
      <c r="G125" t="s">
        <v>1682</v>
      </c>
      <c r="H125" s="20">
        <v>1600</v>
      </c>
      <c r="I125" s="2">
        <v>1</v>
      </c>
      <c r="J125" t="s">
        <v>1683</v>
      </c>
      <c r="K125">
        <v>1337</v>
      </c>
      <c r="L125" t="s">
        <v>1470</v>
      </c>
      <c r="M125">
        <v>132</v>
      </c>
      <c r="N125" t="s">
        <v>483</v>
      </c>
      <c r="O125" t="s">
        <v>1457</v>
      </c>
      <c r="P125" t="s">
        <v>1684</v>
      </c>
    </row>
    <row r="126" spans="1:16" x14ac:dyDescent="0.2">
      <c r="A126">
        <v>47</v>
      </c>
      <c r="B126" t="s">
        <v>499</v>
      </c>
      <c r="C126">
        <v>1</v>
      </c>
      <c r="D126" s="19">
        <v>451</v>
      </c>
      <c r="E126">
        <v>0.7</v>
      </c>
      <c r="F126">
        <v>14</v>
      </c>
      <c r="G126" t="s">
        <v>1682</v>
      </c>
      <c r="H126" s="20">
        <v>896</v>
      </c>
      <c r="I126" s="2">
        <v>1.28</v>
      </c>
      <c r="J126" t="s">
        <v>1683</v>
      </c>
      <c r="K126">
        <v>1337</v>
      </c>
      <c r="L126" t="s">
        <v>1470</v>
      </c>
      <c r="M126">
        <v>132</v>
      </c>
      <c r="N126" t="s">
        <v>483</v>
      </c>
      <c r="O126" t="s">
        <v>1457</v>
      </c>
      <c r="P126" t="s">
        <v>1684</v>
      </c>
    </row>
    <row r="127" spans="1:16" x14ac:dyDescent="0.2">
      <c r="A127">
        <v>49</v>
      </c>
      <c r="B127" t="s">
        <v>1687</v>
      </c>
      <c r="D127" s="19">
        <v>424</v>
      </c>
      <c r="E127">
        <v>0.34</v>
      </c>
      <c r="F127">
        <v>0.5</v>
      </c>
      <c r="H127" s="20">
        <v>32</v>
      </c>
      <c r="I127" s="2">
        <v>9.4117647058823528E-2</v>
      </c>
      <c r="J127" t="s">
        <v>1683</v>
      </c>
      <c r="K127">
        <v>1337</v>
      </c>
      <c r="L127" t="s">
        <v>1470</v>
      </c>
      <c r="M127">
        <v>132</v>
      </c>
      <c r="N127" t="s">
        <v>483</v>
      </c>
      <c r="O127" t="s">
        <v>1457</v>
      </c>
      <c r="P127" t="s">
        <v>1684</v>
      </c>
    </row>
    <row r="128" spans="1:16" x14ac:dyDescent="0.2">
      <c r="A128">
        <v>55</v>
      </c>
      <c r="B128" t="s">
        <v>1688</v>
      </c>
      <c r="D128" s="19">
        <v>145</v>
      </c>
      <c r="E128">
        <v>1.6</v>
      </c>
      <c r="F128">
        <v>1.5</v>
      </c>
      <c r="G128" t="s">
        <v>1682</v>
      </c>
      <c r="H128" s="20">
        <v>96</v>
      </c>
      <c r="I128" s="2">
        <v>0.06</v>
      </c>
      <c r="J128" t="s">
        <v>1683</v>
      </c>
      <c r="K128">
        <v>1337</v>
      </c>
      <c r="L128" t="s">
        <v>1470</v>
      </c>
      <c r="M128">
        <v>132</v>
      </c>
      <c r="N128" t="s">
        <v>483</v>
      </c>
      <c r="O128" t="s">
        <v>1457</v>
      </c>
      <c r="P128" t="s">
        <v>1684</v>
      </c>
    </row>
    <row r="129" spans="1:16" x14ac:dyDescent="0.2">
      <c r="A129">
        <v>56</v>
      </c>
      <c r="B129" t="s">
        <v>626</v>
      </c>
      <c r="C129">
        <v>1</v>
      </c>
      <c r="D129" s="19">
        <v>1</v>
      </c>
      <c r="E129">
        <v>4</v>
      </c>
      <c r="F129" s="7">
        <v>23.255813953488374</v>
      </c>
      <c r="G129" t="s">
        <v>1682</v>
      </c>
      <c r="H129" s="20">
        <v>1488.3720930232557</v>
      </c>
      <c r="I129" s="2">
        <v>0.37209302325581395</v>
      </c>
      <c r="J129" t="s">
        <v>1683</v>
      </c>
      <c r="K129">
        <v>1337</v>
      </c>
      <c r="L129" t="s">
        <v>1470</v>
      </c>
      <c r="M129">
        <v>132</v>
      </c>
      <c r="N129" t="s">
        <v>483</v>
      </c>
      <c r="O129" t="s">
        <v>1457</v>
      </c>
      <c r="P129" t="s">
        <v>1684</v>
      </c>
    </row>
    <row r="130" spans="1:16" x14ac:dyDescent="0.2">
      <c r="A130">
        <v>57</v>
      </c>
      <c r="B130" t="s">
        <v>2358</v>
      </c>
      <c r="D130" s="19">
        <v>250</v>
      </c>
      <c r="E130">
        <v>4.5999999999999996</v>
      </c>
      <c r="F130" s="7">
        <v>26.744186046511626</v>
      </c>
      <c r="G130" t="s">
        <v>1682</v>
      </c>
      <c r="H130" s="20">
        <v>1711.6279069767438</v>
      </c>
      <c r="I130" s="2">
        <v>0.37209302325581389</v>
      </c>
      <c r="J130" t="s">
        <v>1683</v>
      </c>
      <c r="K130">
        <v>1337</v>
      </c>
      <c r="L130" t="s">
        <v>1470</v>
      </c>
      <c r="M130">
        <v>132</v>
      </c>
      <c r="N130" t="s">
        <v>483</v>
      </c>
      <c r="O130" t="s">
        <v>1457</v>
      </c>
      <c r="P130" t="s">
        <v>1684</v>
      </c>
    </row>
    <row r="131" spans="1:16" x14ac:dyDescent="0.2">
      <c r="A131">
        <v>1</v>
      </c>
      <c r="B131" t="s">
        <v>1689</v>
      </c>
      <c r="C131">
        <v>1</v>
      </c>
      <c r="D131" s="19">
        <v>1</v>
      </c>
      <c r="E131">
        <v>4</v>
      </c>
      <c r="F131">
        <v>40</v>
      </c>
      <c r="G131" t="s">
        <v>1690</v>
      </c>
      <c r="H131" s="20">
        <v>2560</v>
      </c>
      <c r="I131" s="2">
        <v>0.64</v>
      </c>
      <c r="J131" t="s">
        <v>1691</v>
      </c>
      <c r="K131">
        <v>1337</v>
      </c>
      <c r="L131" t="s">
        <v>1470</v>
      </c>
      <c r="M131">
        <v>140</v>
      </c>
      <c r="N131" t="s">
        <v>483</v>
      </c>
      <c r="O131" t="s">
        <v>1692</v>
      </c>
      <c r="P131" t="s">
        <v>1693</v>
      </c>
    </row>
    <row r="132" spans="1:16" x14ac:dyDescent="0.2">
      <c r="A132">
        <v>4</v>
      </c>
      <c r="B132" t="s">
        <v>1694</v>
      </c>
      <c r="C132">
        <v>1</v>
      </c>
      <c r="D132" s="19">
        <v>4</v>
      </c>
      <c r="E132">
        <v>0.59</v>
      </c>
      <c r="F132">
        <v>1</v>
      </c>
      <c r="G132" t="s">
        <v>1690</v>
      </c>
      <c r="H132" s="20">
        <v>64</v>
      </c>
      <c r="I132" s="2">
        <v>0.10847457627118645</v>
      </c>
      <c r="J132" t="s">
        <v>1691</v>
      </c>
      <c r="K132">
        <v>1337</v>
      </c>
      <c r="L132" t="s">
        <v>1470</v>
      </c>
      <c r="M132">
        <v>140</v>
      </c>
      <c r="N132" t="s">
        <v>483</v>
      </c>
      <c r="O132" t="s">
        <v>1692</v>
      </c>
      <c r="P132" t="s">
        <v>1693</v>
      </c>
    </row>
    <row r="133" spans="1:16" x14ac:dyDescent="0.2">
      <c r="A133">
        <v>10</v>
      </c>
      <c r="B133" t="s">
        <v>1695</v>
      </c>
      <c r="D133" s="19">
        <v>352</v>
      </c>
      <c r="E133">
        <v>2.7</v>
      </c>
      <c r="F133">
        <v>7</v>
      </c>
      <c r="G133" t="s">
        <v>1690</v>
      </c>
      <c r="H133" s="20">
        <v>448</v>
      </c>
      <c r="I133" s="2">
        <v>0.16592592592592592</v>
      </c>
      <c r="J133" t="s">
        <v>1691</v>
      </c>
      <c r="K133">
        <v>1337</v>
      </c>
      <c r="L133" t="s">
        <v>1470</v>
      </c>
      <c r="M133">
        <v>140</v>
      </c>
      <c r="N133" t="s">
        <v>483</v>
      </c>
      <c r="O133" t="s">
        <v>1692</v>
      </c>
      <c r="P133" t="s">
        <v>1693</v>
      </c>
    </row>
    <row r="134" spans="1:16" x14ac:dyDescent="0.2">
      <c r="A134">
        <v>74</v>
      </c>
      <c r="B134" t="s">
        <v>1696</v>
      </c>
      <c r="D134" s="19">
        <v>156</v>
      </c>
      <c r="E134">
        <v>7.6</v>
      </c>
      <c r="F134">
        <v>50</v>
      </c>
      <c r="G134" t="s">
        <v>1690</v>
      </c>
      <c r="H134" s="20">
        <v>3200</v>
      </c>
      <c r="I134" s="2">
        <v>0.4210526315789474</v>
      </c>
      <c r="J134" t="s">
        <v>1691</v>
      </c>
      <c r="K134">
        <v>1337</v>
      </c>
      <c r="L134" t="s">
        <v>1470</v>
      </c>
      <c r="M134">
        <v>140</v>
      </c>
      <c r="N134" t="s">
        <v>483</v>
      </c>
      <c r="O134" t="s">
        <v>1692</v>
      </c>
      <c r="P134" t="s">
        <v>1693</v>
      </c>
    </row>
    <row r="135" spans="1:16" x14ac:dyDescent="0.2">
      <c r="A135">
        <v>75</v>
      </c>
      <c r="B135" t="s">
        <v>1579</v>
      </c>
      <c r="D135" s="19">
        <v>454</v>
      </c>
      <c r="E135">
        <v>5.0999999999999996</v>
      </c>
      <c r="F135">
        <v>40</v>
      </c>
      <c r="G135" t="s">
        <v>1690</v>
      </c>
      <c r="H135" s="20">
        <v>2560</v>
      </c>
      <c r="I135" s="2">
        <v>0.50196078431372548</v>
      </c>
      <c r="J135" t="s">
        <v>1691</v>
      </c>
      <c r="K135">
        <v>1337</v>
      </c>
      <c r="L135" t="s">
        <v>1470</v>
      </c>
      <c r="M135">
        <v>140</v>
      </c>
      <c r="N135" t="s">
        <v>483</v>
      </c>
      <c r="O135" t="s">
        <v>1692</v>
      </c>
      <c r="P135" t="s">
        <v>1693</v>
      </c>
    </row>
    <row r="136" spans="1:16" x14ac:dyDescent="0.2">
      <c r="A136">
        <v>76</v>
      </c>
      <c r="B136" t="s">
        <v>1697</v>
      </c>
      <c r="D136" s="19">
        <v>431</v>
      </c>
      <c r="E136">
        <v>5.4</v>
      </c>
      <c r="F136">
        <v>20</v>
      </c>
      <c r="G136" t="s">
        <v>1690</v>
      </c>
      <c r="H136" s="20">
        <v>1280</v>
      </c>
      <c r="I136" s="2">
        <v>0.23703703703703702</v>
      </c>
      <c r="J136" t="s">
        <v>1691</v>
      </c>
      <c r="K136">
        <v>1337</v>
      </c>
      <c r="L136" t="s">
        <v>1470</v>
      </c>
      <c r="M136">
        <v>140</v>
      </c>
      <c r="N136" t="s">
        <v>483</v>
      </c>
      <c r="O136" t="s">
        <v>1692</v>
      </c>
      <c r="P136" t="s">
        <v>1693</v>
      </c>
    </row>
    <row r="137" spans="1:16" x14ac:dyDescent="0.2">
      <c r="A137">
        <v>78</v>
      </c>
      <c r="B137" t="s">
        <v>1696</v>
      </c>
      <c r="D137" s="19">
        <v>156</v>
      </c>
      <c r="E137">
        <v>7.6</v>
      </c>
      <c r="F137">
        <v>35</v>
      </c>
      <c r="G137" t="s">
        <v>1690</v>
      </c>
      <c r="H137" s="20">
        <v>2240</v>
      </c>
      <c r="I137" s="2">
        <v>0.29473684210526319</v>
      </c>
      <c r="J137" t="s">
        <v>1691</v>
      </c>
      <c r="K137">
        <v>1337</v>
      </c>
      <c r="L137" t="s">
        <v>1470</v>
      </c>
      <c r="M137">
        <v>140</v>
      </c>
      <c r="N137" t="s">
        <v>483</v>
      </c>
      <c r="O137" t="s">
        <v>1692</v>
      </c>
      <c r="P137" t="s">
        <v>1693</v>
      </c>
    </row>
    <row r="138" spans="1:16" x14ac:dyDescent="0.2">
      <c r="A138">
        <v>79</v>
      </c>
      <c r="B138" t="s">
        <v>1579</v>
      </c>
      <c r="D138" s="19">
        <v>454</v>
      </c>
      <c r="E138">
        <v>5.0999999999999996</v>
      </c>
      <c r="F138">
        <v>20</v>
      </c>
      <c r="G138" t="s">
        <v>1690</v>
      </c>
      <c r="H138" s="20">
        <v>1280</v>
      </c>
      <c r="I138" s="2">
        <v>0.25098039215686274</v>
      </c>
      <c r="J138" t="s">
        <v>1691</v>
      </c>
      <c r="K138">
        <v>1337</v>
      </c>
      <c r="L138" t="s">
        <v>1470</v>
      </c>
      <c r="M138">
        <v>140</v>
      </c>
      <c r="N138" t="s">
        <v>483</v>
      </c>
      <c r="O138" t="s">
        <v>1692</v>
      </c>
      <c r="P138" t="s">
        <v>1693</v>
      </c>
    </row>
    <row r="139" spans="1:16" x14ac:dyDescent="0.2">
      <c r="A139">
        <v>80</v>
      </c>
      <c r="B139" t="s">
        <v>1698</v>
      </c>
      <c r="D139" s="19" t="s">
        <v>1480</v>
      </c>
      <c r="E139">
        <v>3.2</v>
      </c>
      <c r="F139">
        <v>7</v>
      </c>
      <c r="G139" t="s">
        <v>1690</v>
      </c>
      <c r="H139" s="20">
        <v>448</v>
      </c>
      <c r="I139" s="2">
        <v>0.14000000000000001</v>
      </c>
      <c r="J139" t="s">
        <v>1691</v>
      </c>
      <c r="K139">
        <v>1337</v>
      </c>
      <c r="L139" t="s">
        <v>1470</v>
      </c>
      <c r="M139">
        <v>140</v>
      </c>
      <c r="N139" t="s">
        <v>483</v>
      </c>
      <c r="O139" t="s">
        <v>1692</v>
      </c>
      <c r="P139" t="s">
        <v>1693</v>
      </c>
    </row>
    <row r="140" spans="1:16" x14ac:dyDescent="0.2">
      <c r="A140">
        <v>83</v>
      </c>
      <c r="B140" t="s">
        <v>1478</v>
      </c>
      <c r="D140" s="19">
        <v>420</v>
      </c>
      <c r="E140">
        <v>17.5</v>
      </c>
      <c r="F140">
        <v>30</v>
      </c>
      <c r="G140" t="s">
        <v>1690</v>
      </c>
      <c r="H140" s="20">
        <v>1920</v>
      </c>
      <c r="I140" s="2">
        <v>0.10971428571428571</v>
      </c>
      <c r="J140" t="s">
        <v>1691</v>
      </c>
      <c r="K140">
        <v>1337</v>
      </c>
      <c r="L140" t="s">
        <v>1470</v>
      </c>
      <c r="M140">
        <v>140</v>
      </c>
      <c r="N140" t="s">
        <v>483</v>
      </c>
      <c r="O140" t="s">
        <v>1692</v>
      </c>
      <c r="P140" t="s">
        <v>1693</v>
      </c>
    </row>
    <row r="141" spans="1:16" x14ac:dyDescent="0.2">
      <c r="A141">
        <v>91</v>
      </c>
      <c r="B141" t="s">
        <v>1699</v>
      </c>
      <c r="D141" s="19" t="s">
        <v>1700</v>
      </c>
      <c r="E141">
        <v>1.6</v>
      </c>
      <c r="F141">
        <v>1.5</v>
      </c>
      <c r="G141" t="s">
        <v>1690</v>
      </c>
      <c r="H141" s="20">
        <v>96</v>
      </c>
      <c r="I141" s="2">
        <v>0.06</v>
      </c>
      <c r="J141" t="s">
        <v>1691</v>
      </c>
      <c r="K141">
        <v>1337</v>
      </c>
      <c r="L141" t="s">
        <v>1470</v>
      </c>
      <c r="M141">
        <v>140</v>
      </c>
      <c r="N141" t="s">
        <v>483</v>
      </c>
      <c r="O141" t="s">
        <v>1692</v>
      </c>
      <c r="P141" t="s">
        <v>1693</v>
      </c>
    </row>
    <row r="142" spans="1:16" x14ac:dyDescent="0.2">
      <c r="A142">
        <v>92</v>
      </c>
      <c r="B142" t="s">
        <v>1701</v>
      </c>
      <c r="D142" s="19">
        <v>294</v>
      </c>
      <c r="E142">
        <v>2.7</v>
      </c>
      <c r="F142">
        <v>1.5</v>
      </c>
      <c r="G142" t="s">
        <v>1690</v>
      </c>
      <c r="H142" s="20">
        <v>96</v>
      </c>
      <c r="I142" s="2">
        <v>3.5555555555555549E-2</v>
      </c>
      <c r="J142" t="s">
        <v>1691</v>
      </c>
      <c r="K142">
        <v>1337</v>
      </c>
      <c r="L142" t="s">
        <v>1470</v>
      </c>
      <c r="M142">
        <v>140</v>
      </c>
      <c r="N142" t="s">
        <v>483</v>
      </c>
      <c r="O142" t="s">
        <v>1692</v>
      </c>
      <c r="P142" t="s">
        <v>1693</v>
      </c>
    </row>
    <row r="143" spans="1:16" x14ac:dyDescent="0.2">
      <c r="A143">
        <v>94</v>
      </c>
      <c r="B143" t="s">
        <v>1702</v>
      </c>
      <c r="D143" s="19">
        <v>187</v>
      </c>
      <c r="E143">
        <v>5.8</v>
      </c>
      <c r="F143">
        <v>45</v>
      </c>
      <c r="G143" t="s">
        <v>1690</v>
      </c>
      <c r="H143" s="20">
        <v>2880</v>
      </c>
      <c r="I143" s="2">
        <v>0.49655172413793103</v>
      </c>
      <c r="J143" t="s">
        <v>1691</v>
      </c>
      <c r="K143">
        <v>1337</v>
      </c>
      <c r="L143" t="s">
        <v>1470</v>
      </c>
      <c r="M143">
        <v>140</v>
      </c>
      <c r="N143" t="s">
        <v>483</v>
      </c>
      <c r="O143" t="s">
        <v>1692</v>
      </c>
      <c r="P143" t="s">
        <v>1693</v>
      </c>
    </row>
    <row r="144" spans="1:16" x14ac:dyDescent="0.2">
      <c r="A144">
        <v>96</v>
      </c>
      <c r="B144" t="s">
        <v>1703</v>
      </c>
      <c r="D144" s="19">
        <v>303</v>
      </c>
      <c r="E144">
        <v>0.8</v>
      </c>
      <c r="F144">
        <v>3</v>
      </c>
      <c r="G144" t="s">
        <v>1690</v>
      </c>
      <c r="H144" s="20">
        <v>192</v>
      </c>
      <c r="I144" s="2">
        <v>0.24</v>
      </c>
      <c r="J144" t="s">
        <v>1691</v>
      </c>
      <c r="K144">
        <v>1337</v>
      </c>
      <c r="L144" t="s">
        <v>1470</v>
      </c>
      <c r="M144">
        <v>140</v>
      </c>
      <c r="N144" t="s">
        <v>483</v>
      </c>
      <c r="O144" t="s">
        <v>1692</v>
      </c>
      <c r="P144" t="s">
        <v>1693</v>
      </c>
    </row>
    <row r="145" spans="1:16" x14ac:dyDescent="0.2">
      <c r="A145">
        <v>102</v>
      </c>
      <c r="B145" t="s">
        <v>1704</v>
      </c>
      <c r="D145" s="19">
        <v>143</v>
      </c>
      <c r="E145">
        <v>3.2</v>
      </c>
      <c r="F145">
        <v>8</v>
      </c>
      <c r="G145" t="s">
        <v>1690</v>
      </c>
      <c r="H145" s="20">
        <v>512</v>
      </c>
      <c r="I145" s="2">
        <v>0.16</v>
      </c>
      <c r="J145" t="s">
        <v>1691</v>
      </c>
      <c r="K145">
        <v>1337</v>
      </c>
      <c r="L145" t="s">
        <v>1470</v>
      </c>
      <c r="M145">
        <v>140</v>
      </c>
      <c r="N145" t="s">
        <v>483</v>
      </c>
      <c r="O145" t="s">
        <v>1692</v>
      </c>
      <c r="P145" t="s">
        <v>1693</v>
      </c>
    </row>
    <row r="146" spans="1:16" x14ac:dyDescent="0.2">
      <c r="A146">
        <v>103</v>
      </c>
      <c r="B146" t="s">
        <v>1705</v>
      </c>
      <c r="D146" s="19" t="s">
        <v>1482</v>
      </c>
      <c r="E146">
        <v>0.2</v>
      </c>
      <c r="F146">
        <v>2</v>
      </c>
      <c r="G146" t="s">
        <v>1690</v>
      </c>
      <c r="H146" s="20">
        <v>128</v>
      </c>
      <c r="I146" s="2">
        <v>0.64</v>
      </c>
      <c r="J146" t="s">
        <v>1691</v>
      </c>
      <c r="K146">
        <v>1337</v>
      </c>
      <c r="L146" t="s">
        <v>1470</v>
      </c>
      <c r="M146">
        <v>140</v>
      </c>
      <c r="N146" t="s">
        <v>483</v>
      </c>
      <c r="O146" t="s">
        <v>1692</v>
      </c>
      <c r="P146" t="s">
        <v>1693</v>
      </c>
    </row>
    <row r="147" spans="1:16" x14ac:dyDescent="0.2">
      <c r="A147">
        <v>109</v>
      </c>
      <c r="B147" t="s">
        <v>1706</v>
      </c>
      <c r="D147" s="19">
        <v>183</v>
      </c>
      <c r="E147">
        <v>2.6</v>
      </c>
      <c r="F147">
        <v>12</v>
      </c>
      <c r="G147" t="s">
        <v>1690</v>
      </c>
      <c r="H147" s="20">
        <v>768</v>
      </c>
      <c r="I147" s="2">
        <v>0.29538461538461536</v>
      </c>
      <c r="J147" t="s">
        <v>1691</v>
      </c>
      <c r="K147">
        <v>1337</v>
      </c>
      <c r="L147" t="s">
        <v>1470</v>
      </c>
      <c r="M147">
        <v>140</v>
      </c>
      <c r="N147" t="s">
        <v>483</v>
      </c>
      <c r="O147" t="s">
        <v>1692</v>
      </c>
      <c r="P147" t="s">
        <v>1693</v>
      </c>
    </row>
    <row r="148" spans="1:16" x14ac:dyDescent="0.2">
      <c r="A148">
        <v>113</v>
      </c>
      <c r="B148" t="s">
        <v>1707</v>
      </c>
      <c r="D148" s="19" t="s">
        <v>1679</v>
      </c>
      <c r="E148">
        <v>9.6999999999999993</v>
      </c>
      <c r="F148">
        <v>25</v>
      </c>
      <c r="G148" t="s">
        <v>1690</v>
      </c>
      <c r="H148" s="20">
        <v>1600</v>
      </c>
      <c r="I148" s="2">
        <v>0.16494845360824745</v>
      </c>
      <c r="J148" t="s">
        <v>1691</v>
      </c>
      <c r="K148">
        <v>1337</v>
      </c>
      <c r="L148" t="s">
        <v>1470</v>
      </c>
      <c r="M148">
        <v>140</v>
      </c>
      <c r="N148" t="s">
        <v>483</v>
      </c>
      <c r="O148" t="s">
        <v>1692</v>
      </c>
      <c r="P148" t="s">
        <v>1693</v>
      </c>
    </row>
    <row r="149" spans="1:16" x14ac:dyDescent="0.2">
      <c r="A149">
        <v>114</v>
      </c>
      <c r="B149" t="s">
        <v>1708</v>
      </c>
      <c r="D149" s="19" t="s">
        <v>1497</v>
      </c>
      <c r="E149">
        <v>7</v>
      </c>
      <c r="F149">
        <v>15</v>
      </c>
      <c r="G149" t="s">
        <v>1690</v>
      </c>
      <c r="H149" s="20">
        <v>960</v>
      </c>
      <c r="I149" s="2">
        <v>0.13714285714285715</v>
      </c>
      <c r="J149" t="s">
        <v>1691</v>
      </c>
      <c r="K149">
        <v>1337</v>
      </c>
      <c r="L149" t="s">
        <v>1470</v>
      </c>
      <c r="M149">
        <v>140</v>
      </c>
      <c r="N149" t="s">
        <v>483</v>
      </c>
      <c r="O149" t="s">
        <v>1692</v>
      </c>
      <c r="P149" t="s">
        <v>1693</v>
      </c>
    </row>
    <row r="150" spans="1:16" x14ac:dyDescent="0.2">
      <c r="A150">
        <v>115</v>
      </c>
      <c r="B150" t="s">
        <v>1709</v>
      </c>
      <c r="D150" s="19" t="s">
        <v>1494</v>
      </c>
      <c r="E150">
        <v>7</v>
      </c>
      <c r="F150">
        <v>25</v>
      </c>
      <c r="G150" t="s">
        <v>1690</v>
      </c>
      <c r="H150" s="20">
        <v>1600</v>
      </c>
      <c r="I150" s="2">
        <v>0.22857142857142859</v>
      </c>
      <c r="J150" t="s">
        <v>1691</v>
      </c>
      <c r="K150">
        <v>1337</v>
      </c>
      <c r="L150" t="s">
        <v>1470</v>
      </c>
      <c r="M150">
        <v>140</v>
      </c>
      <c r="N150" t="s">
        <v>483</v>
      </c>
      <c r="O150" t="s">
        <v>1692</v>
      </c>
      <c r="P150" t="s">
        <v>1693</v>
      </c>
    </row>
    <row r="151" spans="1:16" x14ac:dyDescent="0.2">
      <c r="A151">
        <v>116</v>
      </c>
      <c r="B151" t="s">
        <v>1710</v>
      </c>
      <c r="D151" s="19" t="s">
        <v>1497</v>
      </c>
      <c r="E151">
        <v>7</v>
      </c>
      <c r="F151">
        <v>20</v>
      </c>
      <c r="G151" t="s">
        <v>1690</v>
      </c>
      <c r="H151" s="20">
        <v>1280</v>
      </c>
      <c r="I151" s="2">
        <v>0.18285714285714286</v>
      </c>
      <c r="J151" t="s">
        <v>1691</v>
      </c>
      <c r="K151">
        <v>1337</v>
      </c>
      <c r="L151" t="s">
        <v>1470</v>
      </c>
      <c r="M151">
        <v>140</v>
      </c>
      <c r="N151" t="s">
        <v>483</v>
      </c>
      <c r="O151" t="s">
        <v>1692</v>
      </c>
      <c r="P151" t="s">
        <v>1693</v>
      </c>
    </row>
    <row r="152" spans="1:16" x14ac:dyDescent="0.2">
      <c r="A152">
        <v>119</v>
      </c>
      <c r="B152" t="s">
        <v>1711</v>
      </c>
      <c r="D152" s="19" t="s">
        <v>1712</v>
      </c>
      <c r="E152">
        <v>2.5</v>
      </c>
      <c r="F152">
        <v>15</v>
      </c>
      <c r="G152" t="s">
        <v>1690</v>
      </c>
      <c r="H152" s="20">
        <v>960</v>
      </c>
      <c r="I152" s="2">
        <v>0.38399999999999995</v>
      </c>
      <c r="J152" t="s">
        <v>1691</v>
      </c>
      <c r="K152">
        <v>1337</v>
      </c>
      <c r="L152" t="s">
        <v>1470</v>
      </c>
      <c r="M152">
        <v>140</v>
      </c>
      <c r="N152" t="s">
        <v>483</v>
      </c>
      <c r="O152" t="s">
        <v>1692</v>
      </c>
      <c r="P152" t="s">
        <v>1693</v>
      </c>
    </row>
    <row r="153" spans="1:16" x14ac:dyDescent="0.2">
      <c r="A153">
        <v>128</v>
      </c>
      <c r="B153" t="s">
        <v>1646</v>
      </c>
      <c r="D153" s="19" t="s">
        <v>1713</v>
      </c>
      <c r="E153">
        <v>1.2</v>
      </c>
      <c r="F153">
        <v>10</v>
      </c>
      <c r="G153" t="s">
        <v>1690</v>
      </c>
      <c r="H153" s="20">
        <v>640</v>
      </c>
      <c r="I153" s="2">
        <v>0.53333333333333333</v>
      </c>
      <c r="J153" t="s">
        <v>1691</v>
      </c>
      <c r="K153">
        <v>1337</v>
      </c>
      <c r="L153" t="s">
        <v>1470</v>
      </c>
      <c r="M153">
        <v>140</v>
      </c>
      <c r="N153" t="s">
        <v>483</v>
      </c>
      <c r="O153" t="s">
        <v>1692</v>
      </c>
      <c r="P153" t="s">
        <v>1693</v>
      </c>
    </row>
    <row r="154" spans="1:16" x14ac:dyDescent="0.2">
      <c r="A154">
        <v>130</v>
      </c>
      <c r="B154" t="s">
        <v>1714</v>
      </c>
      <c r="D154" s="19">
        <v>364</v>
      </c>
      <c r="E154">
        <v>0.4</v>
      </c>
      <c r="F154">
        <v>2</v>
      </c>
      <c r="G154" t="s">
        <v>1690</v>
      </c>
      <c r="H154" s="20">
        <v>128</v>
      </c>
      <c r="I154" s="2">
        <v>0.32</v>
      </c>
      <c r="J154" t="s">
        <v>1691</v>
      </c>
      <c r="K154">
        <v>1337</v>
      </c>
      <c r="L154" t="s">
        <v>1470</v>
      </c>
      <c r="M154">
        <v>140</v>
      </c>
      <c r="N154" t="s">
        <v>483</v>
      </c>
      <c r="O154" t="s">
        <v>1692</v>
      </c>
      <c r="P154" t="s">
        <v>1693</v>
      </c>
    </row>
    <row r="155" spans="1:16" x14ac:dyDescent="0.2">
      <c r="A155">
        <v>135</v>
      </c>
      <c r="B155" t="s">
        <v>1715</v>
      </c>
      <c r="D155" s="19">
        <v>35</v>
      </c>
      <c r="E155">
        <v>1.1000000000000001</v>
      </c>
      <c r="F155">
        <v>8</v>
      </c>
      <c r="G155" t="s">
        <v>1690</v>
      </c>
      <c r="H155" s="20">
        <v>512</v>
      </c>
      <c r="I155" s="2">
        <v>0.46545454545454545</v>
      </c>
      <c r="J155" t="s">
        <v>1691</v>
      </c>
      <c r="K155">
        <v>1337</v>
      </c>
      <c r="L155" t="s">
        <v>1470</v>
      </c>
      <c r="M155">
        <v>140</v>
      </c>
      <c r="N155" t="s">
        <v>483</v>
      </c>
      <c r="O155" t="s">
        <v>1692</v>
      </c>
      <c r="P155" t="s">
        <v>1693</v>
      </c>
    </row>
    <row r="156" spans="1:16" x14ac:dyDescent="0.2">
      <c r="A156">
        <v>147</v>
      </c>
      <c r="B156" t="s">
        <v>1716</v>
      </c>
      <c r="C156">
        <v>1</v>
      </c>
      <c r="D156" s="19">
        <v>448</v>
      </c>
      <c r="E156">
        <v>0.92</v>
      </c>
      <c r="F156">
        <v>25</v>
      </c>
      <c r="G156" t="s">
        <v>1690</v>
      </c>
      <c r="H156" s="20">
        <v>1600</v>
      </c>
      <c r="I156" s="2">
        <v>1.7391304347826084</v>
      </c>
      <c r="J156" t="s">
        <v>1691</v>
      </c>
      <c r="K156">
        <v>1337</v>
      </c>
      <c r="L156" t="s">
        <v>1470</v>
      </c>
      <c r="M156">
        <v>140</v>
      </c>
      <c r="N156" t="s">
        <v>483</v>
      </c>
      <c r="O156" t="s">
        <v>1692</v>
      </c>
      <c r="P156" t="s">
        <v>1693</v>
      </c>
    </row>
    <row r="157" spans="1:16" x14ac:dyDescent="0.2">
      <c r="A157">
        <v>1</v>
      </c>
      <c r="B157" t="s">
        <v>1669</v>
      </c>
      <c r="C157">
        <v>1</v>
      </c>
      <c r="D157" s="19">
        <v>449</v>
      </c>
      <c r="E157">
        <v>1.6</v>
      </c>
      <c r="F157">
        <v>6</v>
      </c>
      <c r="G157" t="s">
        <v>1484</v>
      </c>
      <c r="H157" s="20">
        <v>358.4</v>
      </c>
      <c r="I157" s="2">
        <v>0.22399999999999998</v>
      </c>
      <c r="J157" t="s">
        <v>1670</v>
      </c>
      <c r="K157">
        <v>1338</v>
      </c>
      <c r="L157" t="s">
        <v>1470</v>
      </c>
      <c r="M157">
        <v>129</v>
      </c>
      <c r="N157" t="s">
        <v>483</v>
      </c>
      <c r="O157" t="s">
        <v>1457</v>
      </c>
      <c r="P157" t="s">
        <v>1671</v>
      </c>
    </row>
    <row r="158" spans="1:16" x14ac:dyDescent="0.2">
      <c r="A158">
        <v>2</v>
      </c>
      <c r="B158" t="s">
        <v>1672</v>
      </c>
      <c r="C158">
        <v>1</v>
      </c>
      <c r="D158" s="19">
        <v>448</v>
      </c>
      <c r="E158">
        <v>0.92</v>
      </c>
      <c r="F158">
        <v>14</v>
      </c>
      <c r="G158" t="s">
        <v>1484</v>
      </c>
      <c r="H158" s="20">
        <v>836.26666666666665</v>
      </c>
      <c r="I158" s="2">
        <v>0.90898550724637672</v>
      </c>
      <c r="J158" t="s">
        <v>1670</v>
      </c>
      <c r="K158">
        <v>1338</v>
      </c>
      <c r="L158" t="s">
        <v>1470</v>
      </c>
      <c r="M158">
        <v>129</v>
      </c>
      <c r="N158" t="s">
        <v>483</v>
      </c>
      <c r="O158" t="s">
        <v>1457</v>
      </c>
      <c r="P158" t="s">
        <v>1671</v>
      </c>
    </row>
    <row r="159" spans="1:16" x14ac:dyDescent="0.2">
      <c r="A159">
        <v>3</v>
      </c>
      <c r="B159" t="s">
        <v>1673</v>
      </c>
      <c r="C159">
        <v>1</v>
      </c>
      <c r="D159" s="19">
        <v>449</v>
      </c>
      <c r="E159">
        <v>1.6</v>
      </c>
      <c r="F159">
        <v>35</v>
      </c>
      <c r="G159" t="s">
        <v>1484</v>
      </c>
      <c r="H159" s="20">
        <v>2090.6666666666665</v>
      </c>
      <c r="I159" s="2">
        <v>1.3066666666666664</v>
      </c>
      <c r="J159" t="s">
        <v>1670</v>
      </c>
      <c r="K159">
        <v>1338</v>
      </c>
      <c r="L159" t="s">
        <v>1470</v>
      </c>
      <c r="M159">
        <v>129</v>
      </c>
      <c r="N159" t="s">
        <v>483</v>
      </c>
      <c r="O159" t="s">
        <v>1457</v>
      </c>
      <c r="P159" t="s">
        <v>1671</v>
      </c>
    </row>
    <row r="160" spans="1:16" x14ac:dyDescent="0.2">
      <c r="A160">
        <v>4</v>
      </c>
      <c r="B160" t="s">
        <v>1493</v>
      </c>
      <c r="D160" s="19" t="s">
        <v>1494</v>
      </c>
      <c r="E160">
        <v>7</v>
      </c>
      <c r="F160">
        <v>50</v>
      </c>
      <c r="G160" t="s">
        <v>1484</v>
      </c>
      <c r="H160" s="20">
        <v>2986.6666666666665</v>
      </c>
      <c r="I160" s="2">
        <v>0.42666666666666664</v>
      </c>
      <c r="J160" t="s">
        <v>1670</v>
      </c>
      <c r="K160">
        <v>1338</v>
      </c>
      <c r="L160" t="s">
        <v>1470</v>
      </c>
      <c r="M160">
        <v>129</v>
      </c>
      <c r="N160" t="s">
        <v>483</v>
      </c>
      <c r="O160" t="s">
        <v>1457</v>
      </c>
      <c r="P160" t="s">
        <v>1671</v>
      </c>
    </row>
    <row r="161" spans="1:16" x14ac:dyDescent="0.2">
      <c r="A161">
        <v>5</v>
      </c>
      <c r="B161" t="s">
        <v>1674</v>
      </c>
      <c r="D161" s="19" t="s">
        <v>1664</v>
      </c>
      <c r="E161">
        <v>7</v>
      </c>
      <c r="F161">
        <v>40</v>
      </c>
      <c r="G161" t="s">
        <v>1484</v>
      </c>
      <c r="H161" s="20">
        <v>2389.3333333333335</v>
      </c>
      <c r="I161" s="2">
        <v>0.34133333333333338</v>
      </c>
      <c r="J161" t="s">
        <v>1670</v>
      </c>
      <c r="K161">
        <v>1338</v>
      </c>
      <c r="L161" t="s">
        <v>1470</v>
      </c>
      <c r="M161">
        <v>129</v>
      </c>
      <c r="N161" t="s">
        <v>483</v>
      </c>
      <c r="O161" t="s">
        <v>1457</v>
      </c>
      <c r="P161" t="s">
        <v>1671</v>
      </c>
    </row>
    <row r="162" spans="1:16" x14ac:dyDescent="0.2">
      <c r="A162">
        <v>6</v>
      </c>
      <c r="B162" t="s">
        <v>1675</v>
      </c>
      <c r="D162" s="19" t="s">
        <v>1497</v>
      </c>
      <c r="E162">
        <v>7</v>
      </c>
      <c r="F162">
        <v>40</v>
      </c>
      <c r="G162" t="s">
        <v>1484</v>
      </c>
      <c r="H162" s="20">
        <v>2389.3333333333335</v>
      </c>
      <c r="I162" s="2">
        <v>0.34133333333333338</v>
      </c>
      <c r="J162" t="s">
        <v>1670</v>
      </c>
      <c r="K162">
        <v>1338</v>
      </c>
      <c r="L162" t="s">
        <v>1470</v>
      </c>
      <c r="M162">
        <v>129</v>
      </c>
      <c r="N162" t="s">
        <v>483</v>
      </c>
      <c r="O162" t="s">
        <v>1457</v>
      </c>
      <c r="P162" t="s">
        <v>1671</v>
      </c>
    </row>
    <row r="163" spans="1:16" x14ac:dyDescent="0.2">
      <c r="A163">
        <v>7</v>
      </c>
      <c r="B163" t="s">
        <v>1661</v>
      </c>
      <c r="D163" s="19" t="s">
        <v>1582</v>
      </c>
      <c r="E163">
        <v>8.8000000000000007</v>
      </c>
      <c r="F163">
        <v>40</v>
      </c>
      <c r="G163" t="s">
        <v>1484</v>
      </c>
      <c r="H163" s="20">
        <v>2389.3333333333335</v>
      </c>
      <c r="I163" s="2">
        <v>0.27151515151515149</v>
      </c>
      <c r="J163" t="s">
        <v>1670</v>
      </c>
      <c r="K163">
        <v>1338</v>
      </c>
      <c r="L163" t="s">
        <v>1470</v>
      </c>
      <c r="M163">
        <v>129</v>
      </c>
      <c r="N163" t="s">
        <v>483</v>
      </c>
      <c r="O163" t="s">
        <v>1457</v>
      </c>
      <c r="P163" t="s">
        <v>1671</v>
      </c>
    </row>
    <row r="164" spans="1:16" x14ac:dyDescent="0.2">
      <c r="A164">
        <v>8</v>
      </c>
      <c r="B164" t="s">
        <v>1365</v>
      </c>
      <c r="D164" s="19">
        <v>454</v>
      </c>
      <c r="E164">
        <v>5.0999999999999996</v>
      </c>
      <c r="F164">
        <v>60</v>
      </c>
      <c r="G164" t="s">
        <v>1484</v>
      </c>
      <c r="H164" s="20">
        <v>3584</v>
      </c>
      <c r="I164" s="2">
        <v>0.7027450980392157</v>
      </c>
      <c r="J164" t="s">
        <v>1670</v>
      </c>
      <c r="K164">
        <v>1338</v>
      </c>
      <c r="L164" t="s">
        <v>1470</v>
      </c>
      <c r="M164">
        <v>129</v>
      </c>
      <c r="N164" t="s">
        <v>483</v>
      </c>
      <c r="O164" t="s">
        <v>1457</v>
      </c>
      <c r="P164" t="s">
        <v>1671</v>
      </c>
    </row>
    <row r="165" spans="1:16" x14ac:dyDescent="0.2">
      <c r="A165">
        <v>9</v>
      </c>
      <c r="B165" t="s">
        <v>1676</v>
      </c>
      <c r="D165" s="19" t="s">
        <v>1677</v>
      </c>
      <c r="E165">
        <v>2.7</v>
      </c>
      <c r="F165">
        <v>15</v>
      </c>
      <c r="G165" t="s">
        <v>1484</v>
      </c>
      <c r="H165" s="20">
        <v>896</v>
      </c>
      <c r="I165" s="2">
        <v>0.33185185185185184</v>
      </c>
      <c r="J165" t="s">
        <v>1670</v>
      </c>
      <c r="K165">
        <v>1338</v>
      </c>
      <c r="L165" t="s">
        <v>1470</v>
      </c>
      <c r="M165">
        <v>129</v>
      </c>
      <c r="N165" t="s">
        <v>483</v>
      </c>
      <c r="O165" t="s">
        <v>1457</v>
      </c>
      <c r="P165" t="s">
        <v>1671</v>
      </c>
    </row>
    <row r="166" spans="1:16" x14ac:dyDescent="0.2">
      <c r="A166">
        <v>10</v>
      </c>
      <c r="B166" t="s">
        <v>1678</v>
      </c>
      <c r="D166" s="19">
        <v>66</v>
      </c>
      <c r="E166">
        <v>1.8</v>
      </c>
      <c r="F166">
        <v>3</v>
      </c>
      <c r="G166" t="s">
        <v>1484</v>
      </c>
      <c r="H166" s="20">
        <v>179.2</v>
      </c>
      <c r="I166" s="2">
        <v>9.9555555555555536E-2</v>
      </c>
      <c r="J166" t="s">
        <v>1670</v>
      </c>
      <c r="K166">
        <v>1338</v>
      </c>
      <c r="L166" t="s">
        <v>1470</v>
      </c>
      <c r="M166">
        <v>129</v>
      </c>
      <c r="N166" t="s">
        <v>483</v>
      </c>
      <c r="O166" t="s">
        <v>1457</v>
      </c>
      <c r="P166" t="s">
        <v>1671</v>
      </c>
    </row>
    <row r="167" spans="1:16" x14ac:dyDescent="0.2">
      <c r="A167">
        <v>12</v>
      </c>
      <c r="B167" t="s">
        <v>1492</v>
      </c>
      <c r="D167" s="19" t="s">
        <v>1679</v>
      </c>
      <c r="E167">
        <v>9.6999999999999993</v>
      </c>
      <c r="F167">
        <v>40</v>
      </c>
      <c r="G167" t="s">
        <v>1484</v>
      </c>
      <c r="H167" s="20">
        <v>2389.3333333333335</v>
      </c>
      <c r="I167" s="2">
        <v>0.24632302405498285</v>
      </c>
      <c r="J167" t="s">
        <v>1670</v>
      </c>
      <c r="K167">
        <v>1338</v>
      </c>
      <c r="L167" t="s">
        <v>1470</v>
      </c>
      <c r="M167">
        <v>129</v>
      </c>
      <c r="N167" t="s">
        <v>483</v>
      </c>
      <c r="O167" t="s">
        <v>1457</v>
      </c>
      <c r="P167" t="s">
        <v>1671</v>
      </c>
    </row>
    <row r="168" spans="1:16" x14ac:dyDescent="0.2">
      <c r="A168">
        <v>14</v>
      </c>
      <c r="B168" t="s">
        <v>1680</v>
      </c>
      <c r="C168">
        <v>1</v>
      </c>
      <c r="D168" s="19">
        <v>448</v>
      </c>
      <c r="E168">
        <v>0.92</v>
      </c>
      <c r="F168">
        <v>12</v>
      </c>
      <c r="G168" t="s">
        <v>1484</v>
      </c>
      <c r="H168" s="20">
        <v>716.8</v>
      </c>
      <c r="I168" s="2">
        <v>0.77913043478260868</v>
      </c>
      <c r="J168" t="s">
        <v>1670</v>
      </c>
      <c r="K168">
        <v>1338</v>
      </c>
      <c r="L168" t="s">
        <v>1470</v>
      </c>
      <c r="M168">
        <v>129</v>
      </c>
      <c r="N168" t="s">
        <v>483</v>
      </c>
      <c r="O168" t="s">
        <v>1457</v>
      </c>
      <c r="P168" t="s">
        <v>1671</v>
      </c>
    </row>
    <row r="169" spans="1:16" x14ac:dyDescent="0.2">
      <c r="A169">
        <v>7</v>
      </c>
      <c r="B169" t="s">
        <v>1717</v>
      </c>
      <c r="C169">
        <v>1</v>
      </c>
      <c r="D169" s="19">
        <v>441</v>
      </c>
      <c r="E169">
        <v>0.22</v>
      </c>
      <c r="F169">
        <v>6</v>
      </c>
      <c r="G169" t="s">
        <v>1690</v>
      </c>
      <c r="H169" s="20">
        <v>358.4</v>
      </c>
      <c r="I169" s="2">
        <v>1.6290909090909089</v>
      </c>
      <c r="J169" s="8" t="s">
        <v>1718</v>
      </c>
      <c r="K169">
        <v>1338</v>
      </c>
      <c r="L169" t="s">
        <v>1470</v>
      </c>
      <c r="M169">
        <v>147</v>
      </c>
      <c r="N169" t="s">
        <v>483</v>
      </c>
      <c r="O169" t="s">
        <v>1457</v>
      </c>
      <c r="P169" t="s">
        <v>1651</v>
      </c>
    </row>
    <row r="170" spans="1:16" x14ac:dyDescent="0.2">
      <c r="A170">
        <v>5</v>
      </c>
      <c r="B170" t="s">
        <v>1719</v>
      </c>
      <c r="D170" s="19">
        <v>372</v>
      </c>
      <c r="E170">
        <v>3.5</v>
      </c>
      <c r="F170">
        <v>3</v>
      </c>
      <c r="G170" t="s">
        <v>1690</v>
      </c>
      <c r="H170" s="20">
        <v>179.2</v>
      </c>
      <c r="I170" s="2">
        <v>5.1199999999999996E-2</v>
      </c>
      <c r="J170" s="8" t="s">
        <v>1718</v>
      </c>
      <c r="K170">
        <v>1338</v>
      </c>
      <c r="L170" t="s">
        <v>1470</v>
      </c>
      <c r="M170">
        <v>147</v>
      </c>
      <c r="N170" t="s">
        <v>483</v>
      </c>
      <c r="O170" t="s">
        <v>1457</v>
      </c>
      <c r="P170" t="s">
        <v>1651</v>
      </c>
    </row>
    <row r="171" spans="1:16" x14ac:dyDescent="0.2">
      <c r="A171">
        <v>11</v>
      </c>
      <c r="B171" t="s">
        <v>968</v>
      </c>
      <c r="D171" s="19">
        <v>407</v>
      </c>
      <c r="E171">
        <v>1.7</v>
      </c>
      <c r="F171">
        <v>5</v>
      </c>
      <c r="G171" t="s">
        <v>1690</v>
      </c>
      <c r="H171" s="20">
        <v>298.66666666666669</v>
      </c>
      <c r="I171" s="2">
        <v>0.17568627450980395</v>
      </c>
      <c r="J171" s="8" t="s">
        <v>1718</v>
      </c>
      <c r="K171">
        <v>1338</v>
      </c>
      <c r="L171" t="s">
        <v>1470</v>
      </c>
      <c r="M171">
        <v>147</v>
      </c>
      <c r="N171" t="s">
        <v>483</v>
      </c>
      <c r="O171" t="s">
        <v>1457</v>
      </c>
      <c r="P171" t="s">
        <v>1651</v>
      </c>
    </row>
    <row r="172" spans="1:16" x14ac:dyDescent="0.2">
      <c r="A172">
        <v>13</v>
      </c>
      <c r="B172" t="s">
        <v>1720</v>
      </c>
      <c r="D172" s="19">
        <v>393</v>
      </c>
      <c r="E172">
        <v>1.8</v>
      </c>
      <c r="F172">
        <v>0.05</v>
      </c>
      <c r="G172" t="s">
        <v>1690</v>
      </c>
      <c r="H172" s="20">
        <v>2.9866666666666664</v>
      </c>
      <c r="I172" s="2">
        <v>1.659259259259259E-3</v>
      </c>
      <c r="J172" s="8" t="s">
        <v>1718</v>
      </c>
      <c r="K172">
        <v>1338</v>
      </c>
      <c r="L172" t="s">
        <v>1470</v>
      </c>
      <c r="M172">
        <v>147</v>
      </c>
      <c r="N172" t="s">
        <v>483</v>
      </c>
      <c r="O172" t="s">
        <v>1457</v>
      </c>
      <c r="P172" t="s">
        <v>1651</v>
      </c>
    </row>
    <row r="173" spans="1:16" x14ac:dyDescent="0.2">
      <c r="A173">
        <v>16</v>
      </c>
      <c r="B173" t="s">
        <v>1721</v>
      </c>
      <c r="D173" s="19">
        <v>1</v>
      </c>
      <c r="E173">
        <v>4</v>
      </c>
      <c r="F173">
        <v>9</v>
      </c>
      <c r="G173" t="s">
        <v>1690</v>
      </c>
      <c r="H173" s="20">
        <v>537.6</v>
      </c>
      <c r="I173" s="2">
        <f>H173/E173/1000</f>
        <v>0.13440000000000002</v>
      </c>
      <c r="J173" s="8" t="s">
        <v>1718</v>
      </c>
      <c r="K173">
        <v>1338</v>
      </c>
      <c r="L173" t="s">
        <v>1470</v>
      </c>
      <c r="M173">
        <v>147</v>
      </c>
      <c r="N173" t="s">
        <v>483</v>
      </c>
      <c r="O173" t="s">
        <v>1457</v>
      </c>
      <c r="P173" t="s">
        <v>1651</v>
      </c>
    </row>
    <row r="174" spans="1:16" x14ac:dyDescent="0.2">
      <c r="A174">
        <v>19</v>
      </c>
      <c r="B174" t="s">
        <v>1722</v>
      </c>
      <c r="D174" s="19">
        <v>250</v>
      </c>
      <c r="E174">
        <v>4.5999999999999996</v>
      </c>
      <c r="F174">
        <v>15</v>
      </c>
      <c r="G174" t="s">
        <v>1690</v>
      </c>
      <c r="H174" s="20">
        <v>896</v>
      </c>
      <c r="I174" s="2">
        <v>0.1947826086956522</v>
      </c>
      <c r="J174" s="8" t="s">
        <v>1718</v>
      </c>
      <c r="K174">
        <v>1338</v>
      </c>
      <c r="L174" t="s">
        <v>1470</v>
      </c>
      <c r="M174">
        <v>147</v>
      </c>
      <c r="N174" t="s">
        <v>483</v>
      </c>
      <c r="O174" t="s">
        <v>1457</v>
      </c>
      <c r="P174" t="s">
        <v>1651</v>
      </c>
    </row>
    <row r="175" spans="1:16" x14ac:dyDescent="0.2">
      <c r="A175">
        <v>33</v>
      </c>
      <c r="B175" t="s">
        <v>1723</v>
      </c>
      <c r="D175" s="19">
        <v>183</v>
      </c>
      <c r="E175">
        <v>2.6</v>
      </c>
      <c r="F175">
        <v>6</v>
      </c>
      <c r="G175" t="s">
        <v>1690</v>
      </c>
      <c r="H175" s="20">
        <v>358.4</v>
      </c>
      <c r="I175" s="2">
        <v>0.13784615384615384</v>
      </c>
      <c r="J175" s="8" t="s">
        <v>1718</v>
      </c>
      <c r="K175">
        <v>1338</v>
      </c>
      <c r="L175" t="s">
        <v>1470</v>
      </c>
      <c r="M175">
        <v>147</v>
      </c>
      <c r="N175" t="s">
        <v>483</v>
      </c>
      <c r="O175" t="s">
        <v>1457</v>
      </c>
      <c r="P175" t="s">
        <v>1651</v>
      </c>
    </row>
    <row r="176" spans="1:16" x14ac:dyDescent="0.2">
      <c r="A176">
        <v>34</v>
      </c>
      <c r="B176" t="s">
        <v>1724</v>
      </c>
      <c r="D176" s="19">
        <v>70</v>
      </c>
      <c r="E176">
        <v>4.8</v>
      </c>
      <c r="F176">
        <v>5</v>
      </c>
      <c r="G176" t="s">
        <v>1690</v>
      </c>
      <c r="H176" s="20">
        <v>298.66666666666669</v>
      </c>
      <c r="I176" s="2">
        <v>6.2222222222222227E-2</v>
      </c>
      <c r="J176" s="8" t="s">
        <v>1718</v>
      </c>
      <c r="K176">
        <v>1338</v>
      </c>
      <c r="L176" t="s">
        <v>1470</v>
      </c>
      <c r="M176">
        <v>147</v>
      </c>
      <c r="N176" t="s">
        <v>483</v>
      </c>
      <c r="O176" t="s">
        <v>1457</v>
      </c>
      <c r="P176" t="s">
        <v>1651</v>
      </c>
    </row>
    <row r="177" spans="1:16" x14ac:dyDescent="0.2">
      <c r="A177">
        <v>43</v>
      </c>
      <c r="B177" t="s">
        <v>1725</v>
      </c>
      <c r="C177">
        <v>1</v>
      </c>
      <c r="D177" s="19">
        <v>448</v>
      </c>
      <c r="E177">
        <v>0.92</v>
      </c>
      <c r="F177">
        <v>3</v>
      </c>
      <c r="G177" t="s">
        <v>1690</v>
      </c>
      <c r="H177" s="20">
        <v>179.2</v>
      </c>
      <c r="I177" s="2">
        <v>0.19478260869565217</v>
      </c>
      <c r="J177" s="8" t="s">
        <v>1718</v>
      </c>
      <c r="K177">
        <v>1338</v>
      </c>
      <c r="L177" t="s">
        <v>1470</v>
      </c>
      <c r="M177">
        <v>147</v>
      </c>
      <c r="N177" t="s">
        <v>483</v>
      </c>
      <c r="O177" t="s">
        <v>1457</v>
      </c>
      <c r="P177" t="s">
        <v>1651</v>
      </c>
    </row>
    <row r="178" spans="1:16" x14ac:dyDescent="0.2">
      <c r="A178">
        <v>44</v>
      </c>
      <c r="B178" t="s">
        <v>1726</v>
      </c>
      <c r="D178" s="19">
        <v>431</v>
      </c>
      <c r="E178">
        <v>5.4</v>
      </c>
      <c r="F178">
        <v>9</v>
      </c>
      <c r="G178" t="s">
        <v>1690</v>
      </c>
      <c r="H178" s="20">
        <v>537.6</v>
      </c>
      <c r="I178" s="2">
        <v>9.9555555555555522E-2</v>
      </c>
      <c r="J178" s="8" t="s">
        <v>1718</v>
      </c>
      <c r="K178">
        <v>1338</v>
      </c>
      <c r="L178" t="s">
        <v>1470</v>
      </c>
      <c r="M178">
        <v>147</v>
      </c>
      <c r="N178" t="s">
        <v>483</v>
      </c>
      <c r="O178" t="s">
        <v>1457</v>
      </c>
      <c r="P178" t="s">
        <v>1651</v>
      </c>
    </row>
    <row r="179" spans="1:16" x14ac:dyDescent="0.2">
      <c r="A179">
        <v>45</v>
      </c>
      <c r="B179" t="s">
        <v>1727</v>
      </c>
      <c r="C179">
        <v>1</v>
      </c>
      <c r="D179" s="19">
        <v>449</v>
      </c>
      <c r="E179">
        <v>1.6</v>
      </c>
      <c r="F179">
        <v>12</v>
      </c>
      <c r="G179" t="s">
        <v>1690</v>
      </c>
      <c r="H179" s="20">
        <v>716.8</v>
      </c>
      <c r="I179" s="2">
        <v>0.44799999999999995</v>
      </c>
      <c r="J179" s="8" t="s">
        <v>1718</v>
      </c>
      <c r="K179">
        <v>1338</v>
      </c>
      <c r="L179" t="s">
        <v>1470</v>
      </c>
      <c r="M179">
        <v>147</v>
      </c>
      <c r="N179" t="s">
        <v>483</v>
      </c>
      <c r="O179" t="s">
        <v>1457</v>
      </c>
      <c r="P179" t="s">
        <v>1651</v>
      </c>
    </row>
    <row r="180" spans="1:16" x14ac:dyDescent="0.2">
      <c r="A180" t="s">
        <v>301</v>
      </c>
      <c r="B180" t="s">
        <v>302</v>
      </c>
      <c r="D180" s="19">
        <v>393</v>
      </c>
      <c r="E180">
        <v>1.8</v>
      </c>
      <c r="F180">
        <v>4</v>
      </c>
      <c r="H180" s="20">
        <f t="shared" ref="H180:H210" si="1">F180/1.25*44.8</f>
        <v>143.35999999999999</v>
      </c>
      <c r="I180" s="2">
        <f t="shared" ref="I180:I211" si="2">H180/E180/1000</f>
        <v>7.9644444444444434E-2</v>
      </c>
      <c r="J180" t="s">
        <v>303</v>
      </c>
      <c r="K180">
        <v>1338</v>
      </c>
      <c r="L180" t="s">
        <v>304</v>
      </c>
      <c r="M180">
        <v>11</v>
      </c>
      <c r="N180" t="s">
        <v>483</v>
      </c>
      <c r="P180" t="s">
        <v>305</v>
      </c>
    </row>
    <row r="181" spans="1:16" x14ac:dyDescent="0.2">
      <c r="A181" t="s">
        <v>306</v>
      </c>
      <c r="B181" t="s">
        <v>307</v>
      </c>
      <c r="D181" s="19">
        <v>393</v>
      </c>
      <c r="E181">
        <v>1.8</v>
      </c>
      <c r="F181">
        <v>1.5</v>
      </c>
      <c r="H181" s="20">
        <f t="shared" si="1"/>
        <v>53.76</v>
      </c>
      <c r="I181" s="2">
        <f t="shared" si="2"/>
        <v>2.9866666666666663E-2</v>
      </c>
      <c r="J181" t="s">
        <v>303</v>
      </c>
      <c r="K181">
        <v>1338</v>
      </c>
      <c r="L181" t="s">
        <v>304</v>
      </c>
      <c r="M181">
        <v>11</v>
      </c>
      <c r="N181" t="s">
        <v>483</v>
      </c>
      <c r="P181" t="s">
        <v>305</v>
      </c>
    </row>
    <row r="182" spans="1:16" x14ac:dyDescent="0.2">
      <c r="A182" t="s">
        <v>308</v>
      </c>
      <c r="B182" t="s">
        <v>307</v>
      </c>
      <c r="D182" s="19">
        <v>393</v>
      </c>
      <c r="E182">
        <v>1.8</v>
      </c>
      <c r="F182">
        <v>5</v>
      </c>
      <c r="H182" s="20">
        <f t="shared" si="1"/>
        <v>179.2</v>
      </c>
      <c r="I182" s="2">
        <f t="shared" si="2"/>
        <v>9.9555555555555536E-2</v>
      </c>
      <c r="J182" t="s">
        <v>303</v>
      </c>
      <c r="K182">
        <v>1338</v>
      </c>
      <c r="L182" t="s">
        <v>304</v>
      </c>
      <c r="M182">
        <v>11</v>
      </c>
      <c r="N182" t="s">
        <v>483</v>
      </c>
      <c r="P182" t="s">
        <v>305</v>
      </c>
    </row>
    <row r="183" spans="1:16" x14ac:dyDescent="0.2">
      <c r="A183" t="s">
        <v>309</v>
      </c>
      <c r="B183" t="s">
        <v>307</v>
      </c>
      <c r="D183" s="19">
        <v>393</v>
      </c>
      <c r="E183">
        <v>1.8</v>
      </c>
      <c r="F183">
        <v>3</v>
      </c>
      <c r="H183" s="20">
        <f t="shared" si="1"/>
        <v>107.52</v>
      </c>
      <c r="I183" s="2">
        <f t="shared" si="2"/>
        <v>5.9733333333333326E-2</v>
      </c>
      <c r="J183" t="s">
        <v>303</v>
      </c>
      <c r="K183">
        <v>1338</v>
      </c>
      <c r="L183" t="s">
        <v>304</v>
      </c>
      <c r="M183">
        <v>11</v>
      </c>
      <c r="N183" t="s">
        <v>483</v>
      </c>
      <c r="P183" t="s">
        <v>305</v>
      </c>
    </row>
    <row r="184" spans="1:16" x14ac:dyDescent="0.2">
      <c r="A184" s="22" t="s">
        <v>310</v>
      </c>
      <c r="B184" t="s">
        <v>311</v>
      </c>
      <c r="D184" s="19">
        <v>112</v>
      </c>
      <c r="E184">
        <v>4.0999999999999996</v>
      </c>
      <c r="F184">
        <v>14</v>
      </c>
      <c r="H184" s="20">
        <f t="shared" si="1"/>
        <v>501.75999999999993</v>
      </c>
      <c r="I184" s="2">
        <f t="shared" si="2"/>
        <v>0.12238048780487805</v>
      </c>
      <c r="J184" t="s">
        <v>303</v>
      </c>
      <c r="K184">
        <v>1338</v>
      </c>
      <c r="L184" t="s">
        <v>304</v>
      </c>
      <c r="M184">
        <v>13</v>
      </c>
      <c r="N184" t="s">
        <v>483</v>
      </c>
      <c r="P184" t="s">
        <v>305</v>
      </c>
    </row>
    <row r="185" spans="1:16" x14ac:dyDescent="0.2">
      <c r="A185" t="s">
        <v>312</v>
      </c>
      <c r="B185" t="s">
        <v>311</v>
      </c>
      <c r="D185" s="19">
        <v>407</v>
      </c>
      <c r="E185">
        <v>1.7</v>
      </c>
      <c r="F185">
        <v>5</v>
      </c>
      <c r="H185" s="20">
        <f t="shared" si="1"/>
        <v>179.2</v>
      </c>
      <c r="I185" s="2">
        <f t="shared" si="2"/>
        <v>0.10541176470588234</v>
      </c>
      <c r="J185" t="s">
        <v>303</v>
      </c>
      <c r="K185">
        <v>1338</v>
      </c>
      <c r="L185" t="s">
        <v>304</v>
      </c>
      <c r="M185">
        <v>13</v>
      </c>
      <c r="N185" t="s">
        <v>483</v>
      </c>
      <c r="P185" t="s">
        <v>305</v>
      </c>
    </row>
    <row r="186" spans="1:16" x14ac:dyDescent="0.2">
      <c r="A186" t="s">
        <v>313</v>
      </c>
      <c r="B186" t="s">
        <v>311</v>
      </c>
      <c r="D186" s="19">
        <v>112</v>
      </c>
      <c r="E186">
        <v>4.0999999999999996</v>
      </c>
      <c r="F186">
        <v>15</v>
      </c>
      <c r="H186" s="20">
        <f t="shared" si="1"/>
        <v>537.59999999999991</v>
      </c>
      <c r="I186" s="2">
        <f t="shared" si="2"/>
        <v>0.1311219512195122</v>
      </c>
      <c r="J186" t="s">
        <v>303</v>
      </c>
      <c r="K186">
        <v>1338</v>
      </c>
      <c r="L186" t="s">
        <v>304</v>
      </c>
      <c r="M186">
        <v>13</v>
      </c>
      <c r="N186" t="s">
        <v>483</v>
      </c>
      <c r="P186" t="s">
        <v>305</v>
      </c>
    </row>
    <row r="187" spans="1:16" x14ac:dyDescent="0.2">
      <c r="A187" t="s">
        <v>314</v>
      </c>
      <c r="B187" t="s">
        <v>311</v>
      </c>
      <c r="D187" s="19">
        <v>112</v>
      </c>
      <c r="E187">
        <v>4.0999999999999996</v>
      </c>
      <c r="F187">
        <v>15</v>
      </c>
      <c r="H187" s="20">
        <f t="shared" si="1"/>
        <v>537.59999999999991</v>
      </c>
      <c r="I187" s="2">
        <f t="shared" si="2"/>
        <v>0.1311219512195122</v>
      </c>
      <c r="J187" t="s">
        <v>303</v>
      </c>
      <c r="K187">
        <v>1338</v>
      </c>
      <c r="L187" t="s">
        <v>304</v>
      </c>
      <c r="M187">
        <v>13</v>
      </c>
      <c r="N187" t="s">
        <v>483</v>
      </c>
      <c r="P187" t="s">
        <v>305</v>
      </c>
    </row>
    <row r="188" spans="1:16" x14ac:dyDescent="0.2">
      <c r="A188" t="s">
        <v>315</v>
      </c>
      <c r="B188" t="s">
        <v>311</v>
      </c>
      <c r="D188" s="19">
        <v>112</v>
      </c>
      <c r="E188">
        <v>4.0999999999999996</v>
      </c>
      <c r="F188">
        <v>15</v>
      </c>
      <c r="H188" s="20">
        <f t="shared" si="1"/>
        <v>537.59999999999991</v>
      </c>
      <c r="I188" s="2">
        <f t="shared" si="2"/>
        <v>0.1311219512195122</v>
      </c>
      <c r="J188" t="s">
        <v>303</v>
      </c>
      <c r="K188">
        <v>1338</v>
      </c>
      <c r="L188" t="s">
        <v>304</v>
      </c>
      <c r="M188">
        <v>13</v>
      </c>
      <c r="N188" t="s">
        <v>483</v>
      </c>
      <c r="P188" t="s">
        <v>305</v>
      </c>
    </row>
    <row r="189" spans="1:16" x14ac:dyDescent="0.2">
      <c r="A189" t="s">
        <v>316</v>
      </c>
      <c r="B189" t="s">
        <v>311</v>
      </c>
      <c r="D189" s="19">
        <v>407</v>
      </c>
      <c r="E189">
        <v>1.7</v>
      </c>
      <c r="F189">
        <v>4</v>
      </c>
      <c r="H189" s="20">
        <f t="shared" si="1"/>
        <v>143.35999999999999</v>
      </c>
      <c r="I189" s="2">
        <f t="shared" si="2"/>
        <v>8.4329411764705875E-2</v>
      </c>
      <c r="J189" t="s">
        <v>303</v>
      </c>
      <c r="K189">
        <v>1338</v>
      </c>
      <c r="L189" t="s">
        <v>304</v>
      </c>
      <c r="M189">
        <v>13</v>
      </c>
      <c r="N189" t="s">
        <v>483</v>
      </c>
      <c r="P189" t="s">
        <v>305</v>
      </c>
    </row>
    <row r="190" spans="1:16" x14ac:dyDescent="0.2">
      <c r="A190" t="s">
        <v>317</v>
      </c>
      <c r="B190" t="s">
        <v>311</v>
      </c>
      <c r="D190" s="19">
        <v>112</v>
      </c>
      <c r="E190">
        <v>4.0999999999999996</v>
      </c>
      <c r="F190">
        <v>10</v>
      </c>
      <c r="H190" s="20">
        <f t="shared" si="1"/>
        <v>358.4</v>
      </c>
      <c r="I190" s="2">
        <f t="shared" si="2"/>
        <v>8.7414634146341472E-2</v>
      </c>
      <c r="J190" t="s">
        <v>303</v>
      </c>
      <c r="K190">
        <v>1338</v>
      </c>
      <c r="L190" t="s">
        <v>304</v>
      </c>
      <c r="M190">
        <v>13</v>
      </c>
      <c r="N190" t="s">
        <v>483</v>
      </c>
      <c r="P190" t="s">
        <v>305</v>
      </c>
    </row>
    <row r="191" spans="1:16" x14ac:dyDescent="0.2">
      <c r="A191" t="s">
        <v>318</v>
      </c>
      <c r="B191" t="s">
        <v>311</v>
      </c>
      <c r="D191" s="19">
        <v>407</v>
      </c>
      <c r="E191">
        <v>1.7</v>
      </c>
      <c r="F191">
        <v>5</v>
      </c>
      <c r="H191" s="20">
        <f t="shared" si="1"/>
        <v>179.2</v>
      </c>
      <c r="I191" s="2">
        <f t="shared" si="2"/>
        <v>0.10541176470588234</v>
      </c>
      <c r="J191" t="s">
        <v>303</v>
      </c>
      <c r="K191">
        <v>1338</v>
      </c>
      <c r="L191" t="s">
        <v>304</v>
      </c>
      <c r="M191">
        <v>13</v>
      </c>
      <c r="N191" t="s">
        <v>483</v>
      </c>
      <c r="P191" t="s">
        <v>305</v>
      </c>
    </row>
    <row r="192" spans="1:16" x14ac:dyDescent="0.2">
      <c r="A192" t="s">
        <v>319</v>
      </c>
      <c r="B192" t="s">
        <v>311</v>
      </c>
      <c r="D192" s="19">
        <v>112</v>
      </c>
      <c r="E192">
        <v>4.0999999999999996</v>
      </c>
      <c r="F192">
        <v>15</v>
      </c>
      <c r="H192" s="20">
        <f t="shared" si="1"/>
        <v>537.59999999999991</v>
      </c>
      <c r="I192" s="2">
        <f t="shared" si="2"/>
        <v>0.1311219512195122</v>
      </c>
      <c r="J192" t="s">
        <v>303</v>
      </c>
      <c r="K192">
        <v>1338</v>
      </c>
      <c r="L192" t="s">
        <v>304</v>
      </c>
      <c r="M192">
        <v>13</v>
      </c>
      <c r="N192" t="s">
        <v>483</v>
      </c>
      <c r="P192" t="s">
        <v>305</v>
      </c>
    </row>
    <row r="193" spans="1:16" x14ac:dyDescent="0.2">
      <c r="A193" t="s">
        <v>320</v>
      </c>
      <c r="B193" t="s">
        <v>311</v>
      </c>
      <c r="D193" s="19">
        <v>112</v>
      </c>
      <c r="E193">
        <v>4.0999999999999996</v>
      </c>
      <c r="F193">
        <v>10</v>
      </c>
      <c r="H193" s="20">
        <f t="shared" si="1"/>
        <v>358.4</v>
      </c>
      <c r="I193" s="2">
        <f t="shared" si="2"/>
        <v>8.7414634146341472E-2</v>
      </c>
      <c r="J193" t="s">
        <v>303</v>
      </c>
      <c r="K193">
        <v>1338</v>
      </c>
      <c r="L193" t="s">
        <v>304</v>
      </c>
      <c r="M193">
        <v>13</v>
      </c>
      <c r="N193" t="s">
        <v>483</v>
      </c>
      <c r="P193" t="s">
        <v>305</v>
      </c>
    </row>
    <row r="194" spans="1:16" x14ac:dyDescent="0.2">
      <c r="A194" t="s">
        <v>321</v>
      </c>
      <c r="B194" t="s">
        <v>311</v>
      </c>
      <c r="D194" s="19">
        <v>112</v>
      </c>
      <c r="E194">
        <v>4.0999999999999996</v>
      </c>
      <c r="F194">
        <v>8</v>
      </c>
      <c r="H194" s="20">
        <f t="shared" si="1"/>
        <v>286.71999999999997</v>
      </c>
      <c r="I194" s="2">
        <f t="shared" si="2"/>
        <v>6.9931707317073183E-2</v>
      </c>
      <c r="J194" t="s">
        <v>303</v>
      </c>
      <c r="K194">
        <v>1338</v>
      </c>
      <c r="L194" t="s">
        <v>304</v>
      </c>
      <c r="M194">
        <v>13</v>
      </c>
      <c r="N194" t="s">
        <v>483</v>
      </c>
      <c r="P194" t="s">
        <v>305</v>
      </c>
    </row>
    <row r="195" spans="1:16" x14ac:dyDescent="0.2">
      <c r="A195" t="s">
        <v>322</v>
      </c>
      <c r="B195" t="s">
        <v>311</v>
      </c>
      <c r="D195" s="19">
        <v>407</v>
      </c>
      <c r="E195">
        <v>1.7</v>
      </c>
      <c r="F195">
        <v>6</v>
      </c>
      <c r="H195" s="20">
        <f t="shared" si="1"/>
        <v>215.04</v>
      </c>
      <c r="I195" s="2">
        <f t="shared" si="2"/>
        <v>0.12649411764705884</v>
      </c>
      <c r="J195" t="s">
        <v>303</v>
      </c>
      <c r="K195">
        <v>1338</v>
      </c>
      <c r="L195" t="s">
        <v>304</v>
      </c>
      <c r="M195">
        <v>13</v>
      </c>
      <c r="N195" t="s">
        <v>483</v>
      </c>
      <c r="P195" t="s">
        <v>305</v>
      </c>
    </row>
    <row r="196" spans="1:16" x14ac:dyDescent="0.2">
      <c r="A196" t="s">
        <v>323</v>
      </c>
      <c r="B196" t="s">
        <v>324</v>
      </c>
      <c r="D196" s="19">
        <v>114</v>
      </c>
      <c r="E196">
        <v>4.0999999999999996</v>
      </c>
      <c r="F196">
        <v>10</v>
      </c>
      <c r="H196" s="20">
        <f t="shared" si="1"/>
        <v>358.4</v>
      </c>
      <c r="I196" s="2">
        <f t="shared" si="2"/>
        <v>8.7414634146341472E-2</v>
      </c>
      <c r="J196" t="s">
        <v>303</v>
      </c>
      <c r="K196">
        <v>1338</v>
      </c>
      <c r="L196" t="s">
        <v>304</v>
      </c>
      <c r="M196">
        <v>16</v>
      </c>
      <c r="N196" t="s">
        <v>483</v>
      </c>
      <c r="P196" t="s">
        <v>305</v>
      </c>
    </row>
    <row r="197" spans="1:16" x14ac:dyDescent="0.2">
      <c r="A197" t="s">
        <v>325</v>
      </c>
      <c r="B197" t="s">
        <v>326</v>
      </c>
      <c r="D197" s="19">
        <v>114</v>
      </c>
      <c r="E197">
        <v>4.0999999999999996</v>
      </c>
      <c r="F197">
        <v>9</v>
      </c>
      <c r="H197" s="20">
        <f t="shared" si="1"/>
        <v>322.56</v>
      </c>
      <c r="I197" s="2">
        <f t="shared" si="2"/>
        <v>7.8673170731707334E-2</v>
      </c>
      <c r="J197" t="s">
        <v>303</v>
      </c>
      <c r="K197">
        <v>1338</v>
      </c>
      <c r="L197" t="s">
        <v>304</v>
      </c>
      <c r="M197">
        <v>16</v>
      </c>
      <c r="N197" t="s">
        <v>483</v>
      </c>
      <c r="P197" t="s">
        <v>305</v>
      </c>
    </row>
    <row r="198" spans="1:16" x14ac:dyDescent="0.2">
      <c r="A198" t="s">
        <v>327</v>
      </c>
      <c r="B198" t="s">
        <v>1593</v>
      </c>
      <c r="D198" s="19">
        <v>115</v>
      </c>
      <c r="E198">
        <v>4.0999999999999996</v>
      </c>
      <c r="F198">
        <v>10</v>
      </c>
      <c r="H198" s="20">
        <f t="shared" si="1"/>
        <v>358.4</v>
      </c>
      <c r="I198" s="2">
        <f t="shared" si="2"/>
        <v>8.7414634146341472E-2</v>
      </c>
      <c r="J198" t="s">
        <v>303</v>
      </c>
      <c r="K198">
        <v>1338</v>
      </c>
      <c r="L198" t="s">
        <v>304</v>
      </c>
      <c r="M198">
        <v>16</v>
      </c>
      <c r="N198" t="s">
        <v>483</v>
      </c>
      <c r="P198" t="s">
        <v>305</v>
      </c>
    </row>
    <row r="199" spans="1:16" x14ac:dyDescent="0.2">
      <c r="A199" t="s">
        <v>328</v>
      </c>
      <c r="B199" t="s">
        <v>1593</v>
      </c>
      <c r="D199" s="19">
        <v>115</v>
      </c>
      <c r="E199">
        <v>4.0999999999999996</v>
      </c>
      <c r="F199">
        <v>12</v>
      </c>
      <c r="H199" s="20">
        <f t="shared" si="1"/>
        <v>430.08</v>
      </c>
      <c r="I199" s="2">
        <f t="shared" si="2"/>
        <v>0.10489756097560976</v>
      </c>
      <c r="J199" t="s">
        <v>303</v>
      </c>
      <c r="K199">
        <v>1338</v>
      </c>
      <c r="L199" t="s">
        <v>304</v>
      </c>
      <c r="M199">
        <v>16</v>
      </c>
      <c r="N199" t="s">
        <v>483</v>
      </c>
      <c r="P199" t="s">
        <v>305</v>
      </c>
    </row>
    <row r="200" spans="1:16" x14ac:dyDescent="0.2">
      <c r="A200" t="s">
        <v>329</v>
      </c>
      <c r="B200" t="s">
        <v>1593</v>
      </c>
      <c r="D200" s="19">
        <v>115</v>
      </c>
      <c r="E200">
        <v>4.0999999999999996</v>
      </c>
      <c r="F200">
        <v>7</v>
      </c>
      <c r="H200" s="20">
        <f t="shared" si="1"/>
        <v>250.87999999999997</v>
      </c>
      <c r="I200" s="2">
        <f t="shared" si="2"/>
        <v>6.1190243902439025E-2</v>
      </c>
      <c r="J200" t="s">
        <v>303</v>
      </c>
      <c r="K200">
        <v>1338</v>
      </c>
      <c r="L200" t="s">
        <v>304</v>
      </c>
      <c r="M200">
        <v>17</v>
      </c>
      <c r="N200" t="s">
        <v>483</v>
      </c>
      <c r="P200" t="s">
        <v>305</v>
      </c>
    </row>
    <row r="201" spans="1:16" x14ac:dyDescent="0.2">
      <c r="A201" t="s">
        <v>330</v>
      </c>
      <c r="B201" t="s">
        <v>1593</v>
      </c>
      <c r="D201" s="19">
        <v>115</v>
      </c>
      <c r="E201">
        <v>4.0999999999999996</v>
      </c>
      <c r="F201">
        <v>9</v>
      </c>
      <c r="H201" s="20">
        <f t="shared" si="1"/>
        <v>322.56</v>
      </c>
      <c r="I201" s="2">
        <f t="shared" si="2"/>
        <v>7.8673170731707334E-2</v>
      </c>
      <c r="J201" t="s">
        <v>303</v>
      </c>
      <c r="K201">
        <v>1338</v>
      </c>
      <c r="L201" t="s">
        <v>304</v>
      </c>
      <c r="M201">
        <v>17</v>
      </c>
      <c r="N201" t="s">
        <v>483</v>
      </c>
      <c r="P201" t="s">
        <v>305</v>
      </c>
    </row>
    <row r="202" spans="1:16" x14ac:dyDescent="0.2">
      <c r="A202" t="s">
        <v>331</v>
      </c>
      <c r="B202" t="s">
        <v>1593</v>
      </c>
      <c r="D202" s="19">
        <v>115</v>
      </c>
      <c r="E202">
        <v>4.0999999999999996</v>
      </c>
      <c r="F202">
        <v>8</v>
      </c>
      <c r="H202" s="20">
        <f t="shared" si="1"/>
        <v>286.71999999999997</v>
      </c>
      <c r="I202" s="2">
        <f t="shared" si="2"/>
        <v>6.9931707317073183E-2</v>
      </c>
      <c r="J202" t="s">
        <v>303</v>
      </c>
      <c r="K202">
        <v>1338</v>
      </c>
      <c r="L202" t="s">
        <v>304</v>
      </c>
      <c r="M202">
        <v>17</v>
      </c>
      <c r="N202" t="s">
        <v>483</v>
      </c>
      <c r="P202" t="s">
        <v>305</v>
      </c>
    </row>
    <row r="203" spans="1:16" x14ac:dyDescent="0.2">
      <c r="A203" t="s">
        <v>332</v>
      </c>
      <c r="B203" t="s">
        <v>1593</v>
      </c>
      <c r="D203" s="19">
        <v>115</v>
      </c>
      <c r="E203">
        <v>4.0999999999999996</v>
      </c>
      <c r="F203">
        <v>16</v>
      </c>
      <c r="H203" s="20">
        <f t="shared" si="1"/>
        <v>573.43999999999994</v>
      </c>
      <c r="I203" s="2">
        <f t="shared" si="2"/>
        <v>0.13986341463414637</v>
      </c>
      <c r="J203" t="s">
        <v>303</v>
      </c>
      <c r="K203">
        <v>1338</v>
      </c>
      <c r="L203" t="s">
        <v>304</v>
      </c>
      <c r="M203">
        <v>17</v>
      </c>
      <c r="N203" t="s">
        <v>483</v>
      </c>
      <c r="P203" t="s">
        <v>305</v>
      </c>
    </row>
    <row r="204" spans="1:16" x14ac:dyDescent="0.2">
      <c r="A204" t="s">
        <v>333</v>
      </c>
      <c r="B204" t="s">
        <v>1593</v>
      </c>
      <c r="D204" s="19">
        <v>115</v>
      </c>
      <c r="E204">
        <v>4.0999999999999996</v>
      </c>
      <c r="F204">
        <v>16</v>
      </c>
      <c r="H204" s="20">
        <f t="shared" si="1"/>
        <v>573.43999999999994</v>
      </c>
      <c r="I204" s="2">
        <f t="shared" si="2"/>
        <v>0.13986341463414637</v>
      </c>
      <c r="J204" t="s">
        <v>303</v>
      </c>
      <c r="K204">
        <v>1338</v>
      </c>
      <c r="L204" t="s">
        <v>304</v>
      </c>
      <c r="M204">
        <v>17</v>
      </c>
      <c r="N204" t="s">
        <v>483</v>
      </c>
      <c r="P204" t="s">
        <v>305</v>
      </c>
    </row>
    <row r="205" spans="1:16" x14ac:dyDescent="0.2">
      <c r="A205" t="s">
        <v>334</v>
      </c>
      <c r="B205" t="s">
        <v>1593</v>
      </c>
      <c r="D205" s="19">
        <v>115</v>
      </c>
      <c r="E205">
        <v>4.0999999999999996</v>
      </c>
      <c r="F205">
        <v>6</v>
      </c>
      <c r="H205" s="20">
        <f t="shared" si="1"/>
        <v>215.04</v>
      </c>
      <c r="I205" s="2">
        <f t="shared" si="2"/>
        <v>5.244878048780488E-2</v>
      </c>
      <c r="J205" t="s">
        <v>303</v>
      </c>
      <c r="K205">
        <v>1338</v>
      </c>
      <c r="L205" t="s">
        <v>304</v>
      </c>
      <c r="M205">
        <v>17</v>
      </c>
      <c r="N205" t="s">
        <v>483</v>
      </c>
      <c r="P205" t="s">
        <v>305</v>
      </c>
    </row>
    <row r="206" spans="1:16" x14ac:dyDescent="0.2">
      <c r="A206" t="s">
        <v>335</v>
      </c>
      <c r="B206" t="s">
        <v>1593</v>
      </c>
      <c r="D206" s="19">
        <v>115</v>
      </c>
      <c r="E206">
        <v>4.0999999999999996</v>
      </c>
      <c r="F206">
        <v>10</v>
      </c>
      <c r="H206" s="20">
        <f t="shared" si="1"/>
        <v>358.4</v>
      </c>
      <c r="I206" s="2">
        <f t="shared" si="2"/>
        <v>8.7414634146341472E-2</v>
      </c>
      <c r="J206" t="s">
        <v>303</v>
      </c>
      <c r="K206">
        <v>1338</v>
      </c>
      <c r="L206" t="s">
        <v>304</v>
      </c>
      <c r="M206">
        <v>17</v>
      </c>
      <c r="N206" t="s">
        <v>483</v>
      </c>
      <c r="P206" t="s">
        <v>305</v>
      </c>
    </row>
    <row r="207" spans="1:16" x14ac:dyDescent="0.2">
      <c r="A207" t="s">
        <v>336</v>
      </c>
      <c r="B207" t="s">
        <v>1593</v>
      </c>
      <c r="D207" s="19">
        <v>115</v>
      </c>
      <c r="E207">
        <v>4.0999999999999996</v>
      </c>
      <c r="F207">
        <v>5</v>
      </c>
      <c r="H207" s="20">
        <f t="shared" si="1"/>
        <v>179.2</v>
      </c>
      <c r="I207" s="2">
        <f t="shared" si="2"/>
        <v>4.3707317073170736E-2</v>
      </c>
      <c r="J207" t="s">
        <v>303</v>
      </c>
      <c r="K207">
        <v>1338</v>
      </c>
      <c r="L207" t="s">
        <v>304</v>
      </c>
      <c r="M207">
        <v>17</v>
      </c>
      <c r="N207" t="s">
        <v>483</v>
      </c>
      <c r="P207" t="s">
        <v>305</v>
      </c>
    </row>
    <row r="208" spans="1:16" x14ac:dyDescent="0.2">
      <c r="A208" t="s">
        <v>337</v>
      </c>
      <c r="B208" t="s">
        <v>1593</v>
      </c>
      <c r="D208" s="19">
        <v>115</v>
      </c>
      <c r="E208">
        <v>4.0999999999999996</v>
      </c>
      <c r="F208">
        <v>10</v>
      </c>
      <c r="H208" s="20">
        <f t="shared" si="1"/>
        <v>358.4</v>
      </c>
      <c r="I208" s="2">
        <f t="shared" si="2"/>
        <v>8.7414634146341472E-2</v>
      </c>
      <c r="J208" t="s">
        <v>303</v>
      </c>
      <c r="K208">
        <v>1338</v>
      </c>
      <c r="L208" t="s">
        <v>304</v>
      </c>
      <c r="M208">
        <v>17</v>
      </c>
      <c r="N208" t="s">
        <v>483</v>
      </c>
      <c r="P208" t="s">
        <v>305</v>
      </c>
    </row>
    <row r="209" spans="1:16" x14ac:dyDescent="0.2">
      <c r="A209" t="s">
        <v>338</v>
      </c>
      <c r="B209" t="s">
        <v>1404</v>
      </c>
      <c r="D209" s="19">
        <v>110</v>
      </c>
      <c r="E209">
        <v>2.1</v>
      </c>
      <c r="F209">
        <v>3.5</v>
      </c>
      <c r="H209" s="20">
        <f t="shared" si="1"/>
        <v>125.43999999999998</v>
      </c>
      <c r="I209" s="2">
        <f t="shared" si="2"/>
        <v>5.9733333333333319E-2</v>
      </c>
      <c r="J209" t="s">
        <v>303</v>
      </c>
      <c r="K209">
        <v>1338</v>
      </c>
      <c r="L209" t="s">
        <v>304</v>
      </c>
      <c r="M209">
        <v>17</v>
      </c>
      <c r="N209" t="s">
        <v>483</v>
      </c>
      <c r="P209" t="s">
        <v>305</v>
      </c>
    </row>
    <row r="210" spans="1:16" x14ac:dyDescent="0.2">
      <c r="A210" t="s">
        <v>339</v>
      </c>
      <c r="B210" t="s">
        <v>1404</v>
      </c>
      <c r="D210" s="19">
        <v>110</v>
      </c>
      <c r="E210">
        <v>2.1</v>
      </c>
      <c r="F210">
        <v>3</v>
      </c>
      <c r="H210" s="20">
        <f t="shared" si="1"/>
        <v>107.52</v>
      </c>
      <c r="I210" s="2">
        <f t="shared" si="2"/>
        <v>5.1199999999999996E-2</v>
      </c>
      <c r="J210" t="s">
        <v>303</v>
      </c>
      <c r="K210">
        <v>1338</v>
      </c>
      <c r="L210" t="s">
        <v>304</v>
      </c>
      <c r="M210">
        <v>17</v>
      </c>
      <c r="N210" t="s">
        <v>483</v>
      </c>
      <c r="P210" t="s">
        <v>305</v>
      </c>
    </row>
    <row r="211" spans="1:16" x14ac:dyDescent="0.2">
      <c r="A211" t="s">
        <v>340</v>
      </c>
      <c r="B211" t="s">
        <v>1404</v>
      </c>
      <c r="D211" s="19">
        <v>110</v>
      </c>
      <c r="E211">
        <v>2.1</v>
      </c>
      <c r="F211">
        <v>3.5</v>
      </c>
      <c r="H211" s="20">
        <f>F211/1.25*44.8</f>
        <v>125.43999999999998</v>
      </c>
      <c r="I211" s="2">
        <f t="shared" si="2"/>
        <v>5.9733333333333319E-2</v>
      </c>
      <c r="J211" t="s">
        <v>303</v>
      </c>
      <c r="K211">
        <v>1338</v>
      </c>
      <c r="L211" t="s">
        <v>304</v>
      </c>
      <c r="M211">
        <v>17</v>
      </c>
      <c r="N211" t="s">
        <v>483</v>
      </c>
      <c r="P211" t="s">
        <v>305</v>
      </c>
    </row>
    <row r="212" spans="1:16" x14ac:dyDescent="0.2">
      <c r="A212" t="s">
        <v>341</v>
      </c>
      <c r="B212" t="s">
        <v>1404</v>
      </c>
      <c r="D212" s="19">
        <v>110</v>
      </c>
      <c r="E212">
        <v>2.1</v>
      </c>
      <c r="F212">
        <v>4</v>
      </c>
      <c r="H212" s="20">
        <f>F212/1.25*44.8</f>
        <v>143.35999999999999</v>
      </c>
      <c r="I212" s="2">
        <f t="shared" ref="I212:I237" si="3">H212/E212/1000</f>
        <v>6.8266666666666656E-2</v>
      </c>
      <c r="J212" t="s">
        <v>303</v>
      </c>
      <c r="K212">
        <v>1338</v>
      </c>
      <c r="L212" t="s">
        <v>304</v>
      </c>
      <c r="M212">
        <v>17</v>
      </c>
      <c r="N212" t="s">
        <v>483</v>
      </c>
      <c r="P212" t="s">
        <v>305</v>
      </c>
    </row>
    <row r="213" spans="1:16" x14ac:dyDescent="0.2">
      <c r="A213" t="s">
        <v>342</v>
      </c>
      <c r="B213" t="s">
        <v>1404</v>
      </c>
      <c r="D213" s="19">
        <v>110</v>
      </c>
      <c r="E213">
        <v>2.1</v>
      </c>
      <c r="F213">
        <v>2.5</v>
      </c>
      <c r="H213" s="20">
        <f>F213/1.25*44.8</f>
        <v>89.6</v>
      </c>
      <c r="I213" s="2">
        <f t="shared" si="3"/>
        <v>4.2666666666666665E-2</v>
      </c>
      <c r="J213" t="s">
        <v>303</v>
      </c>
      <c r="K213">
        <v>1338</v>
      </c>
      <c r="L213" t="s">
        <v>304</v>
      </c>
      <c r="M213">
        <v>17</v>
      </c>
      <c r="N213" t="s">
        <v>483</v>
      </c>
      <c r="P213" t="s">
        <v>305</v>
      </c>
    </row>
    <row r="214" spans="1:16" x14ac:dyDescent="0.2">
      <c r="A214" t="s">
        <v>343</v>
      </c>
      <c r="B214" t="s">
        <v>1404</v>
      </c>
      <c r="D214" s="19">
        <v>110</v>
      </c>
      <c r="E214">
        <v>2.1</v>
      </c>
      <c r="F214">
        <v>2</v>
      </c>
      <c r="H214" s="20">
        <f>F214/1.25*44.8</f>
        <v>71.679999999999993</v>
      </c>
      <c r="I214" s="2">
        <f t="shared" si="3"/>
        <v>3.4133333333333328E-2</v>
      </c>
      <c r="J214" t="s">
        <v>303</v>
      </c>
      <c r="K214">
        <v>1338</v>
      </c>
      <c r="L214" t="s">
        <v>304</v>
      </c>
      <c r="M214">
        <v>18</v>
      </c>
      <c r="N214" t="s">
        <v>483</v>
      </c>
      <c r="P214" t="s">
        <v>305</v>
      </c>
    </row>
    <row r="215" spans="1:16" x14ac:dyDescent="0.2">
      <c r="A215" t="s">
        <v>344</v>
      </c>
      <c r="B215" t="s">
        <v>345</v>
      </c>
      <c r="D215" s="19">
        <v>359</v>
      </c>
      <c r="E215">
        <v>2.2000000000000002</v>
      </c>
      <c r="F215">
        <v>3</v>
      </c>
      <c r="H215" s="20">
        <f>F215/1.25*44.8</f>
        <v>107.52</v>
      </c>
      <c r="I215" s="2">
        <f t="shared" si="3"/>
        <v>4.8872727272727269E-2</v>
      </c>
      <c r="J215" t="s">
        <v>303</v>
      </c>
      <c r="K215">
        <v>1338</v>
      </c>
      <c r="L215" t="s">
        <v>304</v>
      </c>
      <c r="M215">
        <v>25</v>
      </c>
      <c r="N215" t="s">
        <v>483</v>
      </c>
      <c r="P215" t="s">
        <v>305</v>
      </c>
    </row>
    <row r="216" spans="1:16" x14ac:dyDescent="0.2">
      <c r="A216" t="s">
        <v>346</v>
      </c>
      <c r="B216" t="s">
        <v>347</v>
      </c>
      <c r="D216" s="19">
        <v>356</v>
      </c>
      <c r="E216">
        <v>1.7</v>
      </c>
      <c r="F216">
        <v>4</v>
      </c>
      <c r="H216" s="20">
        <f t="shared" ref="H216:H254" si="4">F216/1.25*44.8</f>
        <v>143.35999999999999</v>
      </c>
      <c r="I216" s="2">
        <f t="shared" si="3"/>
        <v>8.4329411764705875E-2</v>
      </c>
      <c r="J216" t="s">
        <v>303</v>
      </c>
      <c r="K216">
        <v>1338</v>
      </c>
      <c r="L216" t="s">
        <v>304</v>
      </c>
      <c r="M216">
        <v>25</v>
      </c>
      <c r="N216" t="s">
        <v>483</v>
      </c>
      <c r="P216" t="s">
        <v>305</v>
      </c>
    </row>
    <row r="217" spans="1:16" x14ac:dyDescent="0.2">
      <c r="A217" t="s">
        <v>348</v>
      </c>
      <c r="B217" t="s">
        <v>349</v>
      </c>
      <c r="D217" s="19" t="s">
        <v>350</v>
      </c>
      <c r="E217">
        <v>5.0999999999999996</v>
      </c>
      <c r="F217">
        <v>8</v>
      </c>
      <c r="H217" s="20">
        <f t="shared" si="4"/>
        <v>286.71999999999997</v>
      </c>
      <c r="I217" s="2">
        <f t="shared" si="3"/>
        <v>5.6219607843137252E-2</v>
      </c>
      <c r="J217" t="s">
        <v>303</v>
      </c>
      <c r="K217">
        <v>1338</v>
      </c>
      <c r="L217" t="s">
        <v>304</v>
      </c>
      <c r="M217">
        <v>25</v>
      </c>
      <c r="N217" t="s">
        <v>483</v>
      </c>
      <c r="P217" t="s">
        <v>305</v>
      </c>
    </row>
    <row r="218" spans="1:16" x14ac:dyDescent="0.2">
      <c r="A218" t="s">
        <v>351</v>
      </c>
      <c r="B218" t="s">
        <v>352</v>
      </c>
      <c r="D218" s="19">
        <v>99</v>
      </c>
      <c r="E218">
        <v>2.7</v>
      </c>
      <c r="F218">
        <v>5</v>
      </c>
      <c r="H218" s="20">
        <f t="shared" si="4"/>
        <v>179.2</v>
      </c>
      <c r="I218" s="2">
        <f t="shared" si="3"/>
        <v>6.6370370370370371E-2</v>
      </c>
      <c r="J218" t="s">
        <v>303</v>
      </c>
      <c r="K218">
        <v>1338</v>
      </c>
      <c r="L218" t="s">
        <v>304</v>
      </c>
      <c r="M218">
        <v>26</v>
      </c>
      <c r="N218" t="s">
        <v>483</v>
      </c>
      <c r="P218" t="s">
        <v>305</v>
      </c>
    </row>
    <row r="219" spans="1:16" x14ac:dyDescent="0.2">
      <c r="A219" t="s">
        <v>353</v>
      </c>
      <c r="B219" t="s">
        <v>354</v>
      </c>
      <c r="D219" s="19">
        <v>102</v>
      </c>
      <c r="E219">
        <v>2.7</v>
      </c>
      <c r="F219">
        <v>3</v>
      </c>
      <c r="H219" s="20">
        <f t="shared" si="4"/>
        <v>107.52</v>
      </c>
      <c r="I219" s="2">
        <f t="shared" si="3"/>
        <v>3.9822222222222217E-2</v>
      </c>
      <c r="J219" t="s">
        <v>303</v>
      </c>
      <c r="K219">
        <v>1338</v>
      </c>
      <c r="L219" t="s">
        <v>304</v>
      </c>
      <c r="M219">
        <v>26</v>
      </c>
      <c r="N219" t="s">
        <v>483</v>
      </c>
      <c r="P219" t="s">
        <v>305</v>
      </c>
    </row>
    <row r="220" spans="1:16" x14ac:dyDescent="0.2">
      <c r="A220" t="s">
        <v>355</v>
      </c>
      <c r="B220" t="s">
        <v>354</v>
      </c>
      <c r="D220" s="19">
        <v>102</v>
      </c>
      <c r="E220">
        <v>2.7</v>
      </c>
      <c r="F220">
        <v>4</v>
      </c>
      <c r="H220" s="20">
        <f t="shared" si="4"/>
        <v>143.35999999999999</v>
      </c>
      <c r="I220" s="2">
        <f t="shared" si="3"/>
        <v>5.3096296296296287E-2</v>
      </c>
      <c r="J220" t="s">
        <v>303</v>
      </c>
      <c r="K220">
        <v>1338</v>
      </c>
      <c r="L220" t="s">
        <v>304</v>
      </c>
      <c r="M220">
        <v>26</v>
      </c>
      <c r="N220" t="s">
        <v>483</v>
      </c>
      <c r="P220" t="s">
        <v>305</v>
      </c>
    </row>
    <row r="221" spans="1:16" x14ac:dyDescent="0.2">
      <c r="A221" t="s">
        <v>356</v>
      </c>
      <c r="B221" t="s">
        <v>357</v>
      </c>
      <c r="D221" s="19">
        <v>98</v>
      </c>
      <c r="E221">
        <v>2.1</v>
      </c>
      <c r="F221">
        <v>4</v>
      </c>
      <c r="H221" s="20">
        <f t="shared" si="4"/>
        <v>143.35999999999999</v>
      </c>
      <c r="I221" s="2">
        <f t="shared" si="3"/>
        <v>6.8266666666666656E-2</v>
      </c>
      <c r="J221" t="s">
        <v>303</v>
      </c>
      <c r="K221">
        <v>1338</v>
      </c>
      <c r="L221" t="s">
        <v>304</v>
      </c>
      <c r="M221">
        <v>27</v>
      </c>
      <c r="N221" t="s">
        <v>483</v>
      </c>
      <c r="P221" t="s">
        <v>305</v>
      </c>
    </row>
    <row r="222" spans="1:16" x14ac:dyDescent="0.2">
      <c r="A222" t="s">
        <v>358</v>
      </c>
      <c r="B222" t="s">
        <v>359</v>
      </c>
      <c r="D222" s="19">
        <v>104</v>
      </c>
      <c r="E222">
        <v>3</v>
      </c>
      <c r="F222">
        <v>3</v>
      </c>
      <c r="H222" s="20">
        <f t="shared" si="4"/>
        <v>107.52</v>
      </c>
      <c r="I222" s="2">
        <f t="shared" si="3"/>
        <v>3.5839999999999997E-2</v>
      </c>
      <c r="J222" t="s">
        <v>303</v>
      </c>
      <c r="K222">
        <v>1338</v>
      </c>
      <c r="L222" t="s">
        <v>304</v>
      </c>
      <c r="M222">
        <v>27</v>
      </c>
      <c r="N222" t="s">
        <v>483</v>
      </c>
      <c r="P222" t="s">
        <v>305</v>
      </c>
    </row>
    <row r="223" spans="1:16" x14ac:dyDescent="0.2">
      <c r="A223" t="s">
        <v>360</v>
      </c>
      <c r="B223" t="s">
        <v>361</v>
      </c>
      <c r="D223" s="19">
        <v>363</v>
      </c>
      <c r="E223">
        <v>3.8</v>
      </c>
      <c r="F223">
        <v>5</v>
      </c>
      <c r="H223" s="20">
        <f t="shared" si="4"/>
        <v>179.2</v>
      </c>
      <c r="I223" s="2">
        <f t="shared" si="3"/>
        <v>4.71578947368421E-2</v>
      </c>
      <c r="J223" t="s">
        <v>303</v>
      </c>
      <c r="K223">
        <v>1338</v>
      </c>
      <c r="L223" t="s">
        <v>304</v>
      </c>
      <c r="M223">
        <v>27</v>
      </c>
      <c r="N223" t="s">
        <v>483</v>
      </c>
      <c r="P223" t="s">
        <v>305</v>
      </c>
    </row>
    <row r="224" spans="1:16" x14ac:dyDescent="0.2">
      <c r="A224" t="s">
        <v>362</v>
      </c>
      <c r="B224" t="s">
        <v>363</v>
      </c>
      <c r="D224" s="19" t="s">
        <v>364</v>
      </c>
      <c r="E224">
        <v>4.5</v>
      </c>
      <c r="F224">
        <v>7</v>
      </c>
      <c r="H224" s="20">
        <f t="shared" si="4"/>
        <v>250.87999999999997</v>
      </c>
      <c r="I224" s="2">
        <f t="shared" si="3"/>
        <v>5.5751111111111099E-2</v>
      </c>
      <c r="J224" t="s">
        <v>303</v>
      </c>
      <c r="K224">
        <v>1338</v>
      </c>
      <c r="L224" t="s">
        <v>304</v>
      </c>
      <c r="M224">
        <v>27</v>
      </c>
      <c r="N224" t="s">
        <v>483</v>
      </c>
      <c r="P224" t="s">
        <v>305</v>
      </c>
    </row>
    <row r="225" spans="1:16" x14ac:dyDescent="0.2">
      <c r="A225" t="s">
        <v>365</v>
      </c>
      <c r="B225" t="s">
        <v>366</v>
      </c>
      <c r="D225" s="19">
        <v>363</v>
      </c>
      <c r="E225">
        <v>3.8</v>
      </c>
      <c r="F225">
        <v>8</v>
      </c>
      <c r="H225" s="20">
        <f t="shared" si="4"/>
        <v>286.71999999999997</v>
      </c>
      <c r="I225" s="2">
        <f t="shared" si="3"/>
        <v>7.5452631578947355E-2</v>
      </c>
      <c r="J225" t="s">
        <v>303</v>
      </c>
      <c r="K225">
        <v>1338</v>
      </c>
      <c r="L225" t="s">
        <v>304</v>
      </c>
      <c r="M225">
        <v>28</v>
      </c>
      <c r="N225" t="s">
        <v>483</v>
      </c>
      <c r="P225" t="s">
        <v>305</v>
      </c>
    </row>
    <row r="226" spans="1:16" x14ac:dyDescent="0.2">
      <c r="A226" t="s">
        <v>367</v>
      </c>
      <c r="B226" t="s">
        <v>368</v>
      </c>
      <c r="D226" s="19">
        <v>363</v>
      </c>
      <c r="E226">
        <v>3.8</v>
      </c>
      <c r="F226">
        <v>5</v>
      </c>
      <c r="H226" s="20">
        <f t="shared" si="4"/>
        <v>179.2</v>
      </c>
      <c r="I226" s="2">
        <f t="shared" si="3"/>
        <v>4.71578947368421E-2</v>
      </c>
      <c r="J226" t="s">
        <v>303</v>
      </c>
      <c r="K226">
        <v>1338</v>
      </c>
      <c r="L226" t="s">
        <v>304</v>
      </c>
      <c r="M226">
        <v>28</v>
      </c>
      <c r="N226" t="s">
        <v>483</v>
      </c>
      <c r="P226" t="s">
        <v>305</v>
      </c>
    </row>
    <row r="227" spans="1:16" x14ac:dyDescent="0.2">
      <c r="A227" t="s">
        <v>369</v>
      </c>
      <c r="B227" t="s">
        <v>370</v>
      </c>
      <c r="D227" s="19">
        <v>356</v>
      </c>
      <c r="E227">
        <v>1.7</v>
      </c>
      <c r="F227">
        <v>2.5</v>
      </c>
      <c r="H227" s="20">
        <f t="shared" si="4"/>
        <v>89.6</v>
      </c>
      <c r="I227" s="2">
        <f t="shared" si="3"/>
        <v>5.2705882352941172E-2</v>
      </c>
      <c r="J227" t="s">
        <v>303</v>
      </c>
      <c r="K227">
        <v>1338</v>
      </c>
      <c r="L227" t="s">
        <v>304</v>
      </c>
      <c r="M227">
        <v>28</v>
      </c>
      <c r="N227" t="s">
        <v>483</v>
      </c>
      <c r="P227" t="s">
        <v>305</v>
      </c>
    </row>
    <row r="228" spans="1:16" x14ac:dyDescent="0.2">
      <c r="A228" t="s">
        <v>371</v>
      </c>
      <c r="B228" t="s">
        <v>368</v>
      </c>
      <c r="D228" s="19">
        <v>363</v>
      </c>
      <c r="E228">
        <v>3.8</v>
      </c>
      <c r="F228">
        <v>8</v>
      </c>
      <c r="H228" s="20">
        <f t="shared" si="4"/>
        <v>286.71999999999997</v>
      </c>
      <c r="I228" s="2">
        <f t="shared" si="3"/>
        <v>7.5452631578947355E-2</v>
      </c>
      <c r="J228" t="s">
        <v>303</v>
      </c>
      <c r="K228">
        <v>1338</v>
      </c>
      <c r="L228" t="s">
        <v>304</v>
      </c>
      <c r="M228">
        <v>28</v>
      </c>
      <c r="N228" t="s">
        <v>483</v>
      </c>
      <c r="P228" t="s">
        <v>305</v>
      </c>
    </row>
    <row r="229" spans="1:16" x14ac:dyDescent="0.2">
      <c r="A229" t="s">
        <v>372</v>
      </c>
      <c r="B229" t="s">
        <v>373</v>
      </c>
      <c r="D229" s="19">
        <v>363</v>
      </c>
      <c r="E229">
        <v>3.8</v>
      </c>
      <c r="F229">
        <v>8</v>
      </c>
      <c r="H229" s="20">
        <f t="shared" si="4"/>
        <v>286.71999999999997</v>
      </c>
      <c r="I229" s="2">
        <f t="shared" si="3"/>
        <v>7.5452631578947355E-2</v>
      </c>
      <c r="J229" t="s">
        <v>303</v>
      </c>
      <c r="K229">
        <v>1338</v>
      </c>
      <c r="L229" t="s">
        <v>304</v>
      </c>
      <c r="M229">
        <v>28</v>
      </c>
      <c r="N229" t="s">
        <v>483</v>
      </c>
      <c r="P229" t="s">
        <v>305</v>
      </c>
    </row>
    <row r="230" spans="1:16" x14ac:dyDescent="0.2">
      <c r="A230" t="s">
        <v>374</v>
      </c>
      <c r="B230" t="s">
        <v>375</v>
      </c>
      <c r="D230" s="19">
        <v>360</v>
      </c>
      <c r="E230">
        <v>2.2999999999999998</v>
      </c>
      <c r="F230">
        <v>4</v>
      </c>
      <c r="H230" s="20">
        <f t="shared" si="4"/>
        <v>143.35999999999999</v>
      </c>
      <c r="I230" s="2">
        <f t="shared" si="3"/>
        <v>6.233043478260869E-2</v>
      </c>
      <c r="J230" t="s">
        <v>303</v>
      </c>
      <c r="K230">
        <v>1338</v>
      </c>
      <c r="L230" t="s">
        <v>304</v>
      </c>
      <c r="M230">
        <v>28</v>
      </c>
      <c r="N230" t="s">
        <v>483</v>
      </c>
      <c r="P230" t="s">
        <v>305</v>
      </c>
    </row>
    <row r="231" spans="1:16" x14ac:dyDescent="0.2">
      <c r="A231" t="s">
        <v>376</v>
      </c>
      <c r="B231" t="s">
        <v>377</v>
      </c>
      <c r="D231" s="19">
        <v>356</v>
      </c>
      <c r="E231">
        <v>1.7</v>
      </c>
      <c r="F231">
        <v>2.5</v>
      </c>
      <c r="H231" s="20">
        <f t="shared" si="4"/>
        <v>89.6</v>
      </c>
      <c r="I231" s="2">
        <f t="shared" si="3"/>
        <v>5.2705882352941172E-2</v>
      </c>
      <c r="J231" t="s">
        <v>303</v>
      </c>
      <c r="K231">
        <v>1338</v>
      </c>
      <c r="L231" t="s">
        <v>304</v>
      </c>
      <c r="M231">
        <v>28</v>
      </c>
      <c r="N231" t="s">
        <v>483</v>
      </c>
      <c r="P231" t="s">
        <v>305</v>
      </c>
    </row>
    <row r="232" spans="1:16" x14ac:dyDescent="0.2">
      <c r="A232" t="s">
        <v>378</v>
      </c>
      <c r="B232" t="s">
        <v>379</v>
      </c>
      <c r="D232" s="19">
        <v>360</v>
      </c>
      <c r="E232">
        <v>2.2999999999999998</v>
      </c>
      <c r="F232">
        <v>3</v>
      </c>
      <c r="H232" s="20">
        <f t="shared" si="4"/>
        <v>107.52</v>
      </c>
      <c r="I232" s="2">
        <f t="shared" si="3"/>
        <v>4.6747826086956525E-2</v>
      </c>
      <c r="J232" t="s">
        <v>303</v>
      </c>
      <c r="K232">
        <v>1338</v>
      </c>
      <c r="L232" t="s">
        <v>304</v>
      </c>
      <c r="M232">
        <v>28</v>
      </c>
      <c r="N232" t="s">
        <v>483</v>
      </c>
      <c r="P232" t="s">
        <v>305</v>
      </c>
    </row>
    <row r="233" spans="1:16" x14ac:dyDescent="0.2">
      <c r="A233" t="s">
        <v>380</v>
      </c>
      <c r="B233" t="s">
        <v>368</v>
      </c>
      <c r="D233" s="19">
        <v>363</v>
      </c>
      <c r="E233">
        <v>3.8</v>
      </c>
      <c r="F233">
        <v>6</v>
      </c>
      <c r="H233" s="20">
        <f t="shared" si="4"/>
        <v>215.04</v>
      </c>
      <c r="I233" s="2">
        <f t="shared" si="3"/>
        <v>5.6589473684210523E-2</v>
      </c>
      <c r="J233" t="s">
        <v>303</v>
      </c>
      <c r="K233">
        <v>1338</v>
      </c>
      <c r="L233" t="s">
        <v>304</v>
      </c>
      <c r="M233">
        <v>28</v>
      </c>
      <c r="N233" t="s">
        <v>483</v>
      </c>
      <c r="P233" t="s">
        <v>305</v>
      </c>
    </row>
    <row r="234" spans="1:16" x14ac:dyDescent="0.2">
      <c r="A234" t="s">
        <v>381</v>
      </c>
      <c r="B234" t="s">
        <v>382</v>
      </c>
      <c r="D234" s="19">
        <v>359</v>
      </c>
      <c r="E234">
        <v>2.2000000000000002</v>
      </c>
      <c r="F234">
        <v>2</v>
      </c>
      <c r="H234" s="20">
        <f t="shared" si="4"/>
        <v>71.679999999999993</v>
      </c>
      <c r="I234" s="2">
        <f t="shared" si="3"/>
        <v>3.2581818181818177E-2</v>
      </c>
      <c r="J234" t="s">
        <v>303</v>
      </c>
      <c r="K234">
        <v>1338</v>
      </c>
      <c r="L234" t="s">
        <v>304</v>
      </c>
      <c r="M234">
        <v>28</v>
      </c>
      <c r="N234" t="s">
        <v>483</v>
      </c>
      <c r="P234" t="s">
        <v>305</v>
      </c>
    </row>
    <row r="235" spans="1:16" x14ac:dyDescent="0.2">
      <c r="A235" t="s">
        <v>383</v>
      </c>
      <c r="B235" t="s">
        <v>384</v>
      </c>
      <c r="D235" s="19">
        <v>350</v>
      </c>
      <c r="E235">
        <v>3.8</v>
      </c>
      <c r="F235">
        <v>8</v>
      </c>
      <c r="H235" s="20">
        <f t="shared" si="4"/>
        <v>286.71999999999997</v>
      </c>
      <c r="I235" s="2">
        <f t="shared" si="3"/>
        <v>7.5452631578947355E-2</v>
      </c>
      <c r="J235" t="s">
        <v>303</v>
      </c>
      <c r="K235">
        <v>1338</v>
      </c>
      <c r="L235" t="s">
        <v>304</v>
      </c>
      <c r="M235">
        <v>28</v>
      </c>
      <c r="N235" t="s">
        <v>483</v>
      </c>
      <c r="P235" t="s">
        <v>305</v>
      </c>
    </row>
    <row r="236" spans="1:16" x14ac:dyDescent="0.2">
      <c r="A236" t="s">
        <v>385</v>
      </c>
      <c r="B236" t="s">
        <v>386</v>
      </c>
      <c r="D236" s="19">
        <v>346</v>
      </c>
      <c r="E236">
        <v>2.8</v>
      </c>
      <c r="F236">
        <v>6</v>
      </c>
      <c r="H236" s="20">
        <f t="shared" si="4"/>
        <v>215.04</v>
      </c>
      <c r="I236" s="2">
        <f t="shared" si="3"/>
        <v>7.6799999999999993E-2</v>
      </c>
      <c r="J236" t="s">
        <v>303</v>
      </c>
      <c r="K236">
        <v>1338</v>
      </c>
      <c r="L236" t="s">
        <v>304</v>
      </c>
      <c r="M236">
        <v>28</v>
      </c>
      <c r="N236" t="s">
        <v>483</v>
      </c>
      <c r="P236" t="s">
        <v>305</v>
      </c>
    </row>
    <row r="237" spans="1:16" x14ac:dyDescent="0.2">
      <c r="A237" t="s">
        <v>387</v>
      </c>
      <c r="B237" t="s">
        <v>382</v>
      </c>
      <c r="D237" s="19">
        <v>359</v>
      </c>
      <c r="E237">
        <v>2.2000000000000002</v>
      </c>
      <c r="F237">
        <v>3</v>
      </c>
      <c r="H237" s="20">
        <f t="shared" si="4"/>
        <v>107.52</v>
      </c>
      <c r="I237" s="2">
        <f t="shared" si="3"/>
        <v>4.8872727272727269E-2</v>
      </c>
      <c r="J237" t="s">
        <v>303</v>
      </c>
      <c r="K237">
        <v>1338</v>
      </c>
      <c r="L237" t="s">
        <v>304</v>
      </c>
      <c r="M237">
        <v>28</v>
      </c>
      <c r="N237" t="s">
        <v>483</v>
      </c>
      <c r="P237" t="s">
        <v>305</v>
      </c>
    </row>
    <row r="238" spans="1:16" x14ac:dyDescent="0.2">
      <c r="A238" t="s">
        <v>388</v>
      </c>
      <c r="B238" t="s">
        <v>389</v>
      </c>
      <c r="D238" s="19">
        <v>360</v>
      </c>
      <c r="E238">
        <v>2.2999999999999998</v>
      </c>
      <c r="F238">
        <v>3</v>
      </c>
      <c r="H238" s="20">
        <f t="shared" si="4"/>
        <v>107.52</v>
      </c>
      <c r="I238" s="2">
        <f t="shared" ref="I238:I254" si="5">H238/E238/1000</f>
        <v>4.6747826086956525E-2</v>
      </c>
      <c r="J238" t="s">
        <v>303</v>
      </c>
      <c r="K238">
        <v>1338</v>
      </c>
      <c r="L238" t="s">
        <v>304</v>
      </c>
      <c r="M238">
        <v>29</v>
      </c>
      <c r="N238" t="s">
        <v>483</v>
      </c>
      <c r="P238" t="s">
        <v>305</v>
      </c>
    </row>
    <row r="239" spans="1:16" x14ac:dyDescent="0.2">
      <c r="A239" t="s">
        <v>390</v>
      </c>
      <c r="B239" t="s">
        <v>384</v>
      </c>
      <c r="D239" s="19">
        <v>350</v>
      </c>
      <c r="E239">
        <v>3.8</v>
      </c>
      <c r="F239">
        <v>6</v>
      </c>
      <c r="H239" s="20">
        <f t="shared" si="4"/>
        <v>215.04</v>
      </c>
      <c r="I239" s="2">
        <f t="shared" si="5"/>
        <v>5.6589473684210523E-2</v>
      </c>
      <c r="J239" t="s">
        <v>303</v>
      </c>
      <c r="K239">
        <v>1338</v>
      </c>
      <c r="L239" t="s">
        <v>304</v>
      </c>
      <c r="M239">
        <v>29</v>
      </c>
      <c r="N239" t="s">
        <v>483</v>
      </c>
      <c r="P239" t="s">
        <v>305</v>
      </c>
    </row>
    <row r="240" spans="1:16" x14ac:dyDescent="0.2">
      <c r="A240" t="s">
        <v>391</v>
      </c>
      <c r="B240" t="s">
        <v>392</v>
      </c>
      <c r="D240" s="19">
        <v>359</v>
      </c>
      <c r="E240">
        <v>2.2000000000000002</v>
      </c>
      <c r="F240">
        <v>3</v>
      </c>
      <c r="H240" s="20">
        <f t="shared" si="4"/>
        <v>107.52</v>
      </c>
      <c r="I240" s="2">
        <f t="shared" si="5"/>
        <v>4.8872727272727269E-2</v>
      </c>
      <c r="J240" t="s">
        <v>303</v>
      </c>
      <c r="K240">
        <v>1338</v>
      </c>
      <c r="L240" t="s">
        <v>304</v>
      </c>
      <c r="M240">
        <v>29</v>
      </c>
      <c r="N240" t="s">
        <v>483</v>
      </c>
      <c r="P240" t="s">
        <v>305</v>
      </c>
    </row>
    <row r="241" spans="1:16" x14ac:dyDescent="0.2">
      <c r="A241" t="s">
        <v>393</v>
      </c>
      <c r="B241" t="s">
        <v>394</v>
      </c>
      <c r="D241" s="19">
        <v>360</v>
      </c>
      <c r="E241">
        <v>2.2999999999999998</v>
      </c>
      <c r="F241">
        <v>4</v>
      </c>
      <c r="H241" s="20">
        <f t="shared" si="4"/>
        <v>143.35999999999999</v>
      </c>
      <c r="I241" s="2">
        <f t="shared" si="5"/>
        <v>6.233043478260869E-2</v>
      </c>
      <c r="J241" t="s">
        <v>303</v>
      </c>
      <c r="K241">
        <v>1338</v>
      </c>
      <c r="L241" t="s">
        <v>304</v>
      </c>
      <c r="M241">
        <v>29</v>
      </c>
      <c r="N241" t="s">
        <v>483</v>
      </c>
      <c r="P241" t="s">
        <v>305</v>
      </c>
    </row>
    <row r="242" spans="1:16" x14ac:dyDescent="0.2">
      <c r="A242" t="s">
        <v>395</v>
      </c>
      <c r="B242" t="s">
        <v>396</v>
      </c>
      <c r="D242" s="19">
        <v>51</v>
      </c>
      <c r="E242">
        <v>1.9</v>
      </c>
      <c r="F242">
        <v>8</v>
      </c>
      <c r="H242" s="20">
        <f t="shared" si="4"/>
        <v>286.71999999999997</v>
      </c>
      <c r="I242" s="2">
        <f t="shared" si="5"/>
        <v>0.15090526315789471</v>
      </c>
      <c r="J242" t="s">
        <v>303</v>
      </c>
      <c r="K242">
        <v>1338</v>
      </c>
      <c r="L242" t="s">
        <v>304</v>
      </c>
      <c r="M242">
        <v>32</v>
      </c>
      <c r="N242" t="s">
        <v>483</v>
      </c>
      <c r="P242" t="s">
        <v>305</v>
      </c>
    </row>
    <row r="243" spans="1:16" x14ac:dyDescent="0.2">
      <c r="A243" t="s">
        <v>397</v>
      </c>
      <c r="B243" t="s">
        <v>398</v>
      </c>
      <c r="D243" s="19">
        <v>51</v>
      </c>
      <c r="E243">
        <v>1.9</v>
      </c>
      <c r="F243">
        <v>10</v>
      </c>
      <c r="H243" s="20">
        <f t="shared" si="4"/>
        <v>358.4</v>
      </c>
      <c r="I243" s="2">
        <f t="shared" si="5"/>
        <v>0.1886315789473684</v>
      </c>
      <c r="J243" t="s">
        <v>303</v>
      </c>
      <c r="K243">
        <v>1338</v>
      </c>
      <c r="L243" t="s">
        <v>304</v>
      </c>
      <c r="M243">
        <v>33</v>
      </c>
      <c r="N243" t="s">
        <v>483</v>
      </c>
      <c r="P243" t="s">
        <v>305</v>
      </c>
    </row>
    <row r="244" spans="1:16" x14ac:dyDescent="0.2">
      <c r="A244" t="s">
        <v>399</v>
      </c>
      <c r="B244" t="s">
        <v>400</v>
      </c>
      <c r="D244" s="19">
        <v>51</v>
      </c>
      <c r="E244">
        <v>1.9</v>
      </c>
      <c r="F244">
        <v>4</v>
      </c>
      <c r="H244" s="20">
        <f t="shared" si="4"/>
        <v>143.35999999999999</v>
      </c>
      <c r="I244" s="2">
        <f t="shared" si="5"/>
        <v>7.5452631578947355E-2</v>
      </c>
      <c r="J244" t="s">
        <v>303</v>
      </c>
      <c r="K244">
        <v>1338</v>
      </c>
      <c r="L244" t="s">
        <v>304</v>
      </c>
      <c r="M244">
        <v>33</v>
      </c>
      <c r="N244" t="s">
        <v>483</v>
      </c>
      <c r="P244" t="s">
        <v>305</v>
      </c>
    </row>
    <row r="245" spans="1:16" x14ac:dyDescent="0.2">
      <c r="A245" t="s">
        <v>401</v>
      </c>
      <c r="B245" t="s">
        <v>402</v>
      </c>
      <c r="D245" s="19">
        <v>157</v>
      </c>
      <c r="E245">
        <v>4.7</v>
      </c>
      <c r="F245">
        <v>16</v>
      </c>
      <c r="H245" s="20">
        <f t="shared" si="4"/>
        <v>573.43999999999994</v>
      </c>
      <c r="I245" s="2">
        <f t="shared" si="5"/>
        <v>0.12200851063829785</v>
      </c>
      <c r="J245" t="s">
        <v>303</v>
      </c>
      <c r="K245">
        <v>1338</v>
      </c>
      <c r="L245" t="s">
        <v>304</v>
      </c>
      <c r="M245">
        <v>34</v>
      </c>
      <c r="N245" t="s">
        <v>483</v>
      </c>
      <c r="P245" t="s">
        <v>305</v>
      </c>
    </row>
    <row r="246" spans="1:16" x14ac:dyDescent="0.2">
      <c r="A246" t="s">
        <v>403</v>
      </c>
      <c r="B246" t="s">
        <v>404</v>
      </c>
      <c r="D246" s="19">
        <v>264</v>
      </c>
      <c r="E246">
        <v>3.9</v>
      </c>
      <c r="F246">
        <v>5</v>
      </c>
      <c r="H246" s="20">
        <f t="shared" si="4"/>
        <v>179.2</v>
      </c>
      <c r="I246" s="2">
        <f t="shared" si="5"/>
        <v>4.5948717948717951E-2</v>
      </c>
      <c r="J246" t="s">
        <v>303</v>
      </c>
      <c r="K246">
        <v>1338</v>
      </c>
      <c r="L246" t="s">
        <v>304</v>
      </c>
      <c r="M246">
        <v>43</v>
      </c>
      <c r="N246" t="s">
        <v>483</v>
      </c>
      <c r="P246" t="s">
        <v>305</v>
      </c>
    </row>
    <row r="247" spans="1:16" x14ac:dyDescent="0.2">
      <c r="A247" t="s">
        <v>405</v>
      </c>
      <c r="B247" t="s">
        <v>406</v>
      </c>
      <c r="D247" s="19">
        <v>400</v>
      </c>
      <c r="E247">
        <v>0.59</v>
      </c>
      <c r="F247">
        <v>0.6</v>
      </c>
      <c r="H247" s="20">
        <f t="shared" si="4"/>
        <v>21.503999999999998</v>
      </c>
      <c r="I247" s="2">
        <f t="shared" si="5"/>
        <v>3.6447457627118644E-2</v>
      </c>
      <c r="J247" t="s">
        <v>303</v>
      </c>
      <c r="K247">
        <v>1338</v>
      </c>
      <c r="L247" t="s">
        <v>304</v>
      </c>
      <c r="M247">
        <v>56</v>
      </c>
      <c r="N247" t="s">
        <v>483</v>
      </c>
      <c r="P247" t="s">
        <v>305</v>
      </c>
    </row>
    <row r="248" spans="1:16" x14ac:dyDescent="0.2">
      <c r="A248" t="s">
        <v>407</v>
      </c>
      <c r="B248" t="s">
        <v>408</v>
      </c>
      <c r="D248" s="19">
        <v>395</v>
      </c>
      <c r="E248">
        <v>0.94</v>
      </c>
      <c r="F248">
        <v>2</v>
      </c>
      <c r="H248" s="20">
        <f t="shared" si="4"/>
        <v>71.679999999999993</v>
      </c>
      <c r="I248" s="2">
        <f t="shared" si="5"/>
        <v>7.6255319148936171E-2</v>
      </c>
      <c r="J248" t="s">
        <v>303</v>
      </c>
      <c r="K248">
        <v>1338</v>
      </c>
      <c r="L248" t="s">
        <v>304</v>
      </c>
      <c r="M248">
        <v>60</v>
      </c>
      <c r="N248" t="s">
        <v>483</v>
      </c>
      <c r="P248" t="s">
        <v>305</v>
      </c>
    </row>
    <row r="249" spans="1:16" x14ac:dyDescent="0.2">
      <c r="A249" t="s">
        <v>409</v>
      </c>
      <c r="B249" t="s">
        <v>410</v>
      </c>
      <c r="D249" s="19">
        <v>401</v>
      </c>
      <c r="E249">
        <v>0.18</v>
      </c>
      <c r="F249">
        <v>0.25</v>
      </c>
      <c r="H249" s="20">
        <f t="shared" si="4"/>
        <v>8.9599999999999991</v>
      </c>
      <c r="I249" s="2">
        <f t="shared" si="5"/>
        <v>4.9777777777777768E-2</v>
      </c>
      <c r="J249" t="s">
        <v>303</v>
      </c>
      <c r="K249">
        <v>1338</v>
      </c>
      <c r="L249" t="s">
        <v>304</v>
      </c>
      <c r="M249">
        <v>61</v>
      </c>
      <c r="N249" t="s">
        <v>483</v>
      </c>
      <c r="P249" t="s">
        <v>305</v>
      </c>
    </row>
    <row r="250" spans="1:16" x14ac:dyDescent="0.2">
      <c r="A250" t="s">
        <v>411</v>
      </c>
      <c r="B250" t="s">
        <v>410</v>
      </c>
      <c r="D250" s="19">
        <v>401</v>
      </c>
      <c r="E250">
        <v>0.18</v>
      </c>
      <c r="F250">
        <v>0.2</v>
      </c>
      <c r="H250" s="20">
        <f t="shared" si="4"/>
        <v>7.1679999999999993</v>
      </c>
      <c r="I250" s="2">
        <f t="shared" si="5"/>
        <v>3.9822222222222224E-2</v>
      </c>
      <c r="J250" t="s">
        <v>303</v>
      </c>
      <c r="K250">
        <v>1338</v>
      </c>
      <c r="L250" t="s">
        <v>304</v>
      </c>
      <c r="M250">
        <v>61</v>
      </c>
      <c r="N250" t="s">
        <v>483</v>
      </c>
      <c r="P250" t="s">
        <v>305</v>
      </c>
    </row>
    <row r="251" spans="1:16" x14ac:dyDescent="0.2">
      <c r="A251" t="s">
        <v>412</v>
      </c>
      <c r="B251" t="s">
        <v>413</v>
      </c>
      <c r="D251" s="19">
        <v>70</v>
      </c>
      <c r="E251">
        <v>4.8</v>
      </c>
      <c r="F251">
        <v>5</v>
      </c>
      <c r="H251" s="20">
        <f t="shared" si="4"/>
        <v>179.2</v>
      </c>
      <c r="I251" s="2">
        <f t="shared" si="5"/>
        <v>3.7333333333333336E-2</v>
      </c>
      <c r="J251" t="s">
        <v>303</v>
      </c>
      <c r="K251">
        <v>1338</v>
      </c>
      <c r="L251" t="s">
        <v>304</v>
      </c>
      <c r="M251">
        <v>63</v>
      </c>
      <c r="N251" t="s">
        <v>483</v>
      </c>
      <c r="P251" t="s">
        <v>305</v>
      </c>
    </row>
    <row r="252" spans="1:16" x14ac:dyDescent="0.2">
      <c r="A252" t="s">
        <v>414</v>
      </c>
      <c r="B252" t="s">
        <v>1505</v>
      </c>
      <c r="D252" s="19">
        <v>145</v>
      </c>
      <c r="E252">
        <v>1.6</v>
      </c>
      <c r="F252">
        <v>6</v>
      </c>
      <c r="H252" s="20">
        <f t="shared" si="4"/>
        <v>215.04</v>
      </c>
      <c r="I252" s="2">
        <f t="shared" si="5"/>
        <v>0.13439999999999996</v>
      </c>
      <c r="J252" t="s">
        <v>303</v>
      </c>
      <c r="K252">
        <v>1338</v>
      </c>
      <c r="L252" t="s">
        <v>304</v>
      </c>
      <c r="M252">
        <v>69</v>
      </c>
      <c r="N252" t="s">
        <v>483</v>
      </c>
      <c r="P252" t="s">
        <v>305</v>
      </c>
    </row>
    <row r="253" spans="1:16" x14ac:dyDescent="0.2">
      <c r="A253" t="s">
        <v>415</v>
      </c>
      <c r="B253" t="s">
        <v>416</v>
      </c>
      <c r="D253" s="19">
        <v>294</v>
      </c>
      <c r="E253">
        <v>2.7</v>
      </c>
      <c r="F253">
        <v>5</v>
      </c>
      <c r="H253" s="20">
        <f t="shared" si="4"/>
        <v>179.2</v>
      </c>
      <c r="I253" s="2">
        <f t="shared" si="5"/>
        <v>6.6370370370370371E-2</v>
      </c>
      <c r="J253" t="s">
        <v>303</v>
      </c>
      <c r="K253">
        <v>1338</v>
      </c>
      <c r="L253" t="s">
        <v>304</v>
      </c>
      <c r="M253">
        <v>70</v>
      </c>
      <c r="N253" t="s">
        <v>483</v>
      </c>
      <c r="P253" t="s">
        <v>305</v>
      </c>
    </row>
    <row r="254" spans="1:16" x14ac:dyDescent="0.2">
      <c r="A254" t="s">
        <v>417</v>
      </c>
      <c r="B254" t="s">
        <v>418</v>
      </c>
      <c r="D254" s="19">
        <v>85</v>
      </c>
      <c r="E254">
        <v>0.3</v>
      </c>
      <c r="F254">
        <v>2</v>
      </c>
      <c r="H254" s="20">
        <f t="shared" si="4"/>
        <v>71.679999999999993</v>
      </c>
      <c r="I254" s="2">
        <f t="shared" si="5"/>
        <v>0.2389333333333333</v>
      </c>
      <c r="J254" t="s">
        <v>303</v>
      </c>
      <c r="K254">
        <v>1338</v>
      </c>
      <c r="L254" t="s">
        <v>304</v>
      </c>
      <c r="M254">
        <v>71</v>
      </c>
      <c r="N254" t="s">
        <v>483</v>
      </c>
      <c r="P254" t="s">
        <v>305</v>
      </c>
    </row>
    <row r="255" spans="1:16" x14ac:dyDescent="0.2">
      <c r="A255">
        <v>1</v>
      </c>
      <c r="B255" t="s">
        <v>1657</v>
      </c>
      <c r="C255">
        <v>1</v>
      </c>
      <c r="D255" s="19">
        <v>449</v>
      </c>
      <c r="E255">
        <v>1.6</v>
      </c>
      <c r="F255">
        <v>7.5</v>
      </c>
      <c r="G255" t="s">
        <v>1484</v>
      </c>
      <c r="H255" s="20">
        <v>581.53846153846155</v>
      </c>
      <c r="I255" s="2">
        <v>0.36346153846153845</v>
      </c>
      <c r="J255" t="s">
        <v>1658</v>
      </c>
      <c r="K255">
        <v>1339</v>
      </c>
      <c r="L255" t="s">
        <v>1470</v>
      </c>
      <c r="M255">
        <v>110</v>
      </c>
      <c r="N255" t="s">
        <v>483</v>
      </c>
      <c r="O255" t="s">
        <v>1457</v>
      </c>
      <c r="P255" t="s">
        <v>1659</v>
      </c>
    </row>
    <row r="256" spans="1:16" x14ac:dyDescent="0.2">
      <c r="A256" t="s">
        <v>1660</v>
      </c>
      <c r="B256" t="s">
        <v>1661</v>
      </c>
      <c r="D256" s="19" t="s">
        <v>1582</v>
      </c>
      <c r="E256">
        <v>8.8000000000000007</v>
      </c>
      <c r="F256">
        <v>40</v>
      </c>
      <c r="G256" t="s">
        <v>1431</v>
      </c>
      <c r="H256" s="20">
        <v>2016</v>
      </c>
      <c r="I256" s="2">
        <v>0.22909090909090907</v>
      </c>
      <c r="J256" t="s">
        <v>1658</v>
      </c>
      <c r="K256">
        <v>1339</v>
      </c>
      <c r="L256" t="s">
        <v>1470</v>
      </c>
      <c r="M256">
        <v>110</v>
      </c>
      <c r="N256" t="s">
        <v>483</v>
      </c>
      <c r="O256" t="s">
        <v>1457</v>
      </c>
      <c r="P256" t="s">
        <v>1659</v>
      </c>
    </row>
    <row r="257" spans="1:16" x14ac:dyDescent="0.2">
      <c r="A257" t="s">
        <v>1662</v>
      </c>
      <c r="B257" t="s">
        <v>1663</v>
      </c>
      <c r="D257" s="19" t="s">
        <v>1664</v>
      </c>
      <c r="E257">
        <v>7</v>
      </c>
      <c r="F257">
        <v>29</v>
      </c>
      <c r="G257" t="s">
        <v>1431</v>
      </c>
      <c r="H257" s="20">
        <v>1461.6</v>
      </c>
      <c r="I257" s="2">
        <v>0.20879999999999999</v>
      </c>
      <c r="J257" t="s">
        <v>1658</v>
      </c>
      <c r="K257">
        <v>1339</v>
      </c>
      <c r="L257" t="s">
        <v>1470</v>
      </c>
      <c r="M257">
        <v>110</v>
      </c>
      <c r="N257" t="s">
        <v>483</v>
      </c>
      <c r="O257" t="s">
        <v>1457</v>
      </c>
      <c r="P257" t="s">
        <v>1659</v>
      </c>
    </row>
    <row r="258" spans="1:16" x14ac:dyDescent="0.2">
      <c r="A258" t="s">
        <v>1667</v>
      </c>
      <c r="B258" t="s">
        <v>1668</v>
      </c>
      <c r="D258" s="19" t="s">
        <v>1497</v>
      </c>
      <c r="E258">
        <v>7</v>
      </c>
      <c r="F258">
        <v>20</v>
      </c>
      <c r="G258" t="s">
        <v>1431</v>
      </c>
      <c r="H258" s="20">
        <v>1008</v>
      </c>
      <c r="I258" s="2">
        <v>0.14399999999999999</v>
      </c>
      <c r="J258" t="s">
        <v>1658</v>
      </c>
      <c r="K258">
        <v>1339</v>
      </c>
      <c r="L258" t="s">
        <v>1470</v>
      </c>
      <c r="M258">
        <v>110</v>
      </c>
      <c r="N258" t="s">
        <v>483</v>
      </c>
      <c r="O258" t="s">
        <v>1457</v>
      </c>
      <c r="P258" t="s">
        <v>1659</v>
      </c>
    </row>
    <row r="259" spans="1:16" x14ac:dyDescent="0.2">
      <c r="A259" s="21">
        <v>1</v>
      </c>
      <c r="B259" t="s">
        <v>1601</v>
      </c>
      <c r="D259" s="19">
        <v>431</v>
      </c>
      <c r="E259">
        <v>5.4</v>
      </c>
      <c r="F259">
        <v>13.19</v>
      </c>
      <c r="G259" t="s">
        <v>1395</v>
      </c>
      <c r="H259">
        <v>526.28099999999995</v>
      </c>
      <c r="I259" s="2">
        <v>9.7459444444444432E-2</v>
      </c>
      <c r="J259" t="s">
        <v>1602</v>
      </c>
      <c r="K259">
        <v>1340</v>
      </c>
      <c r="L259" t="s">
        <v>1456</v>
      </c>
      <c r="M259">
        <v>138</v>
      </c>
      <c r="N259" t="s">
        <v>1603</v>
      </c>
      <c r="O259" t="s">
        <v>1457</v>
      </c>
      <c r="P259" t="s">
        <v>1604</v>
      </c>
    </row>
    <row r="260" spans="1:16" x14ac:dyDescent="0.2">
      <c r="A260" s="21">
        <v>4</v>
      </c>
      <c r="B260" t="s">
        <v>1605</v>
      </c>
      <c r="D260" s="19">
        <v>384</v>
      </c>
      <c r="E260">
        <v>4.4000000000000004</v>
      </c>
      <c r="F260">
        <v>19.79</v>
      </c>
      <c r="G260" t="s">
        <v>1395</v>
      </c>
      <c r="H260">
        <v>789.62099999999998</v>
      </c>
      <c r="I260" s="2">
        <v>0.17945931818181815</v>
      </c>
      <c r="J260" t="s">
        <v>1602</v>
      </c>
      <c r="K260">
        <v>1340</v>
      </c>
      <c r="L260" t="s">
        <v>1456</v>
      </c>
      <c r="M260">
        <v>138</v>
      </c>
      <c r="N260" t="s">
        <v>1603</v>
      </c>
      <c r="O260" t="s">
        <v>1457</v>
      </c>
      <c r="P260" t="s">
        <v>1604</v>
      </c>
    </row>
    <row r="261" spans="1:16" x14ac:dyDescent="0.2">
      <c r="A261">
        <v>5</v>
      </c>
      <c r="B261" t="s">
        <v>1606</v>
      </c>
      <c r="D261" s="19" t="s">
        <v>1607</v>
      </c>
      <c r="E261">
        <v>8.9</v>
      </c>
      <c r="F261">
        <v>49.48</v>
      </c>
      <c r="G261" t="s">
        <v>1395</v>
      </c>
      <c r="H261">
        <v>1974.2519999999997</v>
      </c>
      <c r="I261" s="2">
        <v>0.2218260674157303</v>
      </c>
      <c r="J261" t="s">
        <v>1602</v>
      </c>
      <c r="K261">
        <v>1340</v>
      </c>
      <c r="L261" t="s">
        <v>1456</v>
      </c>
      <c r="M261">
        <v>138</v>
      </c>
      <c r="N261" t="s">
        <v>1603</v>
      </c>
      <c r="O261" t="s">
        <v>1457</v>
      </c>
      <c r="P261" t="s">
        <v>1604</v>
      </c>
    </row>
    <row r="262" spans="1:16" x14ac:dyDescent="0.2">
      <c r="A262">
        <v>6</v>
      </c>
      <c r="B262" t="s">
        <v>1365</v>
      </c>
      <c r="D262" s="19">
        <v>454</v>
      </c>
      <c r="E262">
        <v>5.0999999999999996</v>
      </c>
      <c r="F262">
        <v>25.07</v>
      </c>
      <c r="G262" t="s">
        <v>1395</v>
      </c>
      <c r="H262">
        <v>1000.293</v>
      </c>
      <c r="I262" s="2">
        <v>0.19613588235294119</v>
      </c>
      <c r="J262" t="s">
        <v>1602</v>
      </c>
      <c r="K262">
        <v>1340</v>
      </c>
      <c r="L262" t="s">
        <v>1456</v>
      </c>
      <c r="M262">
        <v>138</v>
      </c>
      <c r="N262" t="s">
        <v>1603</v>
      </c>
      <c r="O262" t="s">
        <v>1457</v>
      </c>
      <c r="P262" t="s">
        <v>1604</v>
      </c>
    </row>
    <row r="263" spans="1:16" x14ac:dyDescent="0.2">
      <c r="A263">
        <v>7</v>
      </c>
      <c r="B263" t="s">
        <v>1608</v>
      </c>
      <c r="C263">
        <v>1</v>
      </c>
      <c r="D263" s="19">
        <v>449</v>
      </c>
      <c r="E263">
        <v>1.6</v>
      </c>
      <c r="F263">
        <v>13.19</v>
      </c>
      <c r="G263" t="s">
        <v>1395</v>
      </c>
      <c r="H263">
        <v>526.28099999999995</v>
      </c>
      <c r="I263" s="2">
        <v>0.32892562499999994</v>
      </c>
      <c r="J263" t="s">
        <v>1602</v>
      </c>
      <c r="K263">
        <v>1340</v>
      </c>
      <c r="L263" t="s">
        <v>1456</v>
      </c>
      <c r="M263">
        <v>138</v>
      </c>
      <c r="N263" t="s">
        <v>1603</v>
      </c>
      <c r="O263" t="s">
        <v>1457</v>
      </c>
      <c r="P263" t="s">
        <v>1604</v>
      </c>
    </row>
    <row r="264" spans="1:16" x14ac:dyDescent="0.2">
      <c r="A264">
        <v>8</v>
      </c>
      <c r="B264" t="s">
        <v>1609</v>
      </c>
      <c r="D264" s="19">
        <v>243</v>
      </c>
      <c r="E264">
        <v>3.2</v>
      </c>
      <c r="F264">
        <v>13.19</v>
      </c>
      <c r="G264" t="s">
        <v>1395</v>
      </c>
      <c r="H264">
        <v>526.28099999999995</v>
      </c>
      <c r="I264" s="2">
        <v>0.16446281249999997</v>
      </c>
      <c r="J264" t="s">
        <v>1602</v>
      </c>
      <c r="K264">
        <v>1340</v>
      </c>
      <c r="L264" t="s">
        <v>1456</v>
      </c>
      <c r="M264">
        <v>138</v>
      </c>
      <c r="N264" t="s">
        <v>1603</v>
      </c>
      <c r="O264" t="s">
        <v>1457</v>
      </c>
      <c r="P264" t="s">
        <v>1604</v>
      </c>
    </row>
    <row r="265" spans="1:16" x14ac:dyDescent="0.2">
      <c r="A265">
        <v>11</v>
      </c>
      <c r="B265" t="s">
        <v>1610</v>
      </c>
      <c r="D265" s="19">
        <v>453</v>
      </c>
      <c r="E265">
        <v>4.4000000000000004</v>
      </c>
      <c r="F265">
        <v>39.58</v>
      </c>
      <c r="G265" t="s">
        <v>1395</v>
      </c>
      <c r="H265">
        <v>1579.242</v>
      </c>
      <c r="I265" s="2">
        <v>0.3589186363636363</v>
      </c>
      <c r="J265" t="s">
        <v>1602</v>
      </c>
      <c r="K265">
        <v>1340</v>
      </c>
      <c r="L265" t="s">
        <v>1456</v>
      </c>
      <c r="M265">
        <v>138</v>
      </c>
      <c r="N265" t="s">
        <v>1603</v>
      </c>
      <c r="O265" t="s">
        <v>1457</v>
      </c>
      <c r="P265" t="s">
        <v>1604</v>
      </c>
    </row>
    <row r="266" spans="1:16" x14ac:dyDescent="0.2">
      <c r="A266">
        <v>13</v>
      </c>
      <c r="B266" t="s">
        <v>1423</v>
      </c>
      <c r="C266">
        <v>1</v>
      </c>
      <c r="D266" s="19">
        <v>1</v>
      </c>
      <c r="E266">
        <v>4</v>
      </c>
      <c r="F266">
        <v>26.39</v>
      </c>
      <c r="G266" t="s">
        <v>1395</v>
      </c>
      <c r="H266">
        <v>1052.961</v>
      </c>
      <c r="I266" s="2">
        <v>0.26324025000000001</v>
      </c>
      <c r="J266" t="s">
        <v>1602</v>
      </c>
      <c r="K266">
        <v>1340</v>
      </c>
      <c r="L266" t="s">
        <v>1456</v>
      </c>
      <c r="M266">
        <v>138</v>
      </c>
      <c r="N266" t="s">
        <v>1603</v>
      </c>
      <c r="O266" t="s">
        <v>1457</v>
      </c>
      <c r="P266" t="s">
        <v>1604</v>
      </c>
    </row>
    <row r="267" spans="1:16" x14ac:dyDescent="0.2">
      <c r="A267">
        <v>15</v>
      </c>
      <c r="B267" t="s">
        <v>1611</v>
      </c>
      <c r="C267">
        <v>1</v>
      </c>
      <c r="D267" s="19">
        <v>4</v>
      </c>
      <c r="E267">
        <v>0.59</v>
      </c>
      <c r="F267">
        <v>1.32</v>
      </c>
      <c r="G267" t="s">
        <v>1395</v>
      </c>
      <c r="H267">
        <v>52.667999999999999</v>
      </c>
      <c r="I267" s="2">
        <v>8.9267796610169495E-2</v>
      </c>
      <c r="J267" t="s">
        <v>1602</v>
      </c>
      <c r="K267">
        <v>1340</v>
      </c>
      <c r="L267" t="s">
        <v>1456</v>
      </c>
      <c r="M267">
        <v>138</v>
      </c>
      <c r="N267" t="s">
        <v>1603</v>
      </c>
      <c r="O267" t="s">
        <v>1457</v>
      </c>
      <c r="P267" t="s">
        <v>1604</v>
      </c>
    </row>
    <row r="268" spans="1:16" x14ac:dyDescent="0.2">
      <c r="A268">
        <v>1</v>
      </c>
      <c r="B268" t="s">
        <v>1612</v>
      </c>
      <c r="D268" s="19">
        <v>384</v>
      </c>
      <c r="E268">
        <v>4.4000000000000004</v>
      </c>
      <c r="F268">
        <v>5</v>
      </c>
      <c r="G268" t="s">
        <v>1395</v>
      </c>
      <c r="H268">
        <v>199.5</v>
      </c>
      <c r="I268" s="2">
        <v>4.5340909090909085E-2</v>
      </c>
      <c r="J268" t="s">
        <v>1613</v>
      </c>
      <c r="K268">
        <v>1340</v>
      </c>
      <c r="L268" t="s">
        <v>1456</v>
      </c>
      <c r="M268">
        <v>139</v>
      </c>
      <c r="N268" t="s">
        <v>485</v>
      </c>
      <c r="O268" t="s">
        <v>1457</v>
      </c>
      <c r="P268" t="s">
        <v>1614</v>
      </c>
    </row>
    <row r="269" spans="1:16" x14ac:dyDescent="0.2">
      <c r="A269">
        <v>2</v>
      </c>
      <c r="B269" t="s">
        <v>1615</v>
      </c>
      <c r="D269" s="19">
        <v>384</v>
      </c>
      <c r="E269">
        <v>4.4000000000000004</v>
      </c>
      <c r="F269">
        <v>2</v>
      </c>
      <c r="G269" t="s">
        <v>1395</v>
      </c>
      <c r="H269">
        <v>79.8</v>
      </c>
      <c r="I269" s="2">
        <v>1.8136363636363634E-2</v>
      </c>
      <c r="J269" t="s">
        <v>1613</v>
      </c>
      <c r="K269">
        <v>1340</v>
      </c>
      <c r="L269" t="s">
        <v>1456</v>
      </c>
      <c r="M269">
        <v>139</v>
      </c>
      <c r="N269" t="s">
        <v>485</v>
      </c>
      <c r="O269" t="s">
        <v>1457</v>
      </c>
      <c r="P269" t="s">
        <v>1614</v>
      </c>
    </row>
    <row r="270" spans="1:16" x14ac:dyDescent="0.2">
      <c r="A270" s="21">
        <v>3</v>
      </c>
      <c r="B270" t="s">
        <v>1493</v>
      </c>
      <c r="D270" s="19">
        <v>378</v>
      </c>
      <c r="E270">
        <v>3.5</v>
      </c>
      <c r="F270">
        <v>2</v>
      </c>
      <c r="G270" t="s">
        <v>1395</v>
      </c>
      <c r="H270">
        <v>79.8</v>
      </c>
      <c r="I270" s="2">
        <v>2.2800000000000001E-2</v>
      </c>
      <c r="J270" t="s">
        <v>1613</v>
      </c>
      <c r="K270">
        <v>1340</v>
      </c>
      <c r="L270" t="s">
        <v>1456</v>
      </c>
      <c r="M270">
        <v>139</v>
      </c>
      <c r="N270" t="s">
        <v>485</v>
      </c>
      <c r="O270" t="s">
        <v>1457</v>
      </c>
      <c r="P270" t="s">
        <v>1614</v>
      </c>
    </row>
    <row r="271" spans="1:16" x14ac:dyDescent="0.2">
      <c r="A271">
        <v>4</v>
      </c>
      <c r="B271" t="s">
        <v>1616</v>
      </c>
      <c r="D271" s="19">
        <v>378</v>
      </c>
      <c r="E271">
        <v>3.5</v>
      </c>
      <c r="F271">
        <v>4</v>
      </c>
      <c r="G271" t="s">
        <v>1395</v>
      </c>
      <c r="H271">
        <v>159.6</v>
      </c>
      <c r="I271" s="2">
        <v>4.5600000000000002E-2</v>
      </c>
      <c r="J271" t="s">
        <v>1613</v>
      </c>
      <c r="K271">
        <v>1340</v>
      </c>
      <c r="L271" t="s">
        <v>1456</v>
      </c>
      <c r="M271">
        <v>139</v>
      </c>
      <c r="N271" t="s">
        <v>485</v>
      </c>
      <c r="O271" t="s">
        <v>1457</v>
      </c>
      <c r="P271" t="s">
        <v>1614</v>
      </c>
    </row>
    <row r="272" spans="1:16" x14ac:dyDescent="0.2">
      <c r="A272">
        <v>5</v>
      </c>
      <c r="B272" t="s">
        <v>1492</v>
      </c>
      <c r="D272" s="19">
        <v>376</v>
      </c>
      <c r="E272">
        <v>5.3</v>
      </c>
      <c r="F272">
        <v>20</v>
      </c>
      <c r="G272" t="s">
        <v>1395</v>
      </c>
      <c r="H272">
        <v>798</v>
      </c>
      <c r="I272" s="2">
        <v>0.15056603773584906</v>
      </c>
      <c r="J272" t="s">
        <v>1613</v>
      </c>
      <c r="K272">
        <v>1340</v>
      </c>
      <c r="L272" t="s">
        <v>1456</v>
      </c>
      <c r="M272">
        <v>139</v>
      </c>
      <c r="N272" t="s">
        <v>485</v>
      </c>
      <c r="O272" t="s">
        <v>1457</v>
      </c>
      <c r="P272" t="s">
        <v>1614</v>
      </c>
    </row>
    <row r="273" spans="1:16" x14ac:dyDescent="0.2">
      <c r="A273">
        <v>6</v>
      </c>
      <c r="B273" t="s">
        <v>1617</v>
      </c>
      <c r="D273" s="19">
        <v>376</v>
      </c>
      <c r="E273">
        <v>5.3</v>
      </c>
      <c r="F273">
        <v>6</v>
      </c>
      <c r="G273" t="s">
        <v>1395</v>
      </c>
      <c r="H273">
        <v>239.4</v>
      </c>
      <c r="I273" s="2">
        <v>4.5169811320754712E-2</v>
      </c>
      <c r="J273" t="s">
        <v>1613</v>
      </c>
      <c r="K273">
        <v>1340</v>
      </c>
      <c r="L273" t="s">
        <v>1456</v>
      </c>
      <c r="M273">
        <v>139</v>
      </c>
      <c r="N273" t="s">
        <v>485</v>
      </c>
      <c r="O273" t="s">
        <v>1457</v>
      </c>
      <c r="P273" t="s">
        <v>1614</v>
      </c>
    </row>
    <row r="274" spans="1:16" x14ac:dyDescent="0.2">
      <c r="A274">
        <v>15</v>
      </c>
      <c r="B274" t="s">
        <v>1893</v>
      </c>
      <c r="D274" s="19">
        <v>453</v>
      </c>
      <c r="E274">
        <v>4.4000000000000004</v>
      </c>
      <c r="F274">
        <v>5</v>
      </c>
      <c r="G274" t="s">
        <v>1395</v>
      </c>
      <c r="H274">
        <v>199.5</v>
      </c>
      <c r="I274" s="2">
        <v>4.5340909090909085E-2</v>
      </c>
      <c r="J274" t="s">
        <v>1613</v>
      </c>
      <c r="K274">
        <v>1340</v>
      </c>
      <c r="L274" t="s">
        <v>1456</v>
      </c>
      <c r="M274">
        <v>139</v>
      </c>
      <c r="N274" t="s">
        <v>485</v>
      </c>
      <c r="O274" t="s">
        <v>1457</v>
      </c>
      <c r="P274" t="s">
        <v>1614</v>
      </c>
    </row>
    <row r="275" spans="1:16" x14ac:dyDescent="0.2">
      <c r="A275">
        <v>16</v>
      </c>
      <c r="B275" t="s">
        <v>1618</v>
      </c>
      <c r="D275" s="19">
        <v>69</v>
      </c>
      <c r="E275">
        <v>3.5</v>
      </c>
      <c r="F275">
        <v>5</v>
      </c>
      <c r="G275" t="s">
        <v>1395</v>
      </c>
      <c r="H275">
        <v>199.5</v>
      </c>
      <c r="I275" s="2">
        <v>5.7000000000000002E-2</v>
      </c>
      <c r="J275" t="s">
        <v>1613</v>
      </c>
      <c r="K275">
        <v>1340</v>
      </c>
      <c r="L275" t="s">
        <v>1456</v>
      </c>
      <c r="M275">
        <v>139</v>
      </c>
      <c r="N275" t="s">
        <v>485</v>
      </c>
      <c r="O275" t="s">
        <v>1457</v>
      </c>
      <c r="P275" t="s">
        <v>1614</v>
      </c>
    </row>
    <row r="276" spans="1:16" x14ac:dyDescent="0.2">
      <c r="A276">
        <v>21</v>
      </c>
      <c r="B276" t="s">
        <v>1619</v>
      </c>
      <c r="D276" s="19">
        <v>145</v>
      </c>
      <c r="E276">
        <v>1.6</v>
      </c>
      <c r="F276">
        <v>2</v>
      </c>
      <c r="G276" t="s">
        <v>1395</v>
      </c>
      <c r="H276">
        <v>79.8</v>
      </c>
      <c r="I276" s="2">
        <v>4.9874999999999996E-2</v>
      </c>
      <c r="J276" t="s">
        <v>1613</v>
      </c>
      <c r="K276">
        <v>1340</v>
      </c>
      <c r="L276" t="s">
        <v>1456</v>
      </c>
      <c r="M276">
        <v>139</v>
      </c>
      <c r="N276" t="s">
        <v>485</v>
      </c>
      <c r="O276" t="s">
        <v>1457</v>
      </c>
      <c r="P276" t="s">
        <v>1614</v>
      </c>
    </row>
    <row r="277" spans="1:16" x14ac:dyDescent="0.2">
      <c r="A277">
        <v>25</v>
      </c>
      <c r="B277" t="s">
        <v>1620</v>
      </c>
      <c r="C277">
        <v>1</v>
      </c>
      <c r="D277" s="19">
        <v>448</v>
      </c>
      <c r="E277">
        <v>0.92</v>
      </c>
      <c r="F277">
        <v>6</v>
      </c>
      <c r="G277" t="s">
        <v>1395</v>
      </c>
      <c r="H277">
        <v>239.4</v>
      </c>
      <c r="I277" s="2">
        <v>0.26021739130434779</v>
      </c>
      <c r="J277" t="s">
        <v>1613</v>
      </c>
      <c r="K277">
        <v>1340</v>
      </c>
      <c r="L277" t="s">
        <v>1456</v>
      </c>
      <c r="M277">
        <v>139</v>
      </c>
      <c r="N277" t="s">
        <v>485</v>
      </c>
      <c r="O277" t="s">
        <v>1457</v>
      </c>
      <c r="P277" t="s">
        <v>1614</v>
      </c>
    </row>
    <row r="278" spans="1:16" x14ac:dyDescent="0.2">
      <c r="A278">
        <v>29</v>
      </c>
      <c r="B278" t="s">
        <v>1621</v>
      </c>
      <c r="C278">
        <v>1</v>
      </c>
      <c r="D278" s="19">
        <v>448</v>
      </c>
      <c r="E278">
        <v>0.92</v>
      </c>
      <c r="F278">
        <v>10</v>
      </c>
      <c r="G278" t="s">
        <v>1395</v>
      </c>
      <c r="H278">
        <v>399</v>
      </c>
      <c r="I278" s="2">
        <v>0.43369565217391298</v>
      </c>
      <c r="J278" t="s">
        <v>1613</v>
      </c>
      <c r="K278">
        <v>1340</v>
      </c>
      <c r="L278" t="s">
        <v>1456</v>
      </c>
      <c r="M278">
        <v>139</v>
      </c>
      <c r="N278" t="s">
        <v>485</v>
      </c>
      <c r="O278" t="s">
        <v>1457</v>
      </c>
      <c r="P278" t="s">
        <v>1614</v>
      </c>
    </row>
    <row r="279" spans="1:16" x14ac:dyDescent="0.2">
      <c r="A279">
        <v>34</v>
      </c>
      <c r="B279" t="s">
        <v>1622</v>
      </c>
      <c r="D279" s="19" t="s">
        <v>1480</v>
      </c>
      <c r="E279">
        <v>3.2</v>
      </c>
      <c r="F279">
        <v>6</v>
      </c>
      <c r="G279" t="s">
        <v>1395</v>
      </c>
      <c r="H279">
        <v>239.4</v>
      </c>
      <c r="I279" s="2">
        <v>7.481249999999999E-2</v>
      </c>
      <c r="J279" t="s">
        <v>1613</v>
      </c>
      <c r="K279">
        <v>1340</v>
      </c>
      <c r="L279" t="s">
        <v>1456</v>
      </c>
      <c r="M279">
        <v>139</v>
      </c>
      <c r="N279" t="s">
        <v>485</v>
      </c>
      <c r="O279" t="s">
        <v>1457</v>
      </c>
      <c r="P279" t="s">
        <v>1614</v>
      </c>
    </row>
    <row r="280" spans="1:16" x14ac:dyDescent="0.2">
      <c r="A280" t="s">
        <v>1665</v>
      </c>
      <c r="B280" t="s">
        <v>1666</v>
      </c>
      <c r="D280" s="19" t="s">
        <v>1494</v>
      </c>
      <c r="E280">
        <v>7</v>
      </c>
      <c r="F280">
        <v>30</v>
      </c>
      <c r="G280" t="s">
        <v>1431</v>
      </c>
      <c r="H280" s="20">
        <v>1512</v>
      </c>
      <c r="I280" s="2">
        <v>0.216</v>
      </c>
      <c r="J280" t="s">
        <v>1658</v>
      </c>
      <c r="K280">
        <v>1340</v>
      </c>
      <c r="L280" t="s">
        <v>1470</v>
      </c>
      <c r="M280">
        <v>110</v>
      </c>
      <c r="N280" t="s">
        <v>483</v>
      </c>
      <c r="O280" t="s">
        <v>1457</v>
      </c>
      <c r="P280" t="s">
        <v>1659</v>
      </c>
    </row>
    <row r="281" spans="1:16" x14ac:dyDescent="0.2">
      <c r="A281">
        <v>2</v>
      </c>
      <c r="B281" t="s">
        <v>1563</v>
      </c>
      <c r="D281" s="19" t="s">
        <v>1582</v>
      </c>
      <c r="E281">
        <v>8.8000000000000007</v>
      </c>
      <c r="F281">
        <v>45</v>
      </c>
      <c r="G281" t="s">
        <v>1431</v>
      </c>
      <c r="H281">
        <v>1795.5</v>
      </c>
      <c r="I281" s="2">
        <v>0.20403409090909091</v>
      </c>
      <c r="J281" s="8" t="s">
        <v>1728</v>
      </c>
      <c r="K281">
        <v>1340</v>
      </c>
      <c r="L281" t="s">
        <v>1470</v>
      </c>
      <c r="M281">
        <v>173</v>
      </c>
      <c r="N281" t="s">
        <v>485</v>
      </c>
      <c r="O281" t="s">
        <v>1457</v>
      </c>
      <c r="P281" t="s">
        <v>1729</v>
      </c>
    </row>
    <row r="282" spans="1:16" x14ac:dyDescent="0.2">
      <c r="A282">
        <v>3</v>
      </c>
      <c r="B282" t="s">
        <v>1730</v>
      </c>
      <c r="D282" s="19" t="s">
        <v>1664</v>
      </c>
      <c r="E282">
        <v>7</v>
      </c>
      <c r="F282">
        <v>45</v>
      </c>
      <c r="G282" t="s">
        <v>1431</v>
      </c>
      <c r="H282">
        <v>1795.5</v>
      </c>
      <c r="I282" s="2">
        <v>0.25650000000000001</v>
      </c>
      <c r="J282" s="8" t="s">
        <v>1728</v>
      </c>
      <c r="K282">
        <v>1340</v>
      </c>
      <c r="L282" t="s">
        <v>1470</v>
      </c>
      <c r="M282">
        <v>173</v>
      </c>
      <c r="N282" t="s">
        <v>485</v>
      </c>
      <c r="O282" t="s">
        <v>1457</v>
      </c>
      <c r="P282" t="s">
        <v>1729</v>
      </c>
    </row>
    <row r="283" spans="1:16" x14ac:dyDescent="0.2">
      <c r="A283">
        <v>4</v>
      </c>
      <c r="B283" t="s">
        <v>1731</v>
      </c>
      <c r="D283" s="19" t="s">
        <v>1497</v>
      </c>
      <c r="E283">
        <v>7</v>
      </c>
      <c r="F283">
        <v>35</v>
      </c>
      <c r="G283" t="s">
        <v>1431</v>
      </c>
      <c r="H283">
        <v>1396.5</v>
      </c>
      <c r="I283" s="2">
        <v>0.19950000000000001</v>
      </c>
      <c r="J283" s="8" t="s">
        <v>1728</v>
      </c>
      <c r="K283">
        <v>1340</v>
      </c>
      <c r="L283" t="s">
        <v>1470</v>
      </c>
      <c r="M283">
        <v>173</v>
      </c>
      <c r="N283" t="s">
        <v>485</v>
      </c>
      <c r="O283" t="s">
        <v>1457</v>
      </c>
      <c r="P283" t="s">
        <v>1729</v>
      </c>
    </row>
    <row r="284" spans="1:16" x14ac:dyDescent="0.2">
      <c r="A284">
        <v>5</v>
      </c>
      <c r="B284" t="s">
        <v>1732</v>
      </c>
      <c r="D284" s="19" t="s">
        <v>1679</v>
      </c>
      <c r="E284">
        <v>9.6999999999999993</v>
      </c>
      <c r="F284">
        <v>45</v>
      </c>
      <c r="G284" t="s">
        <v>1431</v>
      </c>
      <c r="H284">
        <v>1795.5</v>
      </c>
      <c r="I284" s="2">
        <v>0.18510309278350517</v>
      </c>
      <c r="J284" s="8" t="s">
        <v>1728</v>
      </c>
      <c r="K284">
        <v>1340</v>
      </c>
      <c r="L284" t="s">
        <v>1470</v>
      </c>
      <c r="M284">
        <v>173</v>
      </c>
      <c r="N284" t="s">
        <v>485</v>
      </c>
      <c r="O284" t="s">
        <v>1457</v>
      </c>
      <c r="P284" t="s">
        <v>1729</v>
      </c>
    </row>
    <row r="285" spans="1:16" x14ac:dyDescent="0.2">
      <c r="A285">
        <v>6</v>
      </c>
      <c r="B285" t="s">
        <v>1733</v>
      </c>
      <c r="D285" s="19">
        <v>454</v>
      </c>
      <c r="E285">
        <v>5.0999999999999996</v>
      </c>
      <c r="F285">
        <v>15</v>
      </c>
      <c r="G285" t="s">
        <v>1431</v>
      </c>
      <c r="H285">
        <v>598.5</v>
      </c>
      <c r="I285" s="2">
        <v>0.11735294117647059</v>
      </c>
      <c r="J285" s="8" t="s">
        <v>1728</v>
      </c>
      <c r="K285">
        <v>1340</v>
      </c>
      <c r="L285" t="s">
        <v>1470</v>
      </c>
      <c r="M285">
        <v>173</v>
      </c>
      <c r="N285" t="s">
        <v>485</v>
      </c>
      <c r="O285" t="s">
        <v>1457</v>
      </c>
      <c r="P285" t="s">
        <v>1729</v>
      </c>
    </row>
    <row r="286" spans="1:16" x14ac:dyDescent="0.2">
      <c r="A286">
        <v>7</v>
      </c>
      <c r="B286" t="s">
        <v>1734</v>
      </c>
      <c r="D286" s="19">
        <v>454</v>
      </c>
      <c r="E286">
        <v>5.0999999999999996</v>
      </c>
      <c r="F286">
        <v>6</v>
      </c>
      <c r="G286" t="s">
        <v>1431</v>
      </c>
      <c r="H286">
        <v>239.4</v>
      </c>
      <c r="I286" s="2">
        <v>4.6941176470588229E-2</v>
      </c>
      <c r="J286" s="8" t="s">
        <v>1728</v>
      </c>
      <c r="K286">
        <v>1340</v>
      </c>
      <c r="L286" t="s">
        <v>1470</v>
      </c>
      <c r="M286">
        <v>173</v>
      </c>
      <c r="N286" t="s">
        <v>485</v>
      </c>
      <c r="O286" t="s">
        <v>1457</v>
      </c>
      <c r="P286" t="s">
        <v>1729</v>
      </c>
    </row>
    <row r="287" spans="1:16" x14ac:dyDescent="0.2">
      <c r="A287">
        <v>8</v>
      </c>
      <c r="B287" t="s">
        <v>1734</v>
      </c>
      <c r="D287" s="19">
        <v>454</v>
      </c>
      <c r="E287">
        <v>5.0999999999999996</v>
      </c>
      <c r="F287">
        <v>20</v>
      </c>
      <c r="G287" t="s">
        <v>1431</v>
      </c>
      <c r="H287">
        <v>798</v>
      </c>
      <c r="I287" s="2">
        <v>0.15647058823529411</v>
      </c>
      <c r="J287" s="8" t="s">
        <v>1728</v>
      </c>
      <c r="K287">
        <v>1340</v>
      </c>
      <c r="L287" t="s">
        <v>1470</v>
      </c>
      <c r="M287">
        <v>173</v>
      </c>
      <c r="N287" t="s">
        <v>485</v>
      </c>
      <c r="O287" t="s">
        <v>1457</v>
      </c>
      <c r="P287" t="s">
        <v>1729</v>
      </c>
    </row>
    <row r="288" spans="1:16" x14ac:dyDescent="0.2">
      <c r="A288">
        <v>9</v>
      </c>
      <c r="B288" t="s">
        <v>1735</v>
      </c>
      <c r="D288" s="19" t="s">
        <v>1736</v>
      </c>
      <c r="E288">
        <v>14.7</v>
      </c>
      <c r="F288">
        <v>50</v>
      </c>
      <c r="G288" t="s">
        <v>1431</v>
      </c>
      <c r="H288">
        <v>1995</v>
      </c>
      <c r="I288" s="2">
        <v>0.13571428571428573</v>
      </c>
      <c r="J288" s="8" t="s">
        <v>1728</v>
      </c>
      <c r="K288">
        <v>1340</v>
      </c>
      <c r="L288" t="s">
        <v>1470</v>
      </c>
      <c r="M288">
        <v>173</v>
      </c>
      <c r="N288" t="s">
        <v>485</v>
      </c>
      <c r="O288" t="s">
        <v>1457</v>
      </c>
      <c r="P288" t="s">
        <v>1729</v>
      </c>
    </row>
    <row r="289" spans="1:16" x14ac:dyDescent="0.2">
      <c r="A289">
        <v>10</v>
      </c>
      <c r="B289" t="s">
        <v>1737</v>
      </c>
      <c r="D289" s="19" t="s">
        <v>1494</v>
      </c>
      <c r="E289">
        <v>7</v>
      </c>
      <c r="F289">
        <v>30</v>
      </c>
      <c r="G289" t="s">
        <v>1431</v>
      </c>
      <c r="H289">
        <v>1197</v>
      </c>
      <c r="I289" s="2">
        <v>0.17100000000000001</v>
      </c>
      <c r="J289" s="8" t="s">
        <v>1728</v>
      </c>
      <c r="K289">
        <v>1340</v>
      </c>
      <c r="L289" t="s">
        <v>1470</v>
      </c>
      <c r="M289">
        <v>173</v>
      </c>
      <c r="N289" t="s">
        <v>485</v>
      </c>
      <c r="O289" t="s">
        <v>1457</v>
      </c>
      <c r="P289" t="s">
        <v>1729</v>
      </c>
    </row>
    <row r="290" spans="1:16" x14ac:dyDescent="0.2">
      <c r="A290">
        <v>11</v>
      </c>
      <c r="B290" t="s">
        <v>1738</v>
      </c>
      <c r="D290" s="19">
        <v>431</v>
      </c>
      <c r="E290">
        <v>5.4</v>
      </c>
      <c r="F290">
        <v>30</v>
      </c>
      <c r="G290" t="s">
        <v>1431</v>
      </c>
      <c r="H290">
        <v>1197</v>
      </c>
      <c r="I290" s="2">
        <v>0.22166666666666665</v>
      </c>
      <c r="J290" s="8" t="s">
        <v>1728</v>
      </c>
      <c r="K290">
        <v>1340</v>
      </c>
      <c r="L290" t="s">
        <v>1470</v>
      </c>
      <c r="M290">
        <v>173</v>
      </c>
      <c r="N290" t="s">
        <v>485</v>
      </c>
      <c r="O290" t="s">
        <v>1457</v>
      </c>
      <c r="P290" t="s">
        <v>1729</v>
      </c>
    </row>
    <row r="291" spans="1:16" x14ac:dyDescent="0.2">
      <c r="A291">
        <v>12</v>
      </c>
      <c r="B291" t="s">
        <v>1739</v>
      </c>
      <c r="D291" s="19">
        <v>420</v>
      </c>
      <c r="E291">
        <v>17.5</v>
      </c>
      <c r="F291">
        <v>60</v>
      </c>
      <c r="G291" t="s">
        <v>1431</v>
      </c>
      <c r="H291">
        <v>2394</v>
      </c>
      <c r="I291" s="2">
        <v>0.1368</v>
      </c>
      <c r="J291" s="8" t="s">
        <v>1728</v>
      </c>
      <c r="K291">
        <v>1340</v>
      </c>
      <c r="L291" t="s">
        <v>1470</v>
      </c>
      <c r="M291">
        <v>173</v>
      </c>
      <c r="N291" t="s">
        <v>485</v>
      </c>
      <c r="O291" t="s">
        <v>1457</v>
      </c>
      <c r="P291" t="s">
        <v>1729</v>
      </c>
    </row>
    <row r="292" spans="1:16" x14ac:dyDescent="0.2">
      <c r="A292">
        <v>13</v>
      </c>
      <c r="B292" t="s">
        <v>1514</v>
      </c>
      <c r="D292" s="19">
        <v>421</v>
      </c>
      <c r="E292">
        <v>7.2</v>
      </c>
      <c r="F292">
        <v>25</v>
      </c>
      <c r="G292" t="s">
        <v>1431</v>
      </c>
      <c r="H292">
        <v>997.5</v>
      </c>
      <c r="I292" s="2">
        <v>0.13854166666666665</v>
      </c>
      <c r="J292" s="8" t="s">
        <v>1728</v>
      </c>
      <c r="K292">
        <v>1340</v>
      </c>
      <c r="L292" t="s">
        <v>1470</v>
      </c>
      <c r="M292">
        <v>173</v>
      </c>
      <c r="N292" t="s">
        <v>485</v>
      </c>
      <c r="O292" t="s">
        <v>1457</v>
      </c>
      <c r="P292" t="s">
        <v>1729</v>
      </c>
    </row>
    <row r="293" spans="1:16" x14ac:dyDescent="0.2">
      <c r="A293">
        <v>15</v>
      </c>
      <c r="B293" t="s">
        <v>1740</v>
      </c>
      <c r="D293" s="19">
        <v>187</v>
      </c>
      <c r="E293">
        <v>5.8</v>
      </c>
      <c r="F293">
        <v>20</v>
      </c>
      <c r="G293" t="s">
        <v>1431</v>
      </c>
      <c r="H293">
        <v>798</v>
      </c>
      <c r="I293" s="2">
        <v>0.13758620689655171</v>
      </c>
      <c r="J293" s="8" t="s">
        <v>1728</v>
      </c>
      <c r="K293">
        <v>1340</v>
      </c>
      <c r="L293" t="s">
        <v>1470</v>
      </c>
      <c r="M293">
        <v>173</v>
      </c>
      <c r="N293" t="s">
        <v>485</v>
      </c>
      <c r="O293" t="s">
        <v>1457</v>
      </c>
      <c r="P293" t="s">
        <v>1729</v>
      </c>
    </row>
    <row r="294" spans="1:16" x14ac:dyDescent="0.2">
      <c r="A294">
        <v>18</v>
      </c>
      <c r="B294" t="s">
        <v>1741</v>
      </c>
      <c r="D294" s="19">
        <v>176</v>
      </c>
      <c r="E294">
        <v>2.7</v>
      </c>
      <c r="F294">
        <v>6</v>
      </c>
      <c r="G294" t="s">
        <v>1431</v>
      </c>
      <c r="H294">
        <v>239.4</v>
      </c>
      <c r="I294" s="2">
        <v>8.8666666666666658E-2</v>
      </c>
      <c r="J294" s="8" t="s">
        <v>1728</v>
      </c>
      <c r="K294">
        <v>1340</v>
      </c>
      <c r="L294" t="s">
        <v>1470</v>
      </c>
      <c r="M294">
        <v>173</v>
      </c>
      <c r="N294" t="s">
        <v>485</v>
      </c>
      <c r="O294" t="s">
        <v>1457</v>
      </c>
      <c r="P294" t="s">
        <v>1729</v>
      </c>
    </row>
    <row r="295" spans="1:16" x14ac:dyDescent="0.2">
      <c r="A295">
        <v>20</v>
      </c>
      <c r="B295" t="s">
        <v>1742</v>
      </c>
      <c r="C295">
        <v>1</v>
      </c>
      <c r="D295" s="19">
        <v>451</v>
      </c>
      <c r="E295">
        <v>0.7</v>
      </c>
      <c r="F295">
        <v>2</v>
      </c>
      <c r="G295" t="s">
        <v>1431</v>
      </c>
      <c r="H295">
        <v>79.8</v>
      </c>
      <c r="I295" s="2">
        <v>0.114</v>
      </c>
      <c r="J295" s="8" t="s">
        <v>1728</v>
      </c>
      <c r="K295">
        <v>1340</v>
      </c>
      <c r="L295" t="s">
        <v>1470</v>
      </c>
      <c r="M295">
        <v>173</v>
      </c>
      <c r="N295" t="s">
        <v>485</v>
      </c>
      <c r="O295" t="s">
        <v>1457</v>
      </c>
      <c r="P295" t="s">
        <v>1729</v>
      </c>
    </row>
    <row r="296" spans="1:16" x14ac:dyDescent="0.2">
      <c r="B296" t="s">
        <v>249</v>
      </c>
      <c r="D296" s="19">
        <v>353</v>
      </c>
      <c r="E296">
        <v>4.4000000000000004</v>
      </c>
      <c r="F296">
        <v>800</v>
      </c>
      <c r="G296" t="s">
        <v>955</v>
      </c>
      <c r="H296" s="20">
        <v>1011.3333333333333</v>
      </c>
      <c r="I296" s="2">
        <v>0.2298484848484848</v>
      </c>
      <c r="J296" t="s">
        <v>250</v>
      </c>
      <c r="K296">
        <v>1342</v>
      </c>
      <c r="L296" t="s">
        <v>957</v>
      </c>
      <c r="M296">
        <v>531</v>
      </c>
      <c r="N296" t="s">
        <v>563</v>
      </c>
      <c r="O296" t="s">
        <v>229</v>
      </c>
      <c r="P296" t="s">
        <v>230</v>
      </c>
    </row>
    <row r="297" spans="1:16" x14ac:dyDescent="0.2">
      <c r="B297" t="s">
        <v>251</v>
      </c>
      <c r="D297" s="19">
        <v>353</v>
      </c>
      <c r="E297">
        <v>4.4000000000000004</v>
      </c>
      <c r="F297">
        <v>1200</v>
      </c>
      <c r="G297" t="s">
        <v>955</v>
      </c>
      <c r="H297" s="20">
        <v>1517</v>
      </c>
      <c r="I297" s="2">
        <v>0.34477272727272723</v>
      </c>
      <c r="J297" t="s">
        <v>250</v>
      </c>
      <c r="K297">
        <v>1342</v>
      </c>
      <c r="L297" t="s">
        <v>957</v>
      </c>
      <c r="M297">
        <v>532</v>
      </c>
      <c r="N297" t="s">
        <v>563</v>
      </c>
      <c r="O297" t="s">
        <v>229</v>
      </c>
      <c r="P297" t="s">
        <v>230</v>
      </c>
    </row>
    <row r="298" spans="1:16" x14ac:dyDescent="0.2">
      <c r="B298" t="s">
        <v>252</v>
      </c>
      <c r="D298" s="19">
        <v>376</v>
      </c>
      <c r="E298">
        <v>5.3</v>
      </c>
      <c r="F298">
        <v>320</v>
      </c>
      <c r="G298" t="s">
        <v>955</v>
      </c>
      <c r="H298" s="20">
        <v>404.5333333333333</v>
      </c>
      <c r="I298" s="2">
        <v>7.6327044025157234E-2</v>
      </c>
      <c r="J298" t="s">
        <v>250</v>
      </c>
      <c r="K298">
        <v>1342</v>
      </c>
      <c r="L298" t="s">
        <v>957</v>
      </c>
      <c r="M298">
        <v>532</v>
      </c>
      <c r="N298" t="s">
        <v>563</v>
      </c>
      <c r="O298" t="s">
        <v>229</v>
      </c>
      <c r="P298" t="s">
        <v>230</v>
      </c>
    </row>
    <row r="299" spans="1:16" x14ac:dyDescent="0.2">
      <c r="B299" t="s">
        <v>626</v>
      </c>
      <c r="C299">
        <v>1</v>
      </c>
      <c r="D299" s="19">
        <v>1</v>
      </c>
      <c r="E299">
        <v>4</v>
      </c>
      <c r="F299">
        <v>480</v>
      </c>
      <c r="G299" t="s">
        <v>955</v>
      </c>
      <c r="H299" s="20">
        <v>606.79999999999995</v>
      </c>
      <c r="I299" s="2">
        <v>0.1517</v>
      </c>
      <c r="J299" t="s">
        <v>250</v>
      </c>
      <c r="K299">
        <v>1342</v>
      </c>
      <c r="L299" t="s">
        <v>957</v>
      </c>
      <c r="M299">
        <v>532</v>
      </c>
      <c r="N299" t="s">
        <v>563</v>
      </c>
      <c r="O299" t="s">
        <v>229</v>
      </c>
      <c r="P299" t="s">
        <v>230</v>
      </c>
    </row>
    <row r="300" spans="1:16" x14ac:dyDescent="0.2">
      <c r="B300" t="s">
        <v>253</v>
      </c>
      <c r="D300" s="19">
        <v>145</v>
      </c>
      <c r="E300">
        <v>1.6</v>
      </c>
      <c r="F300">
        <v>96</v>
      </c>
      <c r="G300" t="s">
        <v>955</v>
      </c>
      <c r="H300" s="20">
        <v>121.36</v>
      </c>
      <c r="I300" s="2">
        <v>7.5850000000000001E-2</v>
      </c>
      <c r="J300" t="s">
        <v>250</v>
      </c>
      <c r="K300">
        <v>1342</v>
      </c>
      <c r="L300" t="s">
        <v>957</v>
      </c>
      <c r="M300">
        <v>532</v>
      </c>
      <c r="N300" t="s">
        <v>563</v>
      </c>
      <c r="O300" t="s">
        <v>229</v>
      </c>
      <c r="P300" t="s">
        <v>230</v>
      </c>
    </row>
    <row r="301" spans="1:16" x14ac:dyDescent="0.2">
      <c r="B301" t="s">
        <v>254</v>
      </c>
      <c r="D301" s="19">
        <v>243</v>
      </c>
      <c r="E301">
        <v>3.2</v>
      </c>
      <c r="F301">
        <v>160</v>
      </c>
      <c r="G301" t="s">
        <v>955</v>
      </c>
      <c r="H301" s="20">
        <v>202.26666666666665</v>
      </c>
      <c r="I301" s="2">
        <v>6.3208333333333325E-2</v>
      </c>
      <c r="J301" t="s">
        <v>250</v>
      </c>
      <c r="K301">
        <v>1342</v>
      </c>
      <c r="L301" t="s">
        <v>957</v>
      </c>
      <c r="M301">
        <v>532</v>
      </c>
      <c r="N301" t="s">
        <v>563</v>
      </c>
      <c r="O301" t="s">
        <v>229</v>
      </c>
      <c r="P301" t="s">
        <v>230</v>
      </c>
    </row>
    <row r="302" spans="1:16" x14ac:dyDescent="0.2">
      <c r="B302" t="s">
        <v>255</v>
      </c>
      <c r="D302" s="19">
        <v>145</v>
      </c>
      <c r="E302">
        <v>1.6</v>
      </c>
      <c r="F302">
        <v>60</v>
      </c>
      <c r="G302" t="s">
        <v>955</v>
      </c>
      <c r="H302" s="20">
        <v>75.849999999999994</v>
      </c>
      <c r="I302" s="2">
        <v>4.740624999999999E-2</v>
      </c>
      <c r="J302" t="s">
        <v>250</v>
      </c>
      <c r="K302">
        <v>1342</v>
      </c>
      <c r="L302" t="s">
        <v>957</v>
      </c>
      <c r="M302">
        <v>532</v>
      </c>
      <c r="N302" t="s">
        <v>563</v>
      </c>
      <c r="O302" t="s">
        <v>229</v>
      </c>
      <c r="P302" t="s">
        <v>230</v>
      </c>
    </row>
    <row r="303" spans="1:16" x14ac:dyDescent="0.2">
      <c r="B303" t="s">
        <v>1555</v>
      </c>
      <c r="C303">
        <v>1</v>
      </c>
      <c r="D303" s="19">
        <v>442</v>
      </c>
      <c r="E303">
        <v>0.44</v>
      </c>
      <c r="F303">
        <v>480</v>
      </c>
      <c r="G303" t="s">
        <v>955</v>
      </c>
      <c r="H303" s="20">
        <v>606.79999999999995</v>
      </c>
      <c r="I303" s="2">
        <v>1.3790909090909089</v>
      </c>
      <c r="J303" t="s">
        <v>250</v>
      </c>
      <c r="K303">
        <v>1342</v>
      </c>
      <c r="L303" t="s">
        <v>957</v>
      </c>
      <c r="M303">
        <v>532</v>
      </c>
      <c r="N303" t="s">
        <v>563</v>
      </c>
      <c r="O303" t="s">
        <v>229</v>
      </c>
      <c r="P303" t="s">
        <v>230</v>
      </c>
    </row>
    <row r="304" spans="1:16" x14ac:dyDescent="0.2">
      <c r="A304">
        <v>1</v>
      </c>
      <c r="B304" t="s">
        <v>1623</v>
      </c>
      <c r="D304" s="19">
        <v>384</v>
      </c>
      <c r="E304">
        <v>4.4000000000000004</v>
      </c>
      <c r="F304">
        <v>20</v>
      </c>
      <c r="G304" t="s">
        <v>1395</v>
      </c>
      <c r="H304">
        <v>798</v>
      </c>
      <c r="I304" s="2">
        <v>0.18136363636363634</v>
      </c>
      <c r="J304" t="s">
        <v>1624</v>
      </c>
      <c r="K304">
        <v>1343</v>
      </c>
      <c r="L304" t="s">
        <v>1456</v>
      </c>
      <c r="M304">
        <v>153</v>
      </c>
      <c r="N304" t="s">
        <v>483</v>
      </c>
      <c r="O304" t="s">
        <v>1398</v>
      </c>
    </row>
    <row r="305" spans="1:16" x14ac:dyDescent="0.2">
      <c r="A305" s="21">
        <v>2</v>
      </c>
      <c r="B305" t="s">
        <v>1625</v>
      </c>
      <c r="D305" s="19">
        <v>376</v>
      </c>
      <c r="E305">
        <v>5.3</v>
      </c>
      <c r="F305">
        <v>30</v>
      </c>
      <c r="G305" t="s">
        <v>1395</v>
      </c>
      <c r="H305">
        <v>1197</v>
      </c>
      <c r="I305" s="2">
        <v>0.22584905660377358</v>
      </c>
      <c r="J305" t="s">
        <v>1624</v>
      </c>
      <c r="K305">
        <v>1343</v>
      </c>
      <c r="L305" t="s">
        <v>1456</v>
      </c>
      <c r="M305">
        <v>153</v>
      </c>
      <c r="N305" t="s">
        <v>483</v>
      </c>
      <c r="O305" t="s">
        <v>1398</v>
      </c>
    </row>
    <row r="306" spans="1:16" x14ac:dyDescent="0.2">
      <c r="A306">
        <v>3</v>
      </c>
      <c r="B306" t="s">
        <v>1626</v>
      </c>
      <c r="D306" s="19">
        <v>380</v>
      </c>
      <c r="E306">
        <v>3.5</v>
      </c>
      <c r="F306">
        <v>18</v>
      </c>
      <c r="G306" t="s">
        <v>1395</v>
      </c>
      <c r="H306">
        <v>718.2</v>
      </c>
      <c r="I306" s="2">
        <v>0.20519999999999999</v>
      </c>
      <c r="J306" t="s">
        <v>1624</v>
      </c>
      <c r="K306">
        <v>1343</v>
      </c>
      <c r="L306" t="s">
        <v>1456</v>
      </c>
      <c r="M306">
        <v>153</v>
      </c>
      <c r="N306" t="s">
        <v>483</v>
      </c>
      <c r="O306" t="s">
        <v>1398</v>
      </c>
    </row>
    <row r="307" spans="1:16" x14ac:dyDescent="0.2">
      <c r="A307">
        <v>4</v>
      </c>
      <c r="B307" t="s">
        <v>1627</v>
      </c>
      <c r="D307" s="19">
        <v>378</v>
      </c>
      <c r="E307">
        <v>3.5</v>
      </c>
      <c r="F307">
        <v>25</v>
      </c>
      <c r="G307" t="s">
        <v>1395</v>
      </c>
      <c r="H307">
        <v>997.5</v>
      </c>
      <c r="I307" s="2">
        <v>0.28499999999999998</v>
      </c>
      <c r="J307" t="s">
        <v>1624</v>
      </c>
      <c r="K307">
        <v>1343</v>
      </c>
      <c r="L307" t="s">
        <v>1456</v>
      </c>
      <c r="M307">
        <v>153</v>
      </c>
      <c r="N307" t="s">
        <v>483</v>
      </c>
      <c r="O307" t="s">
        <v>1398</v>
      </c>
    </row>
    <row r="308" spans="1:16" x14ac:dyDescent="0.2">
      <c r="A308">
        <v>5</v>
      </c>
      <c r="B308" t="s">
        <v>1628</v>
      </c>
      <c r="D308" s="19" t="s">
        <v>1405</v>
      </c>
      <c r="E308">
        <v>5.8</v>
      </c>
      <c r="F308">
        <v>32</v>
      </c>
      <c r="H308">
        <v>1276.8</v>
      </c>
      <c r="I308" s="2">
        <v>0.22013793103448276</v>
      </c>
      <c r="J308" t="s">
        <v>1624</v>
      </c>
      <c r="K308">
        <v>1343</v>
      </c>
      <c r="L308" t="s">
        <v>1456</v>
      </c>
      <c r="M308">
        <v>153</v>
      </c>
      <c r="N308" t="s">
        <v>483</v>
      </c>
      <c r="O308" t="s">
        <v>1398</v>
      </c>
    </row>
    <row r="309" spans="1:16" x14ac:dyDescent="0.2">
      <c r="A309">
        <v>6</v>
      </c>
      <c r="B309" t="s">
        <v>1629</v>
      </c>
      <c r="D309" s="19">
        <v>69</v>
      </c>
      <c r="E309">
        <v>3.5</v>
      </c>
      <c r="F309">
        <v>10</v>
      </c>
      <c r="G309" t="s">
        <v>1395</v>
      </c>
      <c r="H309">
        <v>399</v>
      </c>
      <c r="I309" s="2">
        <v>0.114</v>
      </c>
      <c r="J309" t="s">
        <v>1624</v>
      </c>
      <c r="K309">
        <v>1343</v>
      </c>
      <c r="L309" t="s">
        <v>1456</v>
      </c>
      <c r="M309">
        <v>153</v>
      </c>
      <c r="N309" t="s">
        <v>483</v>
      </c>
      <c r="O309" t="s">
        <v>1398</v>
      </c>
    </row>
    <row r="310" spans="1:16" x14ac:dyDescent="0.2">
      <c r="A310">
        <v>10</v>
      </c>
      <c r="B310" t="s">
        <v>1630</v>
      </c>
      <c r="D310" s="19" t="s">
        <v>1631</v>
      </c>
      <c r="E310">
        <v>17.5</v>
      </c>
      <c r="F310">
        <v>45</v>
      </c>
      <c r="G310" t="s">
        <v>1395</v>
      </c>
      <c r="H310">
        <v>1795.5</v>
      </c>
      <c r="I310" s="2">
        <v>0.1026</v>
      </c>
      <c r="J310" t="s">
        <v>1624</v>
      </c>
      <c r="K310">
        <v>1343</v>
      </c>
      <c r="L310" t="s">
        <v>1456</v>
      </c>
      <c r="M310">
        <v>153</v>
      </c>
      <c r="N310" t="s">
        <v>483</v>
      </c>
      <c r="O310" t="s">
        <v>1398</v>
      </c>
    </row>
    <row r="311" spans="1:16" x14ac:dyDescent="0.2">
      <c r="A311">
        <v>11</v>
      </c>
      <c r="B311" t="s">
        <v>1632</v>
      </c>
      <c r="D311" s="19" t="s">
        <v>1631</v>
      </c>
      <c r="E311">
        <v>17.5</v>
      </c>
      <c r="F311">
        <v>45</v>
      </c>
      <c r="G311" t="s">
        <v>1395</v>
      </c>
      <c r="H311">
        <v>1795.5</v>
      </c>
      <c r="I311" s="2">
        <v>0.1026</v>
      </c>
      <c r="J311" t="s">
        <v>1624</v>
      </c>
      <c r="K311">
        <v>1343</v>
      </c>
      <c r="L311" t="s">
        <v>1456</v>
      </c>
      <c r="M311">
        <v>153</v>
      </c>
      <c r="N311" t="s">
        <v>483</v>
      </c>
      <c r="O311" t="s">
        <v>1398</v>
      </c>
    </row>
    <row r="312" spans="1:16" x14ac:dyDescent="0.2">
      <c r="A312">
        <v>16</v>
      </c>
      <c r="B312" t="s">
        <v>246</v>
      </c>
      <c r="D312" s="19">
        <v>243</v>
      </c>
      <c r="E312">
        <v>3.2</v>
      </c>
      <c r="F312">
        <v>4.5199999999999996</v>
      </c>
      <c r="G312" t="s">
        <v>1395</v>
      </c>
      <c r="H312">
        <v>180.34799999999998</v>
      </c>
      <c r="I312" s="2">
        <v>5.6358749999999992E-2</v>
      </c>
      <c r="J312" t="s">
        <v>247</v>
      </c>
      <c r="K312">
        <v>1343</v>
      </c>
      <c r="L312" t="s">
        <v>1456</v>
      </c>
      <c r="M312">
        <v>141</v>
      </c>
      <c r="N312" t="s">
        <v>1603</v>
      </c>
      <c r="O312" t="s">
        <v>1457</v>
      </c>
      <c r="P312" t="s">
        <v>248</v>
      </c>
    </row>
    <row r="313" spans="1:16" x14ac:dyDescent="0.2">
      <c r="A313">
        <v>7</v>
      </c>
      <c r="B313" t="s">
        <v>626</v>
      </c>
      <c r="C313">
        <v>1</v>
      </c>
      <c r="D313" s="19">
        <v>1</v>
      </c>
      <c r="E313">
        <v>4</v>
      </c>
      <c r="F313">
        <v>8</v>
      </c>
      <c r="G313" t="s">
        <v>1431</v>
      </c>
      <c r="H313">
        <v>308</v>
      </c>
      <c r="I313" s="2">
        <v>7.6999999999999999E-2</v>
      </c>
      <c r="J313" s="8" t="s">
        <v>1743</v>
      </c>
      <c r="K313">
        <v>1345</v>
      </c>
      <c r="L313" t="s">
        <v>1470</v>
      </c>
      <c r="M313">
        <v>200</v>
      </c>
      <c r="N313" t="s">
        <v>485</v>
      </c>
      <c r="O313" t="s">
        <v>1744</v>
      </c>
      <c r="P313" t="s">
        <v>1745</v>
      </c>
    </row>
    <row r="314" spans="1:16" x14ac:dyDescent="0.2">
      <c r="A314">
        <v>37</v>
      </c>
      <c r="B314" t="s">
        <v>1746</v>
      </c>
      <c r="C314">
        <v>1</v>
      </c>
      <c r="D314" s="19">
        <v>451</v>
      </c>
      <c r="E314">
        <v>0.7</v>
      </c>
      <c r="F314">
        <v>16</v>
      </c>
      <c r="G314" t="s">
        <v>1690</v>
      </c>
      <c r="H314" s="20">
        <v>985.6</v>
      </c>
      <c r="I314" s="2">
        <v>1.4080000000000001</v>
      </c>
      <c r="J314" s="8" t="s">
        <v>1747</v>
      </c>
      <c r="K314">
        <v>1346</v>
      </c>
      <c r="L314" t="s">
        <v>1470</v>
      </c>
      <c r="M314">
        <v>206</v>
      </c>
      <c r="N314" t="s">
        <v>483</v>
      </c>
      <c r="O314" t="s">
        <v>1748</v>
      </c>
      <c r="P314" t="s">
        <v>1749</v>
      </c>
    </row>
    <row r="315" spans="1:16" x14ac:dyDescent="0.2">
      <c r="A315">
        <v>38</v>
      </c>
      <c r="B315" t="s">
        <v>1750</v>
      </c>
      <c r="C315">
        <v>1</v>
      </c>
      <c r="D315" s="19">
        <v>451</v>
      </c>
      <c r="E315">
        <v>0.7</v>
      </c>
      <c r="F315">
        <v>16</v>
      </c>
      <c r="G315" t="s">
        <v>1690</v>
      </c>
      <c r="H315" s="20">
        <v>985.6</v>
      </c>
      <c r="I315" s="2">
        <v>1.4080000000000001</v>
      </c>
      <c r="J315" s="8" t="s">
        <v>1747</v>
      </c>
      <c r="K315">
        <v>1346</v>
      </c>
      <c r="L315" t="s">
        <v>1470</v>
      </c>
      <c r="M315">
        <v>206</v>
      </c>
      <c r="N315" t="s">
        <v>483</v>
      </c>
      <c r="O315" t="s">
        <v>1748</v>
      </c>
      <c r="P315" t="s">
        <v>1749</v>
      </c>
    </row>
    <row r="316" spans="1:16" x14ac:dyDescent="0.2">
      <c r="A316">
        <v>39</v>
      </c>
      <c r="B316" t="s">
        <v>1751</v>
      </c>
      <c r="D316" s="19" t="s">
        <v>1752</v>
      </c>
      <c r="E316">
        <v>10.4</v>
      </c>
      <c r="F316">
        <v>25</v>
      </c>
      <c r="G316" t="s">
        <v>1690</v>
      </c>
      <c r="H316" s="20">
        <v>1540</v>
      </c>
      <c r="I316" s="2">
        <v>0.14807692307692308</v>
      </c>
      <c r="J316" s="8" t="s">
        <v>1747</v>
      </c>
      <c r="K316">
        <v>1346</v>
      </c>
      <c r="L316" t="s">
        <v>1470</v>
      </c>
      <c r="M316">
        <v>206</v>
      </c>
      <c r="N316" t="s">
        <v>483</v>
      </c>
      <c r="O316" t="s">
        <v>1748</v>
      </c>
      <c r="P316" t="s">
        <v>1749</v>
      </c>
    </row>
    <row r="317" spans="1:16" x14ac:dyDescent="0.2">
      <c r="A317">
        <v>40</v>
      </c>
      <c r="B317" t="s">
        <v>1893</v>
      </c>
      <c r="D317" s="19">
        <v>453</v>
      </c>
      <c r="E317">
        <v>4.4000000000000004</v>
      </c>
      <c r="F317">
        <v>50</v>
      </c>
      <c r="G317" t="s">
        <v>1690</v>
      </c>
      <c r="H317" s="20">
        <v>3080</v>
      </c>
      <c r="I317" s="2">
        <v>0.7</v>
      </c>
      <c r="J317" s="8" t="s">
        <v>1747</v>
      </c>
      <c r="K317">
        <v>1346</v>
      </c>
      <c r="L317" t="s">
        <v>1470</v>
      </c>
      <c r="M317">
        <v>206</v>
      </c>
      <c r="N317" t="s">
        <v>483</v>
      </c>
      <c r="O317" t="s">
        <v>1748</v>
      </c>
      <c r="P317" t="s">
        <v>1749</v>
      </c>
    </row>
    <row r="318" spans="1:16" x14ac:dyDescent="0.2">
      <c r="A318">
        <v>41</v>
      </c>
      <c r="B318" t="s">
        <v>1753</v>
      </c>
      <c r="D318" s="19">
        <v>431</v>
      </c>
      <c r="E318">
        <v>5.4</v>
      </c>
      <c r="F318">
        <v>18</v>
      </c>
      <c r="G318" t="s">
        <v>1690</v>
      </c>
      <c r="H318" s="20">
        <v>1108.8</v>
      </c>
      <c r="I318" s="2">
        <v>0.20533333333333331</v>
      </c>
      <c r="J318" s="8" t="s">
        <v>1747</v>
      </c>
      <c r="K318">
        <v>1346</v>
      </c>
      <c r="L318" t="s">
        <v>1470</v>
      </c>
      <c r="M318">
        <v>206</v>
      </c>
      <c r="N318" t="s">
        <v>483</v>
      </c>
      <c r="O318" t="s">
        <v>1748</v>
      </c>
      <c r="P318" t="s">
        <v>1749</v>
      </c>
    </row>
    <row r="319" spans="1:16" x14ac:dyDescent="0.2">
      <c r="A319">
        <v>42</v>
      </c>
      <c r="B319" t="s">
        <v>1754</v>
      </c>
      <c r="D319" s="19">
        <v>454</v>
      </c>
      <c r="E319">
        <v>5.0999999999999996</v>
      </c>
      <c r="F319">
        <v>50</v>
      </c>
      <c r="G319" t="s">
        <v>1690</v>
      </c>
      <c r="H319" s="20">
        <v>3080</v>
      </c>
      <c r="I319" s="2">
        <v>0.60392156862745106</v>
      </c>
      <c r="J319" s="8" t="s">
        <v>1747</v>
      </c>
      <c r="K319">
        <v>1346</v>
      </c>
      <c r="L319" t="s">
        <v>1470</v>
      </c>
      <c r="M319">
        <v>206</v>
      </c>
      <c r="N319" t="s">
        <v>483</v>
      </c>
      <c r="O319" t="s">
        <v>1748</v>
      </c>
      <c r="P319" t="s">
        <v>1749</v>
      </c>
    </row>
    <row r="320" spans="1:16" x14ac:dyDescent="0.2">
      <c r="A320">
        <v>48</v>
      </c>
      <c r="B320" t="s">
        <v>227</v>
      </c>
      <c r="D320" s="19">
        <v>187</v>
      </c>
      <c r="E320">
        <v>5.8</v>
      </c>
      <c r="F320">
        <v>5</v>
      </c>
      <c r="G320" t="s">
        <v>1690</v>
      </c>
      <c r="H320" s="20">
        <v>308</v>
      </c>
      <c r="I320" s="2">
        <v>5.3103448275862074E-2</v>
      </c>
      <c r="J320" s="8" t="s">
        <v>1747</v>
      </c>
      <c r="K320">
        <v>1346</v>
      </c>
      <c r="L320" t="s">
        <v>1470</v>
      </c>
      <c r="M320">
        <v>206</v>
      </c>
      <c r="N320" t="s">
        <v>483</v>
      </c>
      <c r="O320" t="s">
        <v>1748</v>
      </c>
      <c r="P320" t="s">
        <v>1749</v>
      </c>
    </row>
    <row r="321" spans="1:16" x14ac:dyDescent="0.2">
      <c r="A321">
        <v>1</v>
      </c>
      <c r="B321" t="s">
        <v>1893</v>
      </c>
      <c r="D321" s="19">
        <v>453</v>
      </c>
      <c r="E321">
        <v>4.4000000000000004</v>
      </c>
      <c r="F321">
        <v>40</v>
      </c>
      <c r="G321" t="s">
        <v>1431</v>
      </c>
      <c r="H321" s="20">
        <v>1456</v>
      </c>
      <c r="I321" s="2">
        <v>0.33090909090909087</v>
      </c>
      <c r="J321" s="8" t="s">
        <v>228</v>
      </c>
      <c r="K321">
        <v>1347</v>
      </c>
      <c r="L321" t="s">
        <v>1470</v>
      </c>
      <c r="M321">
        <v>223</v>
      </c>
      <c r="N321" t="s">
        <v>563</v>
      </c>
      <c r="O321" t="s">
        <v>229</v>
      </c>
      <c r="P321" t="s">
        <v>230</v>
      </c>
    </row>
    <row r="322" spans="1:16" x14ac:dyDescent="0.2">
      <c r="A322">
        <v>4</v>
      </c>
      <c r="B322" t="s">
        <v>1365</v>
      </c>
      <c r="D322" s="19">
        <v>454</v>
      </c>
      <c r="E322">
        <v>5.0999999999999996</v>
      </c>
      <c r="F322">
        <v>30</v>
      </c>
      <c r="G322" t="s">
        <v>1431</v>
      </c>
      <c r="H322" s="20">
        <v>1092</v>
      </c>
      <c r="I322" s="2">
        <v>0.21411764705882352</v>
      </c>
      <c r="J322" s="8" t="s">
        <v>228</v>
      </c>
      <c r="K322">
        <v>1347</v>
      </c>
      <c r="L322" t="s">
        <v>1470</v>
      </c>
      <c r="M322">
        <v>223</v>
      </c>
      <c r="N322" t="s">
        <v>563</v>
      </c>
      <c r="O322" t="s">
        <v>229</v>
      </c>
      <c r="P322" t="s">
        <v>230</v>
      </c>
    </row>
    <row r="323" spans="1:16" x14ac:dyDescent="0.2">
      <c r="A323">
        <v>5</v>
      </c>
      <c r="B323" t="s">
        <v>231</v>
      </c>
      <c r="D323" s="19">
        <v>431</v>
      </c>
      <c r="E323">
        <v>5.4</v>
      </c>
      <c r="F323">
        <v>25</v>
      </c>
      <c r="G323" t="s">
        <v>1431</v>
      </c>
      <c r="H323" s="20">
        <v>910</v>
      </c>
      <c r="I323" s="2">
        <v>0.16851851851851851</v>
      </c>
      <c r="J323" s="8" t="s">
        <v>228</v>
      </c>
      <c r="K323">
        <v>1347</v>
      </c>
      <c r="L323" t="s">
        <v>1470</v>
      </c>
      <c r="M323">
        <v>223</v>
      </c>
      <c r="N323" t="s">
        <v>563</v>
      </c>
      <c r="O323" t="s">
        <v>229</v>
      </c>
      <c r="P323" t="s">
        <v>230</v>
      </c>
    </row>
    <row r="324" spans="1:16" x14ac:dyDescent="0.2">
      <c r="A324">
        <v>6</v>
      </c>
      <c r="B324" t="s">
        <v>232</v>
      </c>
      <c r="D324" s="19">
        <v>346</v>
      </c>
      <c r="E324">
        <v>2.8</v>
      </c>
      <c r="F324">
        <v>10</v>
      </c>
      <c r="G324" t="s">
        <v>1431</v>
      </c>
      <c r="H324" s="20">
        <v>364</v>
      </c>
      <c r="I324" s="2">
        <v>0.13</v>
      </c>
      <c r="J324" s="8" t="s">
        <v>228</v>
      </c>
      <c r="K324">
        <v>1347</v>
      </c>
      <c r="L324" t="s">
        <v>1470</v>
      </c>
      <c r="M324">
        <v>223</v>
      </c>
      <c r="N324" t="s">
        <v>563</v>
      </c>
      <c r="O324" t="s">
        <v>229</v>
      </c>
      <c r="P324" t="s">
        <v>230</v>
      </c>
    </row>
    <row r="325" spans="1:16" x14ac:dyDescent="0.2">
      <c r="A325">
        <v>7</v>
      </c>
      <c r="B325" t="s">
        <v>233</v>
      </c>
      <c r="D325" s="19">
        <v>240</v>
      </c>
      <c r="E325">
        <v>8.8000000000000007</v>
      </c>
      <c r="F325">
        <v>30</v>
      </c>
      <c r="G325" t="s">
        <v>1431</v>
      </c>
      <c r="H325" s="20">
        <v>1092</v>
      </c>
      <c r="I325" s="2">
        <v>0.12409090909090909</v>
      </c>
      <c r="J325" s="8" t="s">
        <v>228</v>
      </c>
      <c r="K325">
        <v>1347</v>
      </c>
      <c r="L325" t="s">
        <v>1470</v>
      </c>
      <c r="M325">
        <v>223</v>
      </c>
      <c r="N325" t="s">
        <v>563</v>
      </c>
      <c r="O325" t="s">
        <v>229</v>
      </c>
      <c r="P325" t="s">
        <v>230</v>
      </c>
    </row>
    <row r="326" spans="1:16" x14ac:dyDescent="0.2">
      <c r="A326">
        <v>9</v>
      </c>
      <c r="B326" t="s">
        <v>1563</v>
      </c>
      <c r="D326" s="19" t="s">
        <v>1582</v>
      </c>
      <c r="E326">
        <v>8.8000000000000007</v>
      </c>
      <c r="F326">
        <v>30</v>
      </c>
      <c r="G326" t="s">
        <v>1431</v>
      </c>
      <c r="H326" s="20">
        <v>1092</v>
      </c>
      <c r="I326" s="2">
        <v>0.12409090909090909</v>
      </c>
      <c r="J326" s="8" t="s">
        <v>228</v>
      </c>
      <c r="K326">
        <v>1347</v>
      </c>
      <c r="L326" t="s">
        <v>1470</v>
      </c>
      <c r="M326">
        <v>223</v>
      </c>
      <c r="N326" t="s">
        <v>563</v>
      </c>
      <c r="O326" t="s">
        <v>229</v>
      </c>
      <c r="P326" t="s">
        <v>230</v>
      </c>
    </row>
    <row r="327" spans="1:16" x14ac:dyDescent="0.2">
      <c r="A327">
        <v>10</v>
      </c>
      <c r="B327" t="s">
        <v>234</v>
      </c>
      <c r="D327" s="19" t="s">
        <v>1664</v>
      </c>
      <c r="E327">
        <v>7</v>
      </c>
      <c r="F327">
        <v>30</v>
      </c>
      <c r="G327" t="s">
        <v>1431</v>
      </c>
      <c r="H327" s="20">
        <v>1092</v>
      </c>
      <c r="I327" s="2">
        <v>0.156</v>
      </c>
      <c r="J327" s="8" t="s">
        <v>228</v>
      </c>
      <c r="K327">
        <v>1347</v>
      </c>
      <c r="L327" t="s">
        <v>1470</v>
      </c>
      <c r="M327">
        <v>223</v>
      </c>
      <c r="N327" t="s">
        <v>563</v>
      </c>
      <c r="O327" t="s">
        <v>229</v>
      </c>
      <c r="P327" t="s">
        <v>230</v>
      </c>
    </row>
    <row r="328" spans="1:16" x14ac:dyDescent="0.2">
      <c r="A328">
        <v>11</v>
      </c>
      <c r="B328" t="s">
        <v>1493</v>
      </c>
      <c r="D328" s="19" t="s">
        <v>1494</v>
      </c>
      <c r="E328">
        <v>7</v>
      </c>
      <c r="F328">
        <v>40</v>
      </c>
      <c r="G328" t="s">
        <v>1431</v>
      </c>
      <c r="H328" s="20">
        <v>1456</v>
      </c>
      <c r="I328" s="2">
        <v>0.20799999999999999</v>
      </c>
      <c r="J328" s="8" t="s">
        <v>228</v>
      </c>
      <c r="K328">
        <v>1347</v>
      </c>
      <c r="L328" t="s">
        <v>1470</v>
      </c>
      <c r="M328">
        <v>223</v>
      </c>
      <c r="N328" t="s">
        <v>563</v>
      </c>
      <c r="O328" t="s">
        <v>229</v>
      </c>
      <c r="P328" t="s">
        <v>230</v>
      </c>
    </row>
    <row r="329" spans="1:16" x14ac:dyDescent="0.2">
      <c r="A329">
        <v>12</v>
      </c>
      <c r="B329" t="s">
        <v>235</v>
      </c>
      <c r="D329" s="19" t="s">
        <v>1497</v>
      </c>
      <c r="E329">
        <v>7</v>
      </c>
      <c r="F329">
        <v>35</v>
      </c>
      <c r="G329" t="s">
        <v>1431</v>
      </c>
      <c r="H329" s="20">
        <v>1274</v>
      </c>
      <c r="I329" s="2">
        <v>0.182</v>
      </c>
      <c r="J329" s="8" t="s">
        <v>228</v>
      </c>
      <c r="K329">
        <v>1347</v>
      </c>
      <c r="L329" t="s">
        <v>1470</v>
      </c>
      <c r="M329">
        <v>223</v>
      </c>
      <c r="N329" t="s">
        <v>563</v>
      </c>
      <c r="O329" t="s">
        <v>229</v>
      </c>
      <c r="P329" t="s">
        <v>230</v>
      </c>
    </row>
    <row r="330" spans="1:16" x14ac:dyDescent="0.2">
      <c r="A330">
        <v>13</v>
      </c>
      <c r="B330" t="s">
        <v>1492</v>
      </c>
      <c r="D330" s="19" t="s">
        <v>1679</v>
      </c>
      <c r="E330">
        <v>9.6999999999999993</v>
      </c>
      <c r="F330">
        <v>40</v>
      </c>
      <c r="G330" t="s">
        <v>1431</v>
      </c>
      <c r="H330" s="20">
        <v>1456</v>
      </c>
      <c r="I330" s="2">
        <v>0.15010309278350517</v>
      </c>
      <c r="J330" s="8" t="s">
        <v>228</v>
      </c>
      <c r="K330">
        <v>1347</v>
      </c>
      <c r="L330" t="s">
        <v>1470</v>
      </c>
      <c r="M330">
        <v>223</v>
      </c>
      <c r="N330" t="s">
        <v>563</v>
      </c>
      <c r="O330" t="s">
        <v>229</v>
      </c>
      <c r="P330" t="s">
        <v>230</v>
      </c>
    </row>
    <row r="331" spans="1:16" x14ac:dyDescent="0.2">
      <c r="A331">
        <v>14</v>
      </c>
      <c r="B331" t="s">
        <v>236</v>
      </c>
      <c r="D331" s="19" t="s">
        <v>237</v>
      </c>
      <c r="E331">
        <v>3.5</v>
      </c>
      <c r="F331">
        <v>8</v>
      </c>
      <c r="G331" t="s">
        <v>1431</v>
      </c>
      <c r="H331" s="20">
        <v>291.2</v>
      </c>
      <c r="I331" s="2">
        <v>8.3199999999999996E-2</v>
      </c>
      <c r="J331" s="8" t="s">
        <v>228</v>
      </c>
      <c r="K331">
        <v>1347</v>
      </c>
      <c r="L331" t="s">
        <v>1470</v>
      </c>
      <c r="M331">
        <v>223</v>
      </c>
      <c r="N331" t="s">
        <v>563</v>
      </c>
      <c r="O331" t="s">
        <v>229</v>
      </c>
      <c r="P331" t="s">
        <v>230</v>
      </c>
    </row>
    <row r="332" spans="1:16" x14ac:dyDescent="0.2">
      <c r="A332">
        <v>16</v>
      </c>
      <c r="B332" t="s">
        <v>238</v>
      </c>
      <c r="D332" s="19">
        <v>420</v>
      </c>
      <c r="E332">
        <v>17.5</v>
      </c>
      <c r="F332">
        <v>40</v>
      </c>
      <c r="G332" t="s">
        <v>1431</v>
      </c>
      <c r="H332" s="20">
        <v>1456</v>
      </c>
      <c r="I332" s="2">
        <v>8.3199999999999996E-2</v>
      </c>
      <c r="J332" s="8" t="s">
        <v>228</v>
      </c>
      <c r="K332">
        <v>1347</v>
      </c>
      <c r="L332" t="s">
        <v>1470</v>
      </c>
      <c r="M332">
        <v>223</v>
      </c>
      <c r="N332" t="s">
        <v>563</v>
      </c>
      <c r="O332" t="s">
        <v>229</v>
      </c>
      <c r="P332" t="s">
        <v>230</v>
      </c>
    </row>
    <row r="333" spans="1:16" x14ac:dyDescent="0.2">
      <c r="A333">
        <v>17</v>
      </c>
      <c r="B333" t="s">
        <v>1514</v>
      </c>
      <c r="D333" s="19">
        <v>421</v>
      </c>
      <c r="E333">
        <v>7.2</v>
      </c>
      <c r="F333">
        <v>30</v>
      </c>
      <c r="G333" t="s">
        <v>1431</v>
      </c>
      <c r="H333" s="20">
        <v>1092</v>
      </c>
      <c r="I333" s="2">
        <v>0.15166666666666664</v>
      </c>
      <c r="J333" s="8" t="s">
        <v>228</v>
      </c>
      <c r="K333">
        <v>1347</v>
      </c>
      <c r="L333" t="s">
        <v>1470</v>
      </c>
      <c r="M333">
        <v>223</v>
      </c>
      <c r="N333" t="s">
        <v>563</v>
      </c>
      <c r="O333" t="s">
        <v>229</v>
      </c>
      <c r="P333" t="s">
        <v>230</v>
      </c>
    </row>
    <row r="334" spans="1:16" x14ac:dyDescent="0.2">
      <c r="A334">
        <v>18</v>
      </c>
      <c r="B334" t="s">
        <v>239</v>
      </c>
      <c r="D334" s="19" t="s">
        <v>240</v>
      </c>
      <c r="E334">
        <v>2.2000000000000002</v>
      </c>
      <c r="F334">
        <v>6</v>
      </c>
      <c r="G334" t="s">
        <v>1431</v>
      </c>
      <c r="H334" s="20">
        <v>218.4</v>
      </c>
      <c r="I334" s="2">
        <v>9.9272727272727249E-2</v>
      </c>
      <c r="J334" s="8" t="s">
        <v>228</v>
      </c>
      <c r="K334">
        <v>1347</v>
      </c>
      <c r="L334" t="s">
        <v>1470</v>
      </c>
      <c r="M334">
        <v>223</v>
      </c>
      <c r="N334" t="s">
        <v>563</v>
      </c>
      <c r="O334" t="s">
        <v>229</v>
      </c>
      <c r="P334" t="s">
        <v>230</v>
      </c>
    </row>
    <row r="335" spans="1:16" x14ac:dyDescent="0.2">
      <c r="A335">
        <v>19</v>
      </c>
      <c r="B335" t="s">
        <v>241</v>
      </c>
      <c r="D335" s="19" t="s">
        <v>1664</v>
      </c>
      <c r="E335">
        <v>7</v>
      </c>
      <c r="F335">
        <v>30</v>
      </c>
      <c r="G335" t="s">
        <v>1431</v>
      </c>
      <c r="H335" s="20">
        <v>1092</v>
      </c>
      <c r="I335" s="2">
        <v>0.156</v>
      </c>
      <c r="J335" s="8" t="s">
        <v>228</v>
      </c>
      <c r="K335">
        <v>1347</v>
      </c>
      <c r="L335" t="s">
        <v>1470</v>
      </c>
      <c r="M335">
        <v>223</v>
      </c>
      <c r="N335" t="s">
        <v>563</v>
      </c>
      <c r="O335" t="s">
        <v>229</v>
      </c>
      <c r="P335" t="s">
        <v>230</v>
      </c>
    </row>
    <row r="336" spans="1:16" x14ac:dyDescent="0.2">
      <c r="A336">
        <v>24</v>
      </c>
      <c r="B336" t="s">
        <v>1401</v>
      </c>
      <c r="D336" s="19">
        <v>145</v>
      </c>
      <c r="E336">
        <v>1.6</v>
      </c>
      <c r="F336">
        <v>4</v>
      </c>
      <c r="G336" t="s">
        <v>1431</v>
      </c>
      <c r="H336" s="20">
        <v>145.6</v>
      </c>
      <c r="I336" s="2">
        <v>9.0999999999999984E-2</v>
      </c>
      <c r="J336" s="8" t="s">
        <v>228</v>
      </c>
      <c r="K336">
        <v>1347</v>
      </c>
      <c r="L336" t="s">
        <v>1470</v>
      </c>
      <c r="M336">
        <v>223</v>
      </c>
      <c r="N336" t="s">
        <v>563</v>
      </c>
      <c r="O336" t="s">
        <v>229</v>
      </c>
      <c r="P336" t="s">
        <v>230</v>
      </c>
    </row>
    <row r="337" spans="1:16" x14ac:dyDescent="0.2">
      <c r="A337">
        <v>43</v>
      </c>
      <c r="B337" t="s">
        <v>1492</v>
      </c>
      <c r="D337" s="19">
        <v>376</v>
      </c>
      <c r="E337">
        <v>5.3</v>
      </c>
      <c r="F337">
        <v>20</v>
      </c>
      <c r="G337" t="s">
        <v>1431</v>
      </c>
      <c r="H337" s="20">
        <v>728</v>
      </c>
      <c r="I337" s="2">
        <v>0.13735849056603774</v>
      </c>
      <c r="J337" s="8" t="s">
        <v>228</v>
      </c>
      <c r="K337">
        <v>1347</v>
      </c>
      <c r="L337" t="s">
        <v>1470</v>
      </c>
      <c r="M337">
        <v>223</v>
      </c>
      <c r="N337" t="s">
        <v>563</v>
      </c>
      <c r="O337" t="s">
        <v>229</v>
      </c>
      <c r="P337" t="s">
        <v>230</v>
      </c>
    </row>
    <row r="338" spans="1:16" x14ac:dyDescent="0.2">
      <c r="A338">
        <v>44</v>
      </c>
      <c r="B338" t="s">
        <v>494</v>
      </c>
      <c r="C338">
        <v>1</v>
      </c>
      <c r="D338" s="19">
        <v>448</v>
      </c>
      <c r="E338">
        <v>0.92</v>
      </c>
      <c r="F338">
        <v>8</v>
      </c>
      <c r="G338" t="s">
        <v>1431</v>
      </c>
      <c r="H338" s="20">
        <v>291.2</v>
      </c>
      <c r="I338" s="2">
        <v>0.31652173913043474</v>
      </c>
      <c r="J338" s="8" t="s">
        <v>228</v>
      </c>
      <c r="K338">
        <v>1347</v>
      </c>
      <c r="L338" t="s">
        <v>1470</v>
      </c>
      <c r="M338">
        <v>223</v>
      </c>
      <c r="N338" t="s">
        <v>563</v>
      </c>
      <c r="O338" t="s">
        <v>229</v>
      </c>
      <c r="P338" t="s">
        <v>230</v>
      </c>
    </row>
    <row r="339" spans="1:16" x14ac:dyDescent="0.2">
      <c r="A339">
        <v>45</v>
      </c>
      <c r="B339" t="s">
        <v>242</v>
      </c>
      <c r="C339">
        <v>1</v>
      </c>
      <c r="D339" s="19">
        <v>4</v>
      </c>
      <c r="E339">
        <v>0.59</v>
      </c>
      <c r="F339">
        <v>2</v>
      </c>
      <c r="G339" t="s">
        <v>1431</v>
      </c>
      <c r="H339" s="20">
        <v>72.8</v>
      </c>
      <c r="I339" s="2">
        <v>0.12338983050847457</v>
      </c>
      <c r="J339" s="8" t="s">
        <v>228</v>
      </c>
      <c r="K339">
        <v>1347</v>
      </c>
      <c r="L339" t="s">
        <v>1470</v>
      </c>
      <c r="M339">
        <v>223</v>
      </c>
      <c r="N339" t="s">
        <v>563</v>
      </c>
      <c r="O339" t="s">
        <v>229</v>
      </c>
      <c r="P339" t="s">
        <v>230</v>
      </c>
    </row>
    <row r="340" spans="1:16" x14ac:dyDescent="0.2">
      <c r="A340">
        <v>49</v>
      </c>
      <c r="B340" t="s">
        <v>236</v>
      </c>
      <c r="D340" s="19" t="s">
        <v>1504</v>
      </c>
      <c r="E340">
        <v>1.8</v>
      </c>
      <c r="F340">
        <v>3</v>
      </c>
      <c r="G340" t="s">
        <v>1431</v>
      </c>
      <c r="H340" s="20">
        <v>109.2</v>
      </c>
      <c r="I340" s="2">
        <v>6.066666666666666E-2</v>
      </c>
      <c r="J340" s="8" t="s">
        <v>228</v>
      </c>
      <c r="K340">
        <v>1347</v>
      </c>
      <c r="L340" t="s">
        <v>1470</v>
      </c>
      <c r="M340">
        <v>223</v>
      </c>
      <c r="N340" t="s">
        <v>563</v>
      </c>
      <c r="O340" t="s">
        <v>229</v>
      </c>
      <c r="P340" t="s">
        <v>230</v>
      </c>
    </row>
    <row r="341" spans="1:16" x14ac:dyDescent="0.2">
      <c r="A341">
        <v>72</v>
      </c>
      <c r="B341" t="s">
        <v>1401</v>
      </c>
      <c r="D341" s="19">
        <v>145</v>
      </c>
      <c r="E341">
        <v>1.6</v>
      </c>
      <c r="F341">
        <v>4</v>
      </c>
      <c r="G341" t="s">
        <v>1431</v>
      </c>
      <c r="H341" s="20">
        <v>145.6</v>
      </c>
      <c r="I341" s="2">
        <v>9.0999999999999984E-2</v>
      </c>
      <c r="J341" s="8" t="s">
        <v>228</v>
      </c>
      <c r="K341">
        <v>1347</v>
      </c>
      <c r="L341" t="s">
        <v>1470</v>
      </c>
      <c r="M341">
        <v>223</v>
      </c>
      <c r="N341" t="s">
        <v>563</v>
      </c>
      <c r="O341" t="s">
        <v>229</v>
      </c>
      <c r="P341" t="s">
        <v>230</v>
      </c>
    </row>
    <row r="342" spans="1:16" x14ac:dyDescent="0.2">
      <c r="A342">
        <v>87</v>
      </c>
      <c r="B342" t="s">
        <v>243</v>
      </c>
      <c r="D342" s="19">
        <v>372</v>
      </c>
      <c r="E342">
        <v>3.5</v>
      </c>
      <c r="F342">
        <v>10</v>
      </c>
      <c r="G342" t="s">
        <v>1431</v>
      </c>
      <c r="H342" s="20">
        <v>364</v>
      </c>
      <c r="I342" s="2">
        <v>0.104</v>
      </c>
      <c r="J342" s="8" t="s">
        <v>228</v>
      </c>
      <c r="K342">
        <v>1347</v>
      </c>
      <c r="L342" t="s">
        <v>1470</v>
      </c>
      <c r="M342">
        <v>223</v>
      </c>
      <c r="N342" t="s">
        <v>563</v>
      </c>
      <c r="O342" t="s">
        <v>229</v>
      </c>
      <c r="P342" t="s">
        <v>230</v>
      </c>
    </row>
    <row r="343" spans="1:16" x14ac:dyDescent="0.2">
      <c r="A343">
        <v>94</v>
      </c>
      <c r="B343" t="s">
        <v>244</v>
      </c>
      <c r="D343" s="19">
        <v>5</v>
      </c>
      <c r="E343">
        <v>1.8</v>
      </c>
      <c r="F343">
        <v>4</v>
      </c>
      <c r="G343" t="s">
        <v>1431</v>
      </c>
      <c r="H343" s="20">
        <v>145.6</v>
      </c>
      <c r="I343" s="2">
        <v>8.0888888888888885E-2</v>
      </c>
      <c r="J343" s="8" t="s">
        <v>228</v>
      </c>
      <c r="K343">
        <v>1347</v>
      </c>
      <c r="L343" t="s">
        <v>1470</v>
      </c>
      <c r="M343">
        <v>223</v>
      </c>
      <c r="N343" t="s">
        <v>563</v>
      </c>
      <c r="O343" t="s">
        <v>229</v>
      </c>
      <c r="P343" t="s">
        <v>230</v>
      </c>
    </row>
    <row r="344" spans="1:16" x14ac:dyDescent="0.2">
      <c r="A344">
        <v>96</v>
      </c>
      <c r="B344" t="s">
        <v>245</v>
      </c>
      <c r="D344" s="19">
        <v>392</v>
      </c>
      <c r="E344">
        <v>1.2</v>
      </c>
      <c r="F344">
        <v>3</v>
      </c>
      <c r="G344" t="s">
        <v>1431</v>
      </c>
      <c r="H344" s="20">
        <v>109.2</v>
      </c>
      <c r="I344" s="2">
        <v>9.0999999999999998E-2</v>
      </c>
      <c r="J344" s="8" t="s">
        <v>228</v>
      </c>
      <c r="K344">
        <v>1347</v>
      </c>
      <c r="L344" t="s">
        <v>1470</v>
      </c>
      <c r="M344">
        <v>223</v>
      </c>
      <c r="N344" t="s">
        <v>563</v>
      </c>
      <c r="O344" t="s">
        <v>229</v>
      </c>
      <c r="P344" t="s">
        <v>230</v>
      </c>
    </row>
  </sheetData>
  <autoFilter ref="A5:R344"/>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workbookViewId="0">
      <selection activeCell="T8" sqref="T8"/>
    </sheetView>
  </sheetViews>
  <sheetFormatPr defaultRowHeight="12.75" x14ac:dyDescent="0.2"/>
  <cols>
    <col min="1" max="1" width="3.7109375" customWidth="1"/>
    <col min="2" max="2" width="30.42578125" customWidth="1"/>
    <col min="3" max="3" width="4.28515625" customWidth="1"/>
    <col min="4" max="4" width="5.85546875" customWidth="1"/>
    <col min="5" max="5" width="6" customWidth="1"/>
    <col min="6" max="6" width="5.7109375" customWidth="1"/>
    <col min="7" max="7" width="3.28515625" customWidth="1"/>
    <col min="8" max="8" width="6.28515625" customWidth="1"/>
    <col min="9" max="9" width="8" customWidth="1"/>
    <col min="10" max="10" width="19.5703125" customWidth="1"/>
    <col min="11" max="11" width="5.85546875" customWidth="1"/>
    <col min="12" max="12" width="8.140625" customWidth="1"/>
    <col min="13" max="13" width="4.5703125" customWidth="1"/>
    <col min="14" max="14" width="5.42578125" customWidth="1"/>
    <col min="15" max="15" width="4.85546875" customWidth="1"/>
    <col min="16" max="16" width="4.5703125" customWidth="1"/>
    <col min="17" max="17" width="7.28515625" customWidth="1"/>
    <col min="18" max="18" width="5.140625" customWidth="1"/>
  </cols>
  <sheetData>
    <row r="1" spans="1:16" x14ac:dyDescent="0.2">
      <c r="A1" t="s">
        <v>419</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1</v>
      </c>
      <c r="B6" t="s">
        <v>420</v>
      </c>
      <c r="C6">
        <v>1</v>
      </c>
      <c r="D6" s="19">
        <v>1</v>
      </c>
      <c r="E6">
        <v>4</v>
      </c>
      <c r="F6">
        <v>30</v>
      </c>
      <c r="G6" t="s">
        <v>1395</v>
      </c>
      <c r="H6">
        <v>1092</v>
      </c>
      <c r="I6" s="2">
        <v>0.27300000000000002</v>
      </c>
      <c r="J6" t="s">
        <v>421</v>
      </c>
      <c r="K6">
        <v>1348</v>
      </c>
      <c r="L6" t="s">
        <v>1470</v>
      </c>
      <c r="M6">
        <v>268</v>
      </c>
      <c r="N6" t="s">
        <v>485</v>
      </c>
      <c r="O6" t="s">
        <v>1457</v>
      </c>
      <c r="P6" t="s">
        <v>422</v>
      </c>
    </row>
    <row r="7" spans="1:16" x14ac:dyDescent="0.2">
      <c r="A7">
        <v>2</v>
      </c>
      <c r="B7" t="s">
        <v>1893</v>
      </c>
      <c r="D7" s="19">
        <v>453</v>
      </c>
      <c r="E7">
        <v>4.4000000000000004</v>
      </c>
      <c r="F7">
        <v>30</v>
      </c>
      <c r="G7" t="s">
        <v>1395</v>
      </c>
      <c r="H7">
        <v>1092</v>
      </c>
      <c r="I7" s="2">
        <v>0.24818181818181817</v>
      </c>
      <c r="J7" t="s">
        <v>421</v>
      </c>
      <c r="K7">
        <v>1348</v>
      </c>
      <c r="L7" t="s">
        <v>1470</v>
      </c>
      <c r="M7">
        <v>268</v>
      </c>
      <c r="N7" t="s">
        <v>485</v>
      </c>
      <c r="O7" t="s">
        <v>1457</v>
      </c>
      <c r="P7" t="s">
        <v>422</v>
      </c>
    </row>
    <row r="8" spans="1:16" x14ac:dyDescent="0.2">
      <c r="A8">
        <v>3</v>
      </c>
      <c r="B8" t="s">
        <v>423</v>
      </c>
      <c r="D8" s="19" t="s">
        <v>424</v>
      </c>
      <c r="E8">
        <v>12.6</v>
      </c>
      <c r="F8">
        <v>45</v>
      </c>
      <c r="G8" t="s">
        <v>1395</v>
      </c>
      <c r="H8">
        <v>1638</v>
      </c>
      <c r="I8" s="2">
        <v>0.13</v>
      </c>
      <c r="J8" t="s">
        <v>421</v>
      </c>
      <c r="K8">
        <v>1348</v>
      </c>
      <c r="L8" t="s">
        <v>1470</v>
      </c>
      <c r="M8">
        <v>268</v>
      </c>
      <c r="N8" t="s">
        <v>485</v>
      </c>
      <c r="O8" t="s">
        <v>1457</v>
      </c>
      <c r="P8" t="s">
        <v>422</v>
      </c>
    </row>
    <row r="9" spans="1:16" x14ac:dyDescent="0.2">
      <c r="A9">
        <v>4</v>
      </c>
      <c r="B9" t="s">
        <v>425</v>
      </c>
      <c r="D9" s="19">
        <v>240</v>
      </c>
      <c r="E9">
        <v>4.4000000000000004</v>
      </c>
      <c r="F9">
        <v>12</v>
      </c>
      <c r="G9" t="s">
        <v>1395</v>
      </c>
      <c r="H9">
        <v>436.8</v>
      </c>
      <c r="I9" s="2">
        <v>9.9272727272727249E-2</v>
      </c>
      <c r="J9" t="s">
        <v>421</v>
      </c>
      <c r="K9">
        <v>1348</v>
      </c>
      <c r="L9" t="s">
        <v>1470</v>
      </c>
      <c r="M9">
        <v>268</v>
      </c>
      <c r="N9" t="s">
        <v>485</v>
      </c>
      <c r="O9" t="s">
        <v>1457</v>
      </c>
      <c r="P9" t="s">
        <v>422</v>
      </c>
    </row>
    <row r="10" spans="1:16" x14ac:dyDescent="0.2">
      <c r="A10">
        <v>5</v>
      </c>
      <c r="B10" t="s">
        <v>425</v>
      </c>
      <c r="D10" s="19">
        <v>240</v>
      </c>
      <c r="E10">
        <v>4.4000000000000004</v>
      </c>
      <c r="F10">
        <v>12</v>
      </c>
      <c r="G10" t="s">
        <v>1395</v>
      </c>
      <c r="H10">
        <v>436.8</v>
      </c>
      <c r="I10" s="2">
        <v>9.9272727272727249E-2</v>
      </c>
      <c r="J10" t="s">
        <v>421</v>
      </c>
      <c r="K10">
        <v>1348</v>
      </c>
      <c r="L10" t="s">
        <v>1470</v>
      </c>
      <c r="M10">
        <v>268</v>
      </c>
      <c r="N10" t="s">
        <v>485</v>
      </c>
      <c r="O10" t="s">
        <v>1457</v>
      </c>
      <c r="P10" t="s">
        <v>422</v>
      </c>
    </row>
    <row r="11" spans="1:16" x14ac:dyDescent="0.2">
      <c r="A11">
        <v>6</v>
      </c>
      <c r="B11" t="s">
        <v>426</v>
      </c>
      <c r="D11" s="19">
        <v>350</v>
      </c>
      <c r="E11">
        <v>3.8</v>
      </c>
      <c r="F11">
        <v>6</v>
      </c>
      <c r="G11" t="s">
        <v>1395</v>
      </c>
      <c r="H11">
        <v>218.4</v>
      </c>
      <c r="I11" s="2">
        <v>5.7473684210526316E-2</v>
      </c>
      <c r="J11" t="s">
        <v>421</v>
      </c>
      <c r="K11">
        <v>1348</v>
      </c>
      <c r="L11" t="s">
        <v>1470</v>
      </c>
      <c r="M11">
        <v>268</v>
      </c>
      <c r="N11" t="s">
        <v>485</v>
      </c>
      <c r="O11" t="s">
        <v>1457</v>
      </c>
      <c r="P11" t="s">
        <v>422</v>
      </c>
    </row>
    <row r="12" spans="1:16" x14ac:dyDescent="0.2">
      <c r="A12">
        <v>7</v>
      </c>
      <c r="B12" t="s">
        <v>427</v>
      </c>
      <c r="D12" s="19">
        <v>145</v>
      </c>
      <c r="E12">
        <v>1.6</v>
      </c>
      <c r="F12">
        <v>3</v>
      </c>
      <c r="G12" t="s">
        <v>1395</v>
      </c>
      <c r="H12">
        <v>109.2</v>
      </c>
      <c r="I12" s="2">
        <v>6.8249999999999991E-2</v>
      </c>
      <c r="J12" t="s">
        <v>421</v>
      </c>
      <c r="K12">
        <v>1348</v>
      </c>
      <c r="L12" t="s">
        <v>1470</v>
      </c>
      <c r="M12">
        <v>268</v>
      </c>
      <c r="N12" t="s">
        <v>485</v>
      </c>
      <c r="O12" t="s">
        <v>1457</v>
      </c>
      <c r="P12" t="s">
        <v>422</v>
      </c>
    </row>
    <row r="13" spans="1:16" x14ac:dyDescent="0.2">
      <c r="A13">
        <v>9</v>
      </c>
      <c r="B13" t="s">
        <v>428</v>
      </c>
      <c r="C13">
        <v>1</v>
      </c>
      <c r="D13" s="19">
        <v>450</v>
      </c>
      <c r="E13">
        <v>0.62</v>
      </c>
      <c r="F13">
        <v>15</v>
      </c>
      <c r="G13" t="s">
        <v>1395</v>
      </c>
      <c r="H13">
        <v>546</v>
      </c>
      <c r="I13" s="2">
        <v>0.88064516129032255</v>
      </c>
      <c r="J13" t="s">
        <v>421</v>
      </c>
      <c r="K13">
        <v>1348</v>
      </c>
      <c r="L13" t="s">
        <v>1470</v>
      </c>
      <c r="M13">
        <v>268</v>
      </c>
      <c r="N13" t="s">
        <v>485</v>
      </c>
      <c r="O13" t="s">
        <v>1457</v>
      </c>
      <c r="P13" t="s">
        <v>422</v>
      </c>
    </row>
    <row r="14" spans="1:16" x14ac:dyDescent="0.2">
      <c r="A14">
        <v>10</v>
      </c>
      <c r="B14" t="s">
        <v>429</v>
      </c>
      <c r="D14" s="19">
        <v>1</v>
      </c>
      <c r="E14">
        <v>4</v>
      </c>
      <c r="F14">
        <v>4</v>
      </c>
      <c r="G14" t="s">
        <v>1395</v>
      </c>
      <c r="H14">
        <v>145.6</v>
      </c>
      <c r="I14" s="2">
        <f>H14/E14/1000</f>
        <v>3.6400000000000002E-2</v>
      </c>
      <c r="J14" t="s">
        <v>421</v>
      </c>
      <c r="K14">
        <v>1348</v>
      </c>
      <c r="L14" t="s">
        <v>1470</v>
      </c>
      <c r="M14">
        <v>268</v>
      </c>
      <c r="N14" t="s">
        <v>485</v>
      </c>
      <c r="O14" t="s">
        <v>1457</v>
      </c>
      <c r="P14" t="s">
        <v>422</v>
      </c>
    </row>
    <row r="15" spans="1:16" x14ac:dyDescent="0.2">
      <c r="A15">
        <v>30</v>
      </c>
      <c r="B15" t="s">
        <v>430</v>
      </c>
      <c r="D15" s="19">
        <v>230</v>
      </c>
      <c r="E15">
        <v>1.9</v>
      </c>
      <c r="F15">
        <v>4</v>
      </c>
      <c r="G15" t="s">
        <v>1395</v>
      </c>
      <c r="H15">
        <v>145.6</v>
      </c>
      <c r="I15" s="2">
        <v>7.6631578947368426E-2</v>
      </c>
      <c r="J15" t="s">
        <v>421</v>
      </c>
      <c r="K15">
        <v>1348</v>
      </c>
      <c r="L15" t="s">
        <v>1470</v>
      </c>
      <c r="M15">
        <v>268</v>
      </c>
      <c r="N15" t="s">
        <v>485</v>
      </c>
      <c r="O15" t="s">
        <v>1457</v>
      </c>
      <c r="P15" t="s">
        <v>422</v>
      </c>
    </row>
    <row r="16" spans="1:16" x14ac:dyDescent="0.2">
      <c r="A16">
        <v>40</v>
      </c>
      <c r="B16" t="s">
        <v>431</v>
      </c>
      <c r="C16">
        <v>1</v>
      </c>
      <c r="D16" s="19">
        <v>449</v>
      </c>
      <c r="E16">
        <v>1.6</v>
      </c>
      <c r="F16">
        <v>2</v>
      </c>
      <c r="G16" t="s">
        <v>1395</v>
      </c>
      <c r="H16">
        <v>72.8</v>
      </c>
      <c r="I16" s="2">
        <v>4.5499999999999992E-2</v>
      </c>
      <c r="J16" t="s">
        <v>421</v>
      </c>
      <c r="K16">
        <v>1348</v>
      </c>
      <c r="L16" t="s">
        <v>1470</v>
      </c>
      <c r="M16">
        <v>268</v>
      </c>
      <c r="N16" t="s">
        <v>485</v>
      </c>
      <c r="O16" t="s">
        <v>1457</v>
      </c>
      <c r="P16" t="s">
        <v>422</v>
      </c>
    </row>
    <row r="17" spans="1:16" x14ac:dyDescent="0.2">
      <c r="A17">
        <v>40</v>
      </c>
      <c r="B17" t="s">
        <v>431</v>
      </c>
      <c r="C17">
        <v>1</v>
      </c>
      <c r="D17" s="19">
        <v>449</v>
      </c>
      <c r="E17">
        <v>1.6</v>
      </c>
      <c r="F17">
        <v>2</v>
      </c>
      <c r="G17" t="s">
        <v>1395</v>
      </c>
      <c r="H17">
        <v>72.8</v>
      </c>
      <c r="I17" s="2">
        <v>4.5499999999999992E-2</v>
      </c>
      <c r="J17" t="s">
        <v>421</v>
      </c>
      <c r="K17">
        <v>1348</v>
      </c>
      <c r="L17" t="s">
        <v>1470</v>
      </c>
      <c r="M17">
        <v>268</v>
      </c>
      <c r="N17" t="s">
        <v>485</v>
      </c>
      <c r="O17" t="s">
        <v>1457</v>
      </c>
      <c r="P17" t="s">
        <v>422</v>
      </c>
    </row>
    <row r="18" spans="1:16" x14ac:dyDescent="0.2">
      <c r="A18">
        <v>40</v>
      </c>
      <c r="B18" t="s">
        <v>431</v>
      </c>
      <c r="C18">
        <v>1</v>
      </c>
      <c r="D18" s="19">
        <v>449</v>
      </c>
      <c r="E18">
        <v>1.6</v>
      </c>
      <c r="F18">
        <v>2</v>
      </c>
      <c r="G18" t="s">
        <v>1395</v>
      </c>
      <c r="H18">
        <v>72.8</v>
      </c>
      <c r="I18" s="2">
        <v>4.5499999999999992E-2</v>
      </c>
      <c r="J18" t="s">
        <v>421</v>
      </c>
      <c r="K18">
        <v>1348</v>
      </c>
      <c r="L18" t="s">
        <v>1470</v>
      </c>
      <c r="M18">
        <v>268</v>
      </c>
      <c r="N18" t="s">
        <v>485</v>
      </c>
      <c r="O18" t="s">
        <v>1457</v>
      </c>
      <c r="P18" t="s">
        <v>422</v>
      </c>
    </row>
    <row r="19" spans="1:16" x14ac:dyDescent="0.2">
      <c r="A19">
        <v>43</v>
      </c>
      <c r="B19" t="s">
        <v>432</v>
      </c>
      <c r="C19">
        <v>1</v>
      </c>
      <c r="D19" s="19">
        <v>3</v>
      </c>
      <c r="E19">
        <v>0.8</v>
      </c>
      <c r="F19">
        <v>4</v>
      </c>
      <c r="G19" t="s">
        <v>1395</v>
      </c>
      <c r="H19">
        <v>145.6</v>
      </c>
      <c r="I19" s="2">
        <v>0.18199999999999997</v>
      </c>
      <c r="J19" t="s">
        <v>421</v>
      </c>
      <c r="K19">
        <v>1348</v>
      </c>
      <c r="L19" t="s">
        <v>1470</v>
      </c>
      <c r="M19">
        <v>268</v>
      </c>
      <c r="N19" t="s">
        <v>485</v>
      </c>
      <c r="O19" t="s">
        <v>1457</v>
      </c>
      <c r="P19" t="s">
        <v>422</v>
      </c>
    </row>
    <row r="20" spans="1:16" x14ac:dyDescent="0.2">
      <c r="A20">
        <v>45</v>
      </c>
      <c r="B20" t="s">
        <v>1717</v>
      </c>
      <c r="C20">
        <v>1</v>
      </c>
      <c r="D20" s="19">
        <v>441</v>
      </c>
      <c r="E20">
        <v>0.22</v>
      </c>
      <c r="F20">
        <v>6</v>
      </c>
      <c r="G20" t="s">
        <v>1395</v>
      </c>
      <c r="H20">
        <v>218.4</v>
      </c>
      <c r="I20" s="2">
        <v>0.99272727272727268</v>
      </c>
      <c r="J20" t="s">
        <v>421</v>
      </c>
      <c r="K20">
        <v>1348</v>
      </c>
      <c r="L20" t="s">
        <v>1470</v>
      </c>
      <c r="M20">
        <v>268</v>
      </c>
      <c r="N20" t="s">
        <v>485</v>
      </c>
      <c r="O20" t="s">
        <v>1457</v>
      </c>
      <c r="P20" t="s">
        <v>422</v>
      </c>
    </row>
    <row r="21" spans="1:16" x14ac:dyDescent="0.2">
      <c r="A21">
        <v>47</v>
      </c>
      <c r="B21" t="s">
        <v>499</v>
      </c>
      <c r="C21">
        <v>1</v>
      </c>
      <c r="D21" s="19">
        <v>451</v>
      </c>
      <c r="E21">
        <v>0.7</v>
      </c>
      <c r="F21">
        <v>5</v>
      </c>
      <c r="G21" t="s">
        <v>1395</v>
      </c>
      <c r="H21">
        <v>182</v>
      </c>
      <c r="I21" s="2">
        <v>0.26</v>
      </c>
      <c r="J21" t="s">
        <v>421</v>
      </c>
      <c r="K21">
        <v>1348</v>
      </c>
      <c r="L21" t="s">
        <v>1470</v>
      </c>
      <c r="M21">
        <v>268</v>
      </c>
      <c r="N21" t="s">
        <v>485</v>
      </c>
      <c r="O21" t="s">
        <v>1457</v>
      </c>
      <c r="P21" t="s">
        <v>422</v>
      </c>
    </row>
    <row r="22" spans="1:16" x14ac:dyDescent="0.2">
      <c r="A22">
        <v>48</v>
      </c>
      <c r="B22" t="s">
        <v>494</v>
      </c>
      <c r="C22">
        <v>1</v>
      </c>
      <c r="D22" s="19">
        <v>448</v>
      </c>
      <c r="E22">
        <v>0.92</v>
      </c>
      <c r="F22">
        <v>2</v>
      </c>
      <c r="G22" t="s">
        <v>1395</v>
      </c>
      <c r="H22">
        <v>72.8</v>
      </c>
      <c r="I22" s="2">
        <v>7.9130434782608686E-2</v>
      </c>
      <c r="J22" t="s">
        <v>421</v>
      </c>
      <c r="K22">
        <v>1348</v>
      </c>
      <c r="L22" t="s">
        <v>1470</v>
      </c>
      <c r="M22">
        <v>268</v>
      </c>
      <c r="N22" t="s">
        <v>485</v>
      </c>
      <c r="O22" t="s">
        <v>1457</v>
      </c>
      <c r="P22" t="s">
        <v>422</v>
      </c>
    </row>
    <row r="23" spans="1:16" x14ac:dyDescent="0.2">
      <c r="A23" s="21">
        <v>2</v>
      </c>
      <c r="B23" t="s">
        <v>433</v>
      </c>
      <c r="C23">
        <v>1</v>
      </c>
      <c r="D23" s="19">
        <v>451</v>
      </c>
      <c r="E23">
        <v>0.7</v>
      </c>
      <c r="F23">
        <v>8</v>
      </c>
      <c r="G23" t="s">
        <v>1395</v>
      </c>
      <c r="H23">
        <v>291.2</v>
      </c>
      <c r="I23" s="2">
        <v>0.41599999999999998</v>
      </c>
      <c r="J23" t="s">
        <v>434</v>
      </c>
      <c r="K23">
        <v>1348</v>
      </c>
      <c r="L23" t="s">
        <v>1456</v>
      </c>
      <c r="M23">
        <v>182</v>
      </c>
      <c r="N23" t="s">
        <v>485</v>
      </c>
      <c r="O23" t="s">
        <v>1457</v>
      </c>
      <c r="P23" t="s">
        <v>435</v>
      </c>
    </row>
    <row r="24" spans="1:16" x14ac:dyDescent="0.2">
      <c r="A24">
        <v>5</v>
      </c>
      <c r="B24" t="s">
        <v>436</v>
      </c>
      <c r="C24">
        <v>1</v>
      </c>
      <c r="D24" s="19">
        <v>451</v>
      </c>
      <c r="E24">
        <v>0.7</v>
      </c>
      <c r="F24">
        <v>6</v>
      </c>
      <c r="G24" t="s">
        <v>1395</v>
      </c>
      <c r="H24">
        <v>218.4</v>
      </c>
      <c r="I24" s="2">
        <v>0.312</v>
      </c>
      <c r="J24" t="s">
        <v>434</v>
      </c>
      <c r="K24">
        <v>1348</v>
      </c>
      <c r="L24" t="s">
        <v>1456</v>
      </c>
      <c r="M24">
        <v>182</v>
      </c>
      <c r="N24" t="s">
        <v>485</v>
      </c>
      <c r="O24" t="s">
        <v>1457</v>
      </c>
      <c r="P24" t="s">
        <v>435</v>
      </c>
    </row>
    <row r="25" spans="1:16" x14ac:dyDescent="0.2">
      <c r="A25">
        <v>6</v>
      </c>
      <c r="B25" t="s">
        <v>437</v>
      </c>
      <c r="C25">
        <v>1</v>
      </c>
      <c r="D25" s="19">
        <v>448</v>
      </c>
      <c r="E25">
        <v>0.92</v>
      </c>
      <c r="F25">
        <v>4</v>
      </c>
      <c r="G25" t="s">
        <v>1395</v>
      </c>
      <c r="H25">
        <v>145.6</v>
      </c>
      <c r="I25" s="2">
        <v>0.15826086956521737</v>
      </c>
      <c r="J25" t="s">
        <v>434</v>
      </c>
      <c r="K25">
        <v>1348</v>
      </c>
      <c r="L25" t="s">
        <v>1456</v>
      </c>
      <c r="M25">
        <v>182</v>
      </c>
      <c r="N25" t="s">
        <v>485</v>
      </c>
      <c r="O25" t="s">
        <v>1457</v>
      </c>
      <c r="P25" t="s">
        <v>435</v>
      </c>
    </row>
    <row r="26" spans="1:16" x14ac:dyDescent="0.2">
      <c r="A26">
        <v>7</v>
      </c>
      <c r="B26" t="s">
        <v>438</v>
      </c>
      <c r="C26">
        <v>1</v>
      </c>
      <c r="D26" s="19">
        <v>4</v>
      </c>
      <c r="E26">
        <v>0.59</v>
      </c>
      <c r="F26">
        <v>3</v>
      </c>
      <c r="G26" t="s">
        <v>1395</v>
      </c>
      <c r="H26">
        <v>109.2</v>
      </c>
      <c r="I26" s="2">
        <v>0.18508474576271186</v>
      </c>
      <c r="J26" t="s">
        <v>434</v>
      </c>
      <c r="K26">
        <v>1348</v>
      </c>
      <c r="L26" t="s">
        <v>1456</v>
      </c>
      <c r="M26">
        <v>182</v>
      </c>
      <c r="N26" t="s">
        <v>485</v>
      </c>
      <c r="O26" t="s">
        <v>1457</v>
      </c>
      <c r="P26" t="s">
        <v>435</v>
      </c>
    </row>
    <row r="27" spans="1:16" x14ac:dyDescent="0.2">
      <c r="A27">
        <v>11</v>
      </c>
      <c r="B27" t="s">
        <v>439</v>
      </c>
      <c r="D27" s="19">
        <v>395</v>
      </c>
      <c r="E27">
        <v>0.93579999999999997</v>
      </c>
      <c r="F27">
        <v>2</v>
      </c>
      <c r="G27" t="s">
        <v>1395</v>
      </c>
      <c r="H27">
        <v>72.8</v>
      </c>
      <c r="I27" s="2">
        <v>7.7794400512930115E-2</v>
      </c>
      <c r="J27" t="s">
        <v>434</v>
      </c>
      <c r="K27">
        <v>1348</v>
      </c>
      <c r="L27" t="s">
        <v>1456</v>
      </c>
      <c r="M27">
        <v>182</v>
      </c>
      <c r="N27" t="s">
        <v>485</v>
      </c>
      <c r="O27" t="s">
        <v>1457</v>
      </c>
      <c r="P27" t="s">
        <v>435</v>
      </c>
    </row>
    <row r="28" spans="1:16" x14ac:dyDescent="0.2">
      <c r="A28" t="s">
        <v>1934</v>
      </c>
      <c r="B28" t="s">
        <v>494</v>
      </c>
      <c r="C28">
        <v>1</v>
      </c>
      <c r="D28" s="19">
        <v>448</v>
      </c>
      <c r="E28">
        <v>0.92</v>
      </c>
      <c r="F28">
        <v>12</v>
      </c>
      <c r="G28" t="s">
        <v>1431</v>
      </c>
      <c r="H28">
        <v>436.8</v>
      </c>
      <c r="I28" s="2">
        <v>0.47478260869565214</v>
      </c>
      <c r="J28" s="8" t="s">
        <v>1935</v>
      </c>
      <c r="K28">
        <v>1348</v>
      </c>
      <c r="L28" t="s">
        <v>1470</v>
      </c>
      <c r="M28">
        <v>229</v>
      </c>
      <c r="N28" t="s">
        <v>483</v>
      </c>
      <c r="O28" t="s">
        <v>1936</v>
      </c>
      <c r="P28" t="s">
        <v>1937</v>
      </c>
    </row>
    <row r="29" spans="1:16" x14ac:dyDescent="0.2">
      <c r="A29">
        <v>1</v>
      </c>
      <c r="B29" t="s">
        <v>1555</v>
      </c>
      <c r="C29">
        <v>1</v>
      </c>
      <c r="D29" s="19">
        <v>449</v>
      </c>
      <c r="E29">
        <v>1.6</v>
      </c>
      <c r="F29">
        <v>25</v>
      </c>
      <c r="G29" t="s">
        <v>1431</v>
      </c>
      <c r="H29">
        <v>910</v>
      </c>
      <c r="I29" s="2">
        <v>0.56874999999999998</v>
      </c>
      <c r="J29" s="8" t="s">
        <v>1935</v>
      </c>
      <c r="K29">
        <v>1348</v>
      </c>
      <c r="L29" t="s">
        <v>1470</v>
      </c>
      <c r="M29">
        <v>229</v>
      </c>
      <c r="N29" t="s">
        <v>483</v>
      </c>
      <c r="O29" t="s">
        <v>1936</v>
      </c>
      <c r="P29" t="s">
        <v>1937</v>
      </c>
    </row>
    <row r="30" spans="1:16" x14ac:dyDescent="0.2">
      <c r="A30">
        <v>2</v>
      </c>
      <c r="B30" t="s">
        <v>1938</v>
      </c>
      <c r="C30">
        <v>1</v>
      </c>
      <c r="D30" s="19">
        <v>448</v>
      </c>
      <c r="E30">
        <v>0.92</v>
      </c>
      <c r="F30">
        <v>10</v>
      </c>
      <c r="G30" t="s">
        <v>1431</v>
      </c>
      <c r="H30">
        <v>364</v>
      </c>
      <c r="I30" s="2">
        <v>0.39565217391304341</v>
      </c>
      <c r="J30" s="8" t="s">
        <v>1935</v>
      </c>
      <c r="K30">
        <v>1348</v>
      </c>
      <c r="L30" t="s">
        <v>1470</v>
      </c>
      <c r="M30">
        <v>229</v>
      </c>
      <c r="N30" t="s">
        <v>483</v>
      </c>
      <c r="O30" t="s">
        <v>1936</v>
      </c>
      <c r="P30" t="s">
        <v>1937</v>
      </c>
    </row>
    <row r="31" spans="1:16" x14ac:dyDescent="0.2">
      <c r="A31">
        <v>3</v>
      </c>
      <c r="B31" t="s">
        <v>1939</v>
      </c>
      <c r="C31">
        <v>1</v>
      </c>
      <c r="D31" s="19">
        <v>448</v>
      </c>
      <c r="E31">
        <v>0.92</v>
      </c>
      <c r="F31">
        <v>1</v>
      </c>
      <c r="G31" t="s">
        <v>1431</v>
      </c>
      <c r="H31">
        <v>36.4</v>
      </c>
      <c r="I31" s="2">
        <v>3.9565217391304343E-2</v>
      </c>
      <c r="J31" s="8" t="s">
        <v>1935</v>
      </c>
      <c r="K31">
        <v>1348</v>
      </c>
      <c r="L31" t="s">
        <v>1470</v>
      </c>
      <c r="M31">
        <v>229</v>
      </c>
      <c r="N31" t="s">
        <v>483</v>
      </c>
      <c r="O31" t="s">
        <v>1936</v>
      </c>
      <c r="P31" t="s">
        <v>1937</v>
      </c>
    </row>
    <row r="32" spans="1:16" x14ac:dyDescent="0.2">
      <c r="A32">
        <v>8</v>
      </c>
      <c r="B32" t="s">
        <v>1365</v>
      </c>
      <c r="D32" s="19">
        <v>454</v>
      </c>
      <c r="E32">
        <v>5.0999999999999996</v>
      </c>
      <c r="F32">
        <v>8</v>
      </c>
      <c r="G32" t="s">
        <v>1431</v>
      </c>
      <c r="H32">
        <v>291.2</v>
      </c>
      <c r="I32" s="2">
        <v>5.7098039215686278E-2</v>
      </c>
      <c r="J32" s="8" t="s">
        <v>1935</v>
      </c>
      <c r="K32">
        <v>1348</v>
      </c>
      <c r="L32" t="s">
        <v>1470</v>
      </c>
      <c r="M32">
        <v>229</v>
      </c>
      <c r="N32" t="s">
        <v>483</v>
      </c>
      <c r="O32" t="s">
        <v>1936</v>
      </c>
      <c r="P32" t="s">
        <v>1937</v>
      </c>
    </row>
    <row r="33" spans="1:16" x14ac:dyDescent="0.2">
      <c r="A33">
        <v>9</v>
      </c>
      <c r="B33" t="s">
        <v>1940</v>
      </c>
      <c r="D33" s="19">
        <v>452</v>
      </c>
      <c r="E33">
        <v>1.6</v>
      </c>
      <c r="F33">
        <v>4</v>
      </c>
      <c r="G33" t="s">
        <v>1431</v>
      </c>
      <c r="H33">
        <v>145.6</v>
      </c>
      <c r="I33" s="2">
        <v>9.0999999999999984E-2</v>
      </c>
      <c r="J33" s="8" t="s">
        <v>1935</v>
      </c>
      <c r="K33">
        <v>1348</v>
      </c>
      <c r="L33" t="s">
        <v>1470</v>
      </c>
      <c r="M33">
        <v>229</v>
      </c>
      <c r="N33" t="s">
        <v>483</v>
      </c>
      <c r="O33" t="s">
        <v>1936</v>
      </c>
      <c r="P33" t="s">
        <v>1937</v>
      </c>
    </row>
    <row r="34" spans="1:16" x14ac:dyDescent="0.2">
      <c r="A34">
        <v>11</v>
      </c>
      <c r="B34" t="s">
        <v>1941</v>
      </c>
      <c r="D34" s="19" t="s">
        <v>1582</v>
      </c>
      <c r="E34">
        <v>8.8000000000000007</v>
      </c>
      <c r="F34">
        <v>15</v>
      </c>
      <c r="G34" t="s">
        <v>1431</v>
      </c>
      <c r="H34">
        <v>546</v>
      </c>
      <c r="I34" s="2">
        <v>6.2045454545454543E-2</v>
      </c>
      <c r="J34" s="8" t="s">
        <v>1935</v>
      </c>
      <c r="K34">
        <v>1348</v>
      </c>
      <c r="L34" t="s">
        <v>1470</v>
      </c>
      <c r="M34">
        <v>229</v>
      </c>
      <c r="N34" t="s">
        <v>483</v>
      </c>
      <c r="O34" t="s">
        <v>1936</v>
      </c>
      <c r="P34" t="s">
        <v>1937</v>
      </c>
    </row>
    <row r="35" spans="1:16" x14ac:dyDescent="0.2">
      <c r="A35">
        <v>12</v>
      </c>
      <c r="B35" t="s">
        <v>1492</v>
      </c>
      <c r="D35" s="19" t="s">
        <v>1679</v>
      </c>
      <c r="E35">
        <v>9.6999999999999993</v>
      </c>
      <c r="F35">
        <v>16</v>
      </c>
      <c r="G35" t="s">
        <v>1431</v>
      </c>
      <c r="H35">
        <v>582.4</v>
      </c>
      <c r="I35" s="2">
        <v>6.0041237113402063E-2</v>
      </c>
      <c r="J35" s="8" t="s">
        <v>1935</v>
      </c>
      <c r="K35">
        <v>1348</v>
      </c>
      <c r="L35" t="s">
        <v>1470</v>
      </c>
      <c r="M35">
        <v>229</v>
      </c>
      <c r="N35" t="s">
        <v>483</v>
      </c>
      <c r="O35" t="s">
        <v>1936</v>
      </c>
      <c r="P35" t="s">
        <v>1937</v>
      </c>
    </row>
    <row r="36" spans="1:16" x14ac:dyDescent="0.2">
      <c r="A36">
        <v>13</v>
      </c>
      <c r="B36" t="s">
        <v>1942</v>
      </c>
      <c r="D36" s="19" t="s">
        <v>1497</v>
      </c>
      <c r="E36">
        <v>7</v>
      </c>
      <c r="F36">
        <v>10</v>
      </c>
      <c r="G36" t="s">
        <v>1431</v>
      </c>
      <c r="H36">
        <v>364</v>
      </c>
      <c r="I36" s="2">
        <v>5.1999999999999998E-2</v>
      </c>
      <c r="J36" s="8" t="s">
        <v>1935</v>
      </c>
      <c r="K36">
        <v>1348</v>
      </c>
      <c r="L36" t="s">
        <v>1470</v>
      </c>
      <c r="M36">
        <v>229</v>
      </c>
      <c r="N36" t="s">
        <v>483</v>
      </c>
      <c r="O36" t="s">
        <v>1936</v>
      </c>
      <c r="P36" t="s">
        <v>1937</v>
      </c>
    </row>
    <row r="37" spans="1:16" x14ac:dyDescent="0.2">
      <c r="A37">
        <v>14</v>
      </c>
      <c r="B37" t="s">
        <v>1493</v>
      </c>
      <c r="D37" s="19" t="s">
        <v>1494</v>
      </c>
      <c r="E37">
        <v>7</v>
      </c>
      <c r="F37">
        <v>18</v>
      </c>
      <c r="G37" t="s">
        <v>1431</v>
      </c>
      <c r="H37">
        <v>655.20000000000005</v>
      </c>
      <c r="I37" s="2">
        <v>9.3599999999999989E-2</v>
      </c>
      <c r="J37" s="8" t="s">
        <v>1935</v>
      </c>
      <c r="K37">
        <v>1348</v>
      </c>
      <c r="L37" t="s">
        <v>1470</v>
      </c>
      <c r="M37">
        <v>229</v>
      </c>
      <c r="N37" t="s">
        <v>483</v>
      </c>
      <c r="O37" t="s">
        <v>1936</v>
      </c>
      <c r="P37" t="s">
        <v>1937</v>
      </c>
    </row>
    <row r="38" spans="1:16" x14ac:dyDescent="0.2">
      <c r="A38">
        <v>1</v>
      </c>
      <c r="B38" t="s">
        <v>1943</v>
      </c>
      <c r="D38" s="19" t="s">
        <v>1664</v>
      </c>
      <c r="E38">
        <v>7</v>
      </c>
      <c r="F38">
        <v>18</v>
      </c>
      <c r="G38" t="s">
        <v>1431</v>
      </c>
      <c r="H38">
        <v>655.20000000000005</v>
      </c>
      <c r="I38" s="2">
        <v>9.3599999999999989E-2</v>
      </c>
      <c r="J38" s="8" t="s">
        <v>1944</v>
      </c>
      <c r="K38">
        <v>1348</v>
      </c>
      <c r="L38" t="s">
        <v>1470</v>
      </c>
      <c r="M38">
        <v>247</v>
      </c>
      <c r="N38" t="s">
        <v>483</v>
      </c>
      <c r="O38" t="s">
        <v>1471</v>
      </c>
      <c r="P38" t="s">
        <v>1945</v>
      </c>
    </row>
    <row r="39" spans="1:16" x14ac:dyDescent="0.2">
      <c r="A39">
        <v>2</v>
      </c>
      <c r="B39" t="s">
        <v>1946</v>
      </c>
      <c r="D39" s="19" t="s">
        <v>1582</v>
      </c>
      <c r="E39">
        <v>8.8000000000000007</v>
      </c>
      <c r="F39">
        <v>12</v>
      </c>
      <c r="G39" t="s">
        <v>1431</v>
      </c>
      <c r="H39">
        <v>436.8</v>
      </c>
      <c r="I39" s="2">
        <v>4.9636363636363624E-2</v>
      </c>
      <c r="J39" s="8" t="s">
        <v>1944</v>
      </c>
      <c r="K39">
        <v>1348</v>
      </c>
      <c r="L39" t="s">
        <v>1470</v>
      </c>
      <c r="M39">
        <v>247</v>
      </c>
      <c r="N39" t="s">
        <v>483</v>
      </c>
      <c r="O39" t="s">
        <v>1471</v>
      </c>
      <c r="P39" t="s">
        <v>1945</v>
      </c>
    </row>
    <row r="40" spans="1:16" x14ac:dyDescent="0.2">
      <c r="A40">
        <v>4</v>
      </c>
      <c r="B40" t="s">
        <v>1947</v>
      </c>
      <c r="D40" s="19">
        <v>68</v>
      </c>
      <c r="E40">
        <v>2.8</v>
      </c>
      <c r="F40">
        <v>6</v>
      </c>
      <c r="G40" t="s">
        <v>1431</v>
      </c>
      <c r="H40">
        <v>218.4</v>
      </c>
      <c r="I40" s="2">
        <v>7.8E-2</v>
      </c>
      <c r="J40" s="8" t="s">
        <v>1944</v>
      </c>
      <c r="K40">
        <v>1348</v>
      </c>
      <c r="L40" t="s">
        <v>1470</v>
      </c>
      <c r="M40">
        <v>247</v>
      </c>
      <c r="N40" t="s">
        <v>483</v>
      </c>
      <c r="O40" t="s">
        <v>1471</v>
      </c>
      <c r="P40" t="s">
        <v>1945</v>
      </c>
    </row>
    <row r="41" spans="1:16" x14ac:dyDescent="0.2">
      <c r="A41">
        <v>13</v>
      </c>
      <c r="B41" t="s">
        <v>2071</v>
      </c>
      <c r="D41" s="19">
        <v>70</v>
      </c>
      <c r="E41">
        <v>4.8</v>
      </c>
      <c r="F41">
        <v>5</v>
      </c>
      <c r="G41" t="s">
        <v>1431</v>
      </c>
      <c r="H41">
        <v>182</v>
      </c>
      <c r="I41" s="2">
        <v>3.7916666666666668E-2</v>
      </c>
      <c r="J41" s="8" t="s">
        <v>1944</v>
      </c>
      <c r="K41">
        <v>1348</v>
      </c>
      <c r="L41" t="s">
        <v>1470</v>
      </c>
      <c r="M41">
        <v>247</v>
      </c>
      <c r="N41" t="s">
        <v>483</v>
      </c>
      <c r="O41" t="s">
        <v>1471</v>
      </c>
      <c r="P41" t="s">
        <v>1945</v>
      </c>
    </row>
    <row r="42" spans="1:16" x14ac:dyDescent="0.2">
      <c r="A42">
        <v>29</v>
      </c>
      <c r="B42" t="s">
        <v>1948</v>
      </c>
      <c r="D42" s="19">
        <v>454</v>
      </c>
      <c r="E42">
        <v>5.0999999999999996</v>
      </c>
      <c r="F42">
        <v>20</v>
      </c>
      <c r="G42" t="s">
        <v>1431</v>
      </c>
      <c r="H42">
        <v>728</v>
      </c>
      <c r="I42" s="2">
        <v>0.1427450980392157</v>
      </c>
      <c r="J42" s="8" t="s">
        <v>1944</v>
      </c>
      <c r="K42">
        <v>1348</v>
      </c>
      <c r="L42" t="s">
        <v>1470</v>
      </c>
      <c r="M42">
        <v>247</v>
      </c>
      <c r="N42" t="s">
        <v>483</v>
      </c>
      <c r="O42" t="s">
        <v>1471</v>
      </c>
      <c r="P42" t="s">
        <v>1945</v>
      </c>
    </row>
    <row r="43" spans="1:16" x14ac:dyDescent="0.2">
      <c r="A43">
        <v>31</v>
      </c>
      <c r="B43" t="s">
        <v>1949</v>
      </c>
      <c r="D43" s="19" t="s">
        <v>1950</v>
      </c>
      <c r="E43">
        <v>7.5</v>
      </c>
      <c r="F43">
        <v>8</v>
      </c>
      <c r="G43" t="s">
        <v>1431</v>
      </c>
      <c r="H43">
        <v>291.2</v>
      </c>
      <c r="I43" s="2">
        <v>3.8826666666666669E-2</v>
      </c>
      <c r="J43" s="8" t="s">
        <v>1944</v>
      </c>
      <c r="K43">
        <v>1348</v>
      </c>
      <c r="L43" t="s">
        <v>1470</v>
      </c>
      <c r="M43">
        <v>247</v>
      </c>
      <c r="N43" t="s">
        <v>483</v>
      </c>
      <c r="O43" t="s">
        <v>1471</v>
      </c>
      <c r="P43" t="s">
        <v>1945</v>
      </c>
    </row>
    <row r="44" spans="1:16" x14ac:dyDescent="0.2">
      <c r="A44">
        <v>30</v>
      </c>
      <c r="B44" t="s">
        <v>1951</v>
      </c>
      <c r="C44">
        <v>1</v>
      </c>
      <c r="D44" s="19">
        <v>449</v>
      </c>
      <c r="E44">
        <v>1.6</v>
      </c>
      <c r="F44">
        <v>12.5</v>
      </c>
      <c r="G44" t="s">
        <v>1431</v>
      </c>
      <c r="H44">
        <v>455</v>
      </c>
      <c r="I44" s="2">
        <v>0.28437499999999999</v>
      </c>
      <c r="J44" s="8" t="s">
        <v>1944</v>
      </c>
      <c r="K44">
        <v>1348</v>
      </c>
      <c r="L44" t="s">
        <v>1470</v>
      </c>
      <c r="M44">
        <v>247</v>
      </c>
      <c r="N44" t="s">
        <v>483</v>
      </c>
      <c r="O44" t="s">
        <v>1471</v>
      </c>
      <c r="P44" t="s">
        <v>1945</v>
      </c>
    </row>
    <row r="45" spans="1:16" x14ac:dyDescent="0.2">
      <c r="A45">
        <v>34</v>
      </c>
      <c r="B45" t="s">
        <v>1952</v>
      </c>
      <c r="D45" s="19">
        <v>243</v>
      </c>
      <c r="E45">
        <v>3.2</v>
      </c>
      <c r="F45">
        <v>6</v>
      </c>
      <c r="G45" t="s">
        <v>1431</v>
      </c>
      <c r="H45">
        <v>218.4</v>
      </c>
      <c r="I45" s="2">
        <v>6.8249999999999991E-2</v>
      </c>
      <c r="J45" s="8" t="s">
        <v>1944</v>
      </c>
      <c r="K45">
        <v>1348</v>
      </c>
      <c r="L45" t="s">
        <v>1470</v>
      </c>
      <c r="M45">
        <v>247</v>
      </c>
      <c r="N45" t="s">
        <v>483</v>
      </c>
      <c r="O45" t="s">
        <v>1471</v>
      </c>
      <c r="P45" t="s">
        <v>1945</v>
      </c>
    </row>
    <row r="46" spans="1:16" x14ac:dyDescent="0.2">
      <c r="A46">
        <v>37</v>
      </c>
      <c r="B46" t="s">
        <v>1953</v>
      </c>
      <c r="D46" s="19" t="s">
        <v>1497</v>
      </c>
      <c r="E46">
        <v>7</v>
      </c>
      <c r="F46">
        <v>18</v>
      </c>
      <c r="G46" t="s">
        <v>1431</v>
      </c>
      <c r="H46">
        <v>655.20000000000005</v>
      </c>
      <c r="I46" s="2">
        <v>9.3599999999999989E-2</v>
      </c>
      <c r="J46" s="8" t="s">
        <v>1944</v>
      </c>
      <c r="K46">
        <v>1348</v>
      </c>
      <c r="L46" t="s">
        <v>1470</v>
      </c>
      <c r="M46">
        <v>247</v>
      </c>
      <c r="N46" t="s">
        <v>483</v>
      </c>
      <c r="O46" t="s">
        <v>1471</v>
      </c>
      <c r="P46" t="s">
        <v>1945</v>
      </c>
    </row>
    <row r="47" spans="1:16" x14ac:dyDescent="0.2">
      <c r="A47">
        <v>38</v>
      </c>
      <c r="B47" t="s">
        <v>1954</v>
      </c>
      <c r="D47" s="19" t="s">
        <v>1494</v>
      </c>
      <c r="E47">
        <v>7</v>
      </c>
      <c r="F47">
        <v>16</v>
      </c>
      <c r="G47" t="s">
        <v>1431</v>
      </c>
      <c r="H47">
        <v>582.4</v>
      </c>
      <c r="I47" s="2">
        <v>8.3199999999999996E-2</v>
      </c>
      <c r="J47" s="8" t="s">
        <v>1944</v>
      </c>
      <c r="K47">
        <v>1348</v>
      </c>
      <c r="L47" t="s">
        <v>1470</v>
      </c>
      <c r="M47">
        <v>247</v>
      </c>
      <c r="N47" t="s">
        <v>483</v>
      </c>
      <c r="O47" t="s">
        <v>1471</v>
      </c>
      <c r="P47" t="s">
        <v>1945</v>
      </c>
    </row>
    <row r="48" spans="1:16" x14ac:dyDescent="0.2">
      <c r="A48">
        <v>40</v>
      </c>
      <c r="B48" t="s">
        <v>1955</v>
      </c>
      <c r="D48" s="19">
        <v>420</v>
      </c>
      <c r="E48">
        <v>17.5</v>
      </c>
      <c r="F48">
        <v>30</v>
      </c>
      <c r="G48" t="s">
        <v>1431</v>
      </c>
      <c r="H48">
        <v>1092</v>
      </c>
      <c r="I48" s="2">
        <v>6.2399999999999997E-2</v>
      </c>
      <c r="J48" s="8" t="s">
        <v>1944</v>
      </c>
      <c r="K48">
        <v>1348</v>
      </c>
      <c r="L48" t="s">
        <v>1470</v>
      </c>
      <c r="M48">
        <v>247</v>
      </c>
      <c r="N48" t="s">
        <v>483</v>
      </c>
      <c r="O48" t="s">
        <v>1471</v>
      </c>
      <c r="P48" t="s">
        <v>1945</v>
      </c>
    </row>
    <row r="49" spans="1:16" x14ac:dyDescent="0.2">
      <c r="A49">
        <v>44</v>
      </c>
      <c r="B49" t="s">
        <v>1893</v>
      </c>
      <c r="D49" s="19">
        <v>453</v>
      </c>
      <c r="E49">
        <v>4.4000000000000004</v>
      </c>
      <c r="F49">
        <v>30</v>
      </c>
      <c r="G49" t="s">
        <v>1431</v>
      </c>
      <c r="H49">
        <v>1092</v>
      </c>
      <c r="I49" s="2">
        <v>0.24818181818181817</v>
      </c>
      <c r="J49" s="8" t="s">
        <v>1944</v>
      </c>
      <c r="K49">
        <v>1348</v>
      </c>
      <c r="L49" t="s">
        <v>1470</v>
      </c>
      <c r="M49">
        <v>247</v>
      </c>
      <c r="N49" t="s">
        <v>483</v>
      </c>
      <c r="O49" t="s">
        <v>1471</v>
      </c>
      <c r="P49" t="s">
        <v>1945</v>
      </c>
    </row>
    <row r="50" spans="1:16" x14ac:dyDescent="0.2">
      <c r="A50">
        <v>47</v>
      </c>
      <c r="B50" t="s">
        <v>1956</v>
      </c>
      <c r="D50" s="19">
        <v>145</v>
      </c>
      <c r="E50">
        <v>1.6</v>
      </c>
      <c r="F50">
        <v>4</v>
      </c>
      <c r="G50" t="s">
        <v>1431</v>
      </c>
      <c r="H50">
        <v>145.6</v>
      </c>
      <c r="I50" s="2">
        <v>9.0999999999999984E-2</v>
      </c>
      <c r="J50" s="8" t="s">
        <v>1944</v>
      </c>
      <c r="K50">
        <v>1348</v>
      </c>
      <c r="L50" t="s">
        <v>1470</v>
      </c>
      <c r="M50">
        <v>247</v>
      </c>
      <c r="N50" t="s">
        <v>483</v>
      </c>
      <c r="O50" t="s">
        <v>1471</v>
      </c>
      <c r="P50" t="s">
        <v>1945</v>
      </c>
    </row>
    <row r="51" spans="1:16" x14ac:dyDescent="0.2">
      <c r="A51">
        <v>49</v>
      </c>
      <c r="B51" t="s">
        <v>1957</v>
      </c>
      <c r="D51" s="19">
        <v>431</v>
      </c>
      <c r="E51">
        <v>5.4</v>
      </c>
      <c r="F51">
        <v>5</v>
      </c>
      <c r="G51" t="s">
        <v>1431</v>
      </c>
      <c r="H51">
        <v>182</v>
      </c>
      <c r="I51" s="2">
        <v>3.3703703703703701E-2</v>
      </c>
      <c r="J51" s="8" t="s">
        <v>1944</v>
      </c>
      <c r="K51">
        <v>1348</v>
      </c>
      <c r="L51" t="s">
        <v>1470</v>
      </c>
      <c r="M51">
        <v>247</v>
      </c>
      <c r="N51" t="s">
        <v>483</v>
      </c>
      <c r="O51" t="s">
        <v>1471</v>
      </c>
      <c r="P51" t="s">
        <v>1945</v>
      </c>
    </row>
    <row r="52" spans="1:16" x14ac:dyDescent="0.2">
      <c r="A52">
        <v>1</v>
      </c>
      <c r="B52" t="s">
        <v>1958</v>
      </c>
      <c r="C52">
        <v>1</v>
      </c>
      <c r="D52" s="19">
        <v>449</v>
      </c>
      <c r="E52">
        <v>1.6</v>
      </c>
      <c r="F52" s="8">
        <v>30</v>
      </c>
      <c r="G52" t="s">
        <v>1431</v>
      </c>
      <c r="H52">
        <v>1092</v>
      </c>
      <c r="I52" s="2">
        <v>0.6825</v>
      </c>
      <c r="J52" s="8" t="s">
        <v>1959</v>
      </c>
      <c r="K52">
        <v>1348</v>
      </c>
      <c r="L52" t="s">
        <v>1470</v>
      </c>
      <c r="M52">
        <v>254</v>
      </c>
      <c r="N52" t="s">
        <v>483</v>
      </c>
      <c r="O52" t="s">
        <v>1457</v>
      </c>
      <c r="P52" t="s">
        <v>1960</v>
      </c>
    </row>
    <row r="53" spans="1:16" x14ac:dyDescent="0.2">
      <c r="A53">
        <v>2</v>
      </c>
      <c r="B53" t="s">
        <v>1961</v>
      </c>
      <c r="C53">
        <v>1</v>
      </c>
      <c r="D53" s="19">
        <v>449</v>
      </c>
      <c r="E53">
        <v>1.6</v>
      </c>
      <c r="F53" s="8">
        <v>20</v>
      </c>
      <c r="G53" t="s">
        <v>1431</v>
      </c>
      <c r="H53">
        <v>728</v>
      </c>
      <c r="I53" s="2">
        <v>0.45500000000000002</v>
      </c>
      <c r="J53" s="8" t="s">
        <v>1959</v>
      </c>
      <c r="K53">
        <v>1348</v>
      </c>
      <c r="L53" t="s">
        <v>1470</v>
      </c>
      <c r="M53">
        <v>254</v>
      </c>
      <c r="N53" t="s">
        <v>483</v>
      </c>
      <c r="O53" t="s">
        <v>1457</v>
      </c>
      <c r="P53" t="s">
        <v>1960</v>
      </c>
    </row>
    <row r="54" spans="1:16" x14ac:dyDescent="0.2">
      <c r="A54">
        <v>3</v>
      </c>
      <c r="B54" t="s">
        <v>1962</v>
      </c>
      <c r="C54">
        <v>1</v>
      </c>
      <c r="D54" s="19">
        <v>448</v>
      </c>
      <c r="E54">
        <v>0.92</v>
      </c>
      <c r="F54" s="8">
        <v>30</v>
      </c>
      <c r="G54" t="s">
        <v>1431</v>
      </c>
      <c r="H54">
        <v>1092</v>
      </c>
      <c r="I54" s="2">
        <v>1.1869565217391305</v>
      </c>
      <c r="J54" s="8" t="s">
        <v>1959</v>
      </c>
      <c r="K54">
        <v>1348</v>
      </c>
      <c r="L54" t="s">
        <v>1470</v>
      </c>
      <c r="M54">
        <v>254</v>
      </c>
      <c r="N54" t="s">
        <v>483</v>
      </c>
      <c r="O54" t="s">
        <v>1457</v>
      </c>
      <c r="P54" t="s">
        <v>1960</v>
      </c>
    </row>
    <row r="55" spans="1:16" x14ac:dyDescent="0.2">
      <c r="A55">
        <v>5</v>
      </c>
      <c r="B55" t="s">
        <v>499</v>
      </c>
      <c r="C55">
        <v>1</v>
      </c>
      <c r="D55" s="19">
        <v>451</v>
      </c>
      <c r="E55">
        <v>0.7</v>
      </c>
      <c r="F55" s="8">
        <v>10</v>
      </c>
      <c r="G55" t="s">
        <v>1431</v>
      </c>
      <c r="H55">
        <v>364</v>
      </c>
      <c r="I55" s="2">
        <v>0.52</v>
      </c>
      <c r="J55" s="8" t="s">
        <v>1959</v>
      </c>
      <c r="K55">
        <v>1348</v>
      </c>
      <c r="L55" t="s">
        <v>1470</v>
      </c>
      <c r="M55">
        <v>254</v>
      </c>
      <c r="N55" t="s">
        <v>483</v>
      </c>
      <c r="O55" t="s">
        <v>1457</v>
      </c>
      <c r="P55" t="s">
        <v>1960</v>
      </c>
    </row>
    <row r="56" spans="1:16" x14ac:dyDescent="0.2">
      <c r="A56">
        <v>10</v>
      </c>
      <c r="B56" t="s">
        <v>1893</v>
      </c>
      <c r="D56" s="19">
        <v>453</v>
      </c>
      <c r="E56">
        <v>4.4000000000000004</v>
      </c>
      <c r="F56" s="8">
        <v>60</v>
      </c>
      <c r="G56" t="s">
        <v>1431</v>
      </c>
      <c r="H56">
        <v>2184</v>
      </c>
      <c r="I56" s="2">
        <v>0.49636363636363634</v>
      </c>
      <c r="J56" s="8" t="s">
        <v>1959</v>
      </c>
      <c r="K56">
        <v>1348</v>
      </c>
      <c r="L56" t="s">
        <v>1470</v>
      </c>
      <c r="M56">
        <v>254</v>
      </c>
      <c r="N56" t="s">
        <v>483</v>
      </c>
      <c r="O56" t="s">
        <v>1457</v>
      </c>
      <c r="P56" t="s">
        <v>1960</v>
      </c>
    </row>
    <row r="57" spans="1:16" x14ac:dyDescent="0.2">
      <c r="A57">
        <v>11</v>
      </c>
      <c r="B57" t="s">
        <v>1674</v>
      </c>
      <c r="D57" s="19" t="s">
        <v>1664</v>
      </c>
      <c r="E57">
        <v>7</v>
      </c>
      <c r="F57" s="8">
        <v>30</v>
      </c>
      <c r="G57" t="s">
        <v>1431</v>
      </c>
      <c r="H57">
        <v>1092</v>
      </c>
      <c r="I57" s="2">
        <v>0.156</v>
      </c>
      <c r="J57" s="8" t="s">
        <v>1959</v>
      </c>
      <c r="K57">
        <v>1348</v>
      </c>
      <c r="L57" t="s">
        <v>1470</v>
      </c>
      <c r="M57">
        <v>254</v>
      </c>
      <c r="N57" t="s">
        <v>483</v>
      </c>
      <c r="O57" t="s">
        <v>1457</v>
      </c>
      <c r="P57" t="s">
        <v>1960</v>
      </c>
    </row>
    <row r="58" spans="1:16" x14ac:dyDescent="0.2">
      <c r="A58">
        <v>12</v>
      </c>
      <c r="B58" t="s">
        <v>1963</v>
      </c>
      <c r="D58" s="19" t="s">
        <v>1679</v>
      </c>
      <c r="E58">
        <v>9.6999999999999993</v>
      </c>
      <c r="F58" s="8">
        <v>25</v>
      </c>
      <c r="G58" t="s">
        <v>1431</v>
      </c>
      <c r="H58">
        <v>910</v>
      </c>
      <c r="I58" s="2">
        <v>9.3814432989690735E-2</v>
      </c>
      <c r="J58" s="8" t="s">
        <v>1959</v>
      </c>
      <c r="K58">
        <v>1348</v>
      </c>
      <c r="L58" t="s">
        <v>1470</v>
      </c>
      <c r="M58">
        <v>254</v>
      </c>
      <c r="N58" t="s">
        <v>483</v>
      </c>
      <c r="O58" t="s">
        <v>1457</v>
      </c>
      <c r="P58" t="s">
        <v>1960</v>
      </c>
    </row>
    <row r="59" spans="1:16" x14ac:dyDescent="0.2">
      <c r="A59">
        <v>13</v>
      </c>
      <c r="B59" t="s">
        <v>1493</v>
      </c>
      <c r="D59" s="19" t="s">
        <v>1494</v>
      </c>
      <c r="E59">
        <v>7</v>
      </c>
      <c r="F59" s="8">
        <v>25</v>
      </c>
      <c r="G59" t="s">
        <v>1431</v>
      </c>
      <c r="H59">
        <v>910</v>
      </c>
      <c r="I59" s="2">
        <v>0.13</v>
      </c>
      <c r="J59" s="8" t="s">
        <v>1959</v>
      </c>
      <c r="K59">
        <v>1348</v>
      </c>
      <c r="L59" t="s">
        <v>1470</v>
      </c>
      <c r="M59">
        <v>254</v>
      </c>
      <c r="N59" t="s">
        <v>483</v>
      </c>
      <c r="O59" t="s">
        <v>1457</v>
      </c>
      <c r="P59" t="s">
        <v>1960</v>
      </c>
    </row>
    <row r="60" spans="1:16" x14ac:dyDescent="0.2">
      <c r="A60">
        <v>14</v>
      </c>
      <c r="B60" t="s">
        <v>420</v>
      </c>
      <c r="C60">
        <v>1</v>
      </c>
      <c r="D60" s="19">
        <v>1</v>
      </c>
      <c r="E60">
        <v>4</v>
      </c>
      <c r="F60" s="8">
        <v>25</v>
      </c>
      <c r="G60" t="s">
        <v>1431</v>
      </c>
      <c r="H60">
        <v>910</v>
      </c>
      <c r="I60" s="2">
        <v>0.22750000000000001</v>
      </c>
      <c r="J60" s="8" t="s">
        <v>1959</v>
      </c>
      <c r="K60">
        <v>1348</v>
      </c>
      <c r="L60" t="s">
        <v>1470</v>
      </c>
      <c r="M60">
        <v>254</v>
      </c>
      <c r="N60" t="s">
        <v>483</v>
      </c>
      <c r="O60" t="s">
        <v>1457</v>
      </c>
      <c r="P60" t="s">
        <v>1960</v>
      </c>
    </row>
    <row r="61" spans="1:16" x14ac:dyDescent="0.2">
      <c r="A61">
        <v>18</v>
      </c>
      <c r="B61" t="s">
        <v>1964</v>
      </c>
      <c r="D61" s="19">
        <v>431</v>
      </c>
      <c r="E61">
        <v>5.4</v>
      </c>
      <c r="F61" s="8">
        <v>25</v>
      </c>
      <c r="G61" t="s">
        <v>1431</v>
      </c>
      <c r="H61">
        <v>910</v>
      </c>
      <c r="I61" s="2">
        <v>0.16851851851851851</v>
      </c>
      <c r="J61" s="8" t="s">
        <v>1959</v>
      </c>
      <c r="K61">
        <v>1348</v>
      </c>
      <c r="L61" t="s">
        <v>1470</v>
      </c>
      <c r="M61">
        <v>254</v>
      </c>
      <c r="N61" t="s">
        <v>483</v>
      </c>
      <c r="O61" t="s">
        <v>1457</v>
      </c>
      <c r="P61" t="s">
        <v>1960</v>
      </c>
    </row>
    <row r="62" spans="1:16" x14ac:dyDescent="0.2">
      <c r="A62">
        <v>23</v>
      </c>
      <c r="B62" t="s">
        <v>242</v>
      </c>
      <c r="C62">
        <v>1</v>
      </c>
      <c r="D62" s="19">
        <v>4</v>
      </c>
      <c r="E62">
        <v>0.59</v>
      </c>
      <c r="F62" s="8">
        <v>2</v>
      </c>
      <c r="G62" t="s">
        <v>1431</v>
      </c>
      <c r="H62">
        <v>72.8</v>
      </c>
      <c r="I62" s="2">
        <v>0.12338983050847457</v>
      </c>
      <c r="J62" s="8" t="s">
        <v>1959</v>
      </c>
      <c r="K62">
        <v>1348</v>
      </c>
      <c r="L62" t="s">
        <v>1470</v>
      </c>
      <c r="M62">
        <v>254</v>
      </c>
      <c r="N62" t="s">
        <v>483</v>
      </c>
      <c r="O62" t="s">
        <v>1457</v>
      </c>
      <c r="P62" t="s">
        <v>1960</v>
      </c>
    </row>
    <row r="63" spans="1:16" x14ac:dyDescent="0.2">
      <c r="A63">
        <v>31</v>
      </c>
      <c r="B63" t="s">
        <v>1965</v>
      </c>
      <c r="C63">
        <v>1</v>
      </c>
      <c r="D63" s="19">
        <v>1</v>
      </c>
      <c r="E63">
        <v>4</v>
      </c>
      <c r="F63" s="8">
        <v>12</v>
      </c>
      <c r="G63" t="s">
        <v>1431</v>
      </c>
      <c r="H63">
        <v>436.8</v>
      </c>
      <c r="I63" s="2">
        <v>0.10919999999999999</v>
      </c>
      <c r="J63" s="8" t="s">
        <v>1959</v>
      </c>
      <c r="K63">
        <v>1348</v>
      </c>
      <c r="L63" t="s">
        <v>1470</v>
      </c>
      <c r="M63">
        <v>254</v>
      </c>
      <c r="N63" t="s">
        <v>483</v>
      </c>
      <c r="O63" t="s">
        <v>1457</v>
      </c>
      <c r="P63" t="s">
        <v>1960</v>
      </c>
    </row>
    <row r="64" spans="1:16" x14ac:dyDescent="0.2">
      <c r="A64">
        <v>1</v>
      </c>
      <c r="B64" t="s">
        <v>1893</v>
      </c>
      <c r="D64" s="19">
        <v>453</v>
      </c>
      <c r="E64">
        <v>4.4000000000000004</v>
      </c>
      <c r="F64">
        <v>22</v>
      </c>
      <c r="G64" t="s">
        <v>1431</v>
      </c>
      <c r="H64" s="20">
        <f>F64*36.4</f>
        <v>800.8</v>
      </c>
      <c r="I64" s="2">
        <f>H64/E64/1000</f>
        <v>0.18199999999999997</v>
      </c>
      <c r="J64" s="8" t="s">
        <v>1982</v>
      </c>
      <c r="K64">
        <v>1348</v>
      </c>
      <c r="L64" t="s">
        <v>1470</v>
      </c>
      <c r="M64">
        <v>228</v>
      </c>
      <c r="N64" t="s">
        <v>483</v>
      </c>
      <c r="O64" t="s">
        <v>1983</v>
      </c>
      <c r="P64" t="s">
        <v>1937</v>
      </c>
    </row>
    <row r="65" spans="1:16" x14ac:dyDescent="0.2">
      <c r="A65">
        <v>2</v>
      </c>
      <c r="B65" t="s">
        <v>1514</v>
      </c>
      <c r="D65" s="19">
        <v>420</v>
      </c>
      <c r="E65">
        <v>17.5</v>
      </c>
      <c r="F65">
        <v>31</v>
      </c>
      <c r="G65" t="s">
        <v>1431</v>
      </c>
      <c r="H65" s="20">
        <f>F65*36.4</f>
        <v>1128.3999999999999</v>
      </c>
      <c r="I65" s="2">
        <f>H65/E65/1000</f>
        <v>6.4479999999999996E-2</v>
      </c>
      <c r="J65" s="8" t="s">
        <v>1982</v>
      </c>
      <c r="K65">
        <v>1348</v>
      </c>
      <c r="L65" t="s">
        <v>1470</v>
      </c>
      <c r="M65">
        <v>228</v>
      </c>
      <c r="N65" t="s">
        <v>483</v>
      </c>
      <c r="O65" t="s">
        <v>1983</v>
      </c>
      <c r="P65" t="s">
        <v>1937</v>
      </c>
    </row>
    <row r="66" spans="1:16" x14ac:dyDescent="0.2">
      <c r="A66" s="21">
        <v>9</v>
      </c>
      <c r="B66" t="s">
        <v>440</v>
      </c>
      <c r="D66" s="19">
        <v>413</v>
      </c>
      <c r="E66">
        <v>18.399999999999999</v>
      </c>
      <c r="F66">
        <v>26</v>
      </c>
      <c r="G66" t="s">
        <v>1395</v>
      </c>
      <c r="H66">
        <v>946.4</v>
      </c>
      <c r="I66" s="2">
        <v>5.1434782608695655E-2</v>
      </c>
      <c r="J66" t="s">
        <v>441</v>
      </c>
      <c r="K66">
        <v>1349</v>
      </c>
      <c r="L66" t="s">
        <v>1456</v>
      </c>
      <c r="M66">
        <v>186</v>
      </c>
      <c r="N66" t="s">
        <v>485</v>
      </c>
      <c r="O66" t="s">
        <v>1471</v>
      </c>
      <c r="P66" t="s">
        <v>442</v>
      </c>
    </row>
    <row r="67" spans="1:16" x14ac:dyDescent="0.2">
      <c r="A67">
        <v>11</v>
      </c>
      <c r="B67" t="s">
        <v>443</v>
      </c>
      <c r="D67" s="19" t="s">
        <v>444</v>
      </c>
      <c r="E67">
        <v>3.2</v>
      </c>
      <c r="F67">
        <v>40</v>
      </c>
      <c r="G67" t="s">
        <v>1395</v>
      </c>
      <c r="H67">
        <v>1456</v>
      </c>
      <c r="I67" s="2">
        <v>0.45500000000000002</v>
      </c>
      <c r="J67" t="s">
        <v>441</v>
      </c>
      <c r="K67">
        <v>1349</v>
      </c>
      <c r="L67" t="s">
        <v>1456</v>
      </c>
      <c r="M67">
        <v>186</v>
      </c>
      <c r="N67" t="s">
        <v>485</v>
      </c>
      <c r="O67" t="s">
        <v>1471</v>
      </c>
      <c r="P67" t="s">
        <v>442</v>
      </c>
    </row>
    <row r="68" spans="1:16" x14ac:dyDescent="0.2">
      <c r="A68">
        <v>12</v>
      </c>
      <c r="B68" t="s">
        <v>2339</v>
      </c>
      <c r="D68" s="19" t="s">
        <v>1480</v>
      </c>
      <c r="E68">
        <v>3.2</v>
      </c>
      <c r="F68">
        <v>20</v>
      </c>
      <c r="G68" t="s">
        <v>1395</v>
      </c>
      <c r="H68">
        <v>728</v>
      </c>
      <c r="I68" s="2">
        <v>0.22750000000000001</v>
      </c>
      <c r="J68" t="s">
        <v>441</v>
      </c>
      <c r="K68">
        <v>1349</v>
      </c>
      <c r="L68" t="s">
        <v>1456</v>
      </c>
      <c r="M68">
        <v>186</v>
      </c>
      <c r="N68" t="s">
        <v>485</v>
      </c>
      <c r="O68" t="s">
        <v>1471</v>
      </c>
      <c r="P68" t="s">
        <v>442</v>
      </c>
    </row>
    <row r="69" spans="1:16" x14ac:dyDescent="0.2">
      <c r="A69">
        <v>13</v>
      </c>
      <c r="B69" t="s">
        <v>445</v>
      </c>
      <c r="C69">
        <v>1</v>
      </c>
      <c r="D69" s="19">
        <v>448</v>
      </c>
      <c r="E69">
        <v>0.92</v>
      </c>
      <c r="F69">
        <v>16</v>
      </c>
      <c r="G69" t="s">
        <v>1395</v>
      </c>
      <c r="H69">
        <v>582.4</v>
      </c>
      <c r="I69" s="2">
        <v>0.63304347826086949</v>
      </c>
      <c r="J69" t="s">
        <v>441</v>
      </c>
      <c r="K69">
        <v>1349</v>
      </c>
      <c r="L69" t="s">
        <v>1456</v>
      </c>
      <c r="M69">
        <v>186</v>
      </c>
      <c r="N69" t="s">
        <v>485</v>
      </c>
      <c r="O69" t="s">
        <v>1471</v>
      </c>
      <c r="P69" t="s">
        <v>442</v>
      </c>
    </row>
    <row r="70" spans="1:16" x14ac:dyDescent="0.2">
      <c r="A70">
        <v>14</v>
      </c>
      <c r="B70" t="s">
        <v>446</v>
      </c>
      <c r="C70">
        <v>1</v>
      </c>
      <c r="D70" s="19">
        <v>449</v>
      </c>
      <c r="E70">
        <v>1.6</v>
      </c>
      <c r="F70">
        <v>4</v>
      </c>
      <c r="G70" t="s">
        <v>1395</v>
      </c>
      <c r="H70">
        <v>145.6</v>
      </c>
      <c r="I70" s="2">
        <v>9.0999999999999984E-2</v>
      </c>
      <c r="J70" t="s">
        <v>441</v>
      </c>
      <c r="K70">
        <v>1349</v>
      </c>
      <c r="L70" t="s">
        <v>1456</v>
      </c>
      <c r="M70">
        <v>186</v>
      </c>
      <c r="N70" t="s">
        <v>485</v>
      </c>
      <c r="O70" t="s">
        <v>1471</v>
      </c>
      <c r="P70" t="s">
        <v>442</v>
      </c>
    </row>
    <row r="71" spans="1:16" x14ac:dyDescent="0.2">
      <c r="A71">
        <v>15</v>
      </c>
      <c r="B71" t="s">
        <v>447</v>
      </c>
      <c r="D71" s="19">
        <v>145</v>
      </c>
      <c r="E71">
        <v>1.6</v>
      </c>
      <c r="F71">
        <v>1</v>
      </c>
      <c r="G71" t="s">
        <v>1395</v>
      </c>
      <c r="H71">
        <v>36.4</v>
      </c>
      <c r="I71" s="2">
        <v>2.2749999999999996E-2</v>
      </c>
      <c r="J71" t="s">
        <v>441</v>
      </c>
      <c r="K71">
        <v>1349</v>
      </c>
      <c r="L71" t="s">
        <v>1456</v>
      </c>
      <c r="M71">
        <v>186</v>
      </c>
      <c r="N71" t="s">
        <v>485</v>
      </c>
      <c r="O71" t="s">
        <v>1471</v>
      </c>
      <c r="P71" t="s">
        <v>442</v>
      </c>
    </row>
    <row r="72" spans="1:16" x14ac:dyDescent="0.2">
      <c r="A72">
        <v>19</v>
      </c>
      <c r="B72" t="s">
        <v>448</v>
      </c>
      <c r="C72">
        <v>1</v>
      </c>
      <c r="D72" s="19">
        <v>451</v>
      </c>
      <c r="E72">
        <v>0.7</v>
      </c>
      <c r="F72">
        <v>16</v>
      </c>
      <c r="G72" t="s">
        <v>1395</v>
      </c>
      <c r="H72">
        <v>582.4</v>
      </c>
      <c r="I72" s="2">
        <v>0.83199999999999996</v>
      </c>
      <c r="J72" t="s">
        <v>441</v>
      </c>
      <c r="K72">
        <v>1349</v>
      </c>
      <c r="L72" t="s">
        <v>1456</v>
      </c>
      <c r="M72">
        <v>186</v>
      </c>
      <c r="N72" t="s">
        <v>485</v>
      </c>
      <c r="O72" t="s">
        <v>1471</v>
      </c>
      <c r="P72" t="s">
        <v>442</v>
      </c>
    </row>
    <row r="73" spans="1:16" x14ac:dyDescent="0.2">
      <c r="A73">
        <v>23</v>
      </c>
      <c r="B73" t="s">
        <v>449</v>
      </c>
      <c r="D73" s="19" t="s">
        <v>450</v>
      </c>
      <c r="E73">
        <v>2.7</v>
      </c>
      <c r="F73">
        <v>1</v>
      </c>
      <c r="G73" t="s">
        <v>1395</v>
      </c>
      <c r="H73">
        <v>36.4</v>
      </c>
      <c r="I73" s="2">
        <v>1.3481481481481481E-2</v>
      </c>
      <c r="J73" t="s">
        <v>441</v>
      </c>
      <c r="K73">
        <v>1349</v>
      </c>
      <c r="L73" t="s">
        <v>1456</v>
      </c>
      <c r="M73">
        <v>186</v>
      </c>
      <c r="N73" t="s">
        <v>485</v>
      </c>
      <c r="O73" t="s">
        <v>1471</v>
      </c>
      <c r="P73" t="s">
        <v>442</v>
      </c>
    </row>
    <row r="74" spans="1:16" x14ac:dyDescent="0.2">
      <c r="A74" s="21">
        <v>1</v>
      </c>
      <c r="B74" t="s">
        <v>454</v>
      </c>
      <c r="C74">
        <v>1</v>
      </c>
      <c r="D74" s="19">
        <v>449</v>
      </c>
      <c r="E74">
        <v>1.6</v>
      </c>
      <c r="F74">
        <v>20</v>
      </c>
      <c r="G74" t="s">
        <v>1395</v>
      </c>
      <c r="H74">
        <v>728</v>
      </c>
      <c r="I74" s="2">
        <v>0.45500000000000002</v>
      </c>
      <c r="J74" t="s">
        <v>455</v>
      </c>
      <c r="K74">
        <v>1349</v>
      </c>
      <c r="L74" t="s">
        <v>1456</v>
      </c>
      <c r="M74">
        <v>192</v>
      </c>
      <c r="N74" t="s">
        <v>485</v>
      </c>
      <c r="O74" t="s">
        <v>1457</v>
      </c>
      <c r="P74" t="s">
        <v>456</v>
      </c>
    </row>
    <row r="75" spans="1:16" x14ac:dyDescent="0.2">
      <c r="A75">
        <v>2</v>
      </c>
      <c r="B75" t="s">
        <v>457</v>
      </c>
      <c r="C75">
        <v>1</v>
      </c>
      <c r="D75" s="19">
        <v>449</v>
      </c>
      <c r="E75">
        <v>1.6</v>
      </c>
      <c r="F75">
        <v>28</v>
      </c>
      <c r="G75" t="s">
        <v>1395</v>
      </c>
      <c r="H75">
        <v>1019.2</v>
      </c>
      <c r="I75" s="2">
        <v>0.6369999999999999</v>
      </c>
      <c r="J75" t="s">
        <v>455</v>
      </c>
      <c r="K75">
        <v>1349</v>
      </c>
      <c r="L75" t="s">
        <v>1456</v>
      </c>
      <c r="M75">
        <v>192</v>
      </c>
      <c r="N75" t="s">
        <v>485</v>
      </c>
      <c r="O75" t="s">
        <v>1457</v>
      </c>
      <c r="P75" t="s">
        <v>456</v>
      </c>
    </row>
    <row r="76" spans="1:16" x14ac:dyDescent="0.2">
      <c r="A76">
        <v>3</v>
      </c>
      <c r="B76" t="s">
        <v>458</v>
      </c>
      <c r="C76">
        <v>1</v>
      </c>
      <c r="D76" s="19">
        <v>450</v>
      </c>
      <c r="E76">
        <v>0.62</v>
      </c>
      <c r="F76">
        <v>25</v>
      </c>
      <c r="G76" t="s">
        <v>1395</v>
      </c>
      <c r="H76">
        <v>910</v>
      </c>
      <c r="I76" s="2">
        <v>1.467741935483871</v>
      </c>
      <c r="J76" t="s">
        <v>455</v>
      </c>
      <c r="K76">
        <v>1349</v>
      </c>
      <c r="L76" t="s">
        <v>1456</v>
      </c>
      <c r="M76">
        <v>192</v>
      </c>
      <c r="N76" t="s">
        <v>485</v>
      </c>
      <c r="O76" t="s">
        <v>1457</v>
      </c>
      <c r="P76" t="s">
        <v>456</v>
      </c>
    </row>
    <row r="77" spans="1:16" x14ac:dyDescent="0.2">
      <c r="A77">
        <v>4</v>
      </c>
      <c r="B77" t="s">
        <v>459</v>
      </c>
      <c r="C77">
        <v>1</v>
      </c>
      <c r="D77" s="19">
        <v>451</v>
      </c>
      <c r="E77">
        <v>0.7</v>
      </c>
      <c r="F77">
        <v>5</v>
      </c>
      <c r="G77" t="s">
        <v>1395</v>
      </c>
      <c r="H77">
        <v>182</v>
      </c>
      <c r="I77" s="2">
        <v>0.26</v>
      </c>
      <c r="J77" t="s">
        <v>455</v>
      </c>
      <c r="K77">
        <v>1349</v>
      </c>
      <c r="L77" t="s">
        <v>1456</v>
      </c>
      <c r="M77">
        <v>192</v>
      </c>
      <c r="N77" t="s">
        <v>485</v>
      </c>
      <c r="O77" t="s">
        <v>1457</v>
      </c>
      <c r="P77" t="s">
        <v>456</v>
      </c>
    </row>
    <row r="78" spans="1:16" x14ac:dyDescent="0.2">
      <c r="A78">
        <v>6</v>
      </c>
      <c r="B78" t="s">
        <v>1896</v>
      </c>
      <c r="C78">
        <v>1</v>
      </c>
      <c r="D78" s="19">
        <v>1</v>
      </c>
      <c r="E78">
        <v>4</v>
      </c>
      <c r="F78">
        <v>40</v>
      </c>
      <c r="G78" t="s">
        <v>1395</v>
      </c>
      <c r="H78">
        <v>1456</v>
      </c>
      <c r="I78" s="2">
        <v>0.36399999999999999</v>
      </c>
      <c r="J78" t="s">
        <v>455</v>
      </c>
      <c r="K78">
        <v>1349</v>
      </c>
      <c r="L78" t="s">
        <v>1456</v>
      </c>
      <c r="M78">
        <v>192</v>
      </c>
      <c r="N78" t="s">
        <v>485</v>
      </c>
      <c r="O78" t="s">
        <v>1457</v>
      </c>
      <c r="P78" t="s">
        <v>456</v>
      </c>
    </row>
    <row r="79" spans="1:16" x14ac:dyDescent="0.2">
      <c r="A79">
        <v>7</v>
      </c>
      <c r="B79" t="s">
        <v>1897</v>
      </c>
      <c r="C79">
        <v>1</v>
      </c>
      <c r="D79" s="19">
        <v>1</v>
      </c>
      <c r="E79">
        <v>4</v>
      </c>
      <c r="F79">
        <v>6</v>
      </c>
      <c r="G79" t="s">
        <v>1395</v>
      </c>
      <c r="H79">
        <v>218.4</v>
      </c>
      <c r="I79" s="2">
        <v>5.4599999999999996E-2</v>
      </c>
      <c r="J79" t="s">
        <v>455</v>
      </c>
      <c r="K79">
        <v>1349</v>
      </c>
      <c r="L79" t="s">
        <v>1456</v>
      </c>
      <c r="M79">
        <v>192</v>
      </c>
      <c r="N79" t="s">
        <v>485</v>
      </c>
      <c r="O79" t="s">
        <v>1457</v>
      </c>
      <c r="P79" t="s">
        <v>456</v>
      </c>
    </row>
    <row r="80" spans="1:16" x14ac:dyDescent="0.2">
      <c r="A80">
        <v>8</v>
      </c>
      <c r="B80" t="s">
        <v>1898</v>
      </c>
      <c r="D80" s="19">
        <v>453</v>
      </c>
      <c r="E80">
        <v>4.4000000000000004</v>
      </c>
      <c r="F80">
        <v>45</v>
      </c>
      <c r="G80" t="s">
        <v>1395</v>
      </c>
      <c r="H80">
        <v>1638</v>
      </c>
      <c r="I80" s="2">
        <v>0.37227272727272726</v>
      </c>
      <c r="J80" t="s">
        <v>455</v>
      </c>
      <c r="K80">
        <v>1349</v>
      </c>
      <c r="L80" t="s">
        <v>1456</v>
      </c>
      <c r="M80">
        <v>192</v>
      </c>
      <c r="N80" t="s">
        <v>485</v>
      </c>
      <c r="O80" t="s">
        <v>1457</v>
      </c>
      <c r="P80" t="s">
        <v>456</v>
      </c>
    </row>
    <row r="81" spans="1:16" x14ac:dyDescent="0.2">
      <c r="A81">
        <v>9</v>
      </c>
      <c r="B81" t="s">
        <v>1899</v>
      </c>
      <c r="D81" s="19">
        <v>413</v>
      </c>
      <c r="E81">
        <v>18.399999999999999</v>
      </c>
      <c r="F81">
        <v>32</v>
      </c>
      <c r="G81" t="s">
        <v>1395</v>
      </c>
      <c r="H81">
        <v>1164.8</v>
      </c>
      <c r="I81" s="2">
        <v>6.330434782608696E-2</v>
      </c>
      <c r="J81" t="s">
        <v>455</v>
      </c>
      <c r="K81">
        <v>1349</v>
      </c>
      <c r="L81" t="s">
        <v>1456</v>
      </c>
      <c r="M81">
        <v>192</v>
      </c>
      <c r="N81" t="s">
        <v>485</v>
      </c>
      <c r="O81" t="s">
        <v>1457</v>
      </c>
      <c r="P81" t="s">
        <v>456</v>
      </c>
    </row>
    <row r="82" spans="1:16" x14ac:dyDescent="0.2">
      <c r="A82">
        <v>10</v>
      </c>
      <c r="B82" t="s">
        <v>1900</v>
      </c>
      <c r="D82" s="19" t="s">
        <v>1405</v>
      </c>
      <c r="E82">
        <v>5.8</v>
      </c>
      <c r="F82">
        <v>26</v>
      </c>
      <c r="G82" t="s">
        <v>1395</v>
      </c>
      <c r="H82">
        <v>946.4</v>
      </c>
      <c r="I82" s="2">
        <v>0.16317241379310346</v>
      </c>
      <c r="J82" t="s">
        <v>455</v>
      </c>
      <c r="K82">
        <v>1349</v>
      </c>
      <c r="L82" t="s">
        <v>1456</v>
      </c>
      <c r="M82">
        <v>192</v>
      </c>
      <c r="N82" t="s">
        <v>485</v>
      </c>
      <c r="O82" t="s">
        <v>1457</v>
      </c>
      <c r="P82" t="s">
        <v>456</v>
      </c>
    </row>
    <row r="83" spans="1:16" x14ac:dyDescent="0.2">
      <c r="A83">
        <v>14</v>
      </c>
      <c r="B83" t="s">
        <v>1901</v>
      </c>
      <c r="D83" s="19">
        <v>421</v>
      </c>
      <c r="E83">
        <v>7.2</v>
      </c>
      <c r="F83">
        <v>40</v>
      </c>
      <c r="G83" t="s">
        <v>1395</v>
      </c>
      <c r="H83">
        <v>1456</v>
      </c>
      <c r="I83" s="2">
        <v>0.20222222222222222</v>
      </c>
      <c r="J83" t="s">
        <v>455</v>
      </c>
      <c r="K83">
        <v>1349</v>
      </c>
      <c r="L83" t="s">
        <v>1456</v>
      </c>
      <c r="M83">
        <v>192</v>
      </c>
      <c r="N83" t="s">
        <v>485</v>
      </c>
      <c r="O83" t="s">
        <v>1457</v>
      </c>
      <c r="P83" t="s">
        <v>456</v>
      </c>
    </row>
    <row r="84" spans="1:16" x14ac:dyDescent="0.2">
      <c r="A84">
        <v>15</v>
      </c>
      <c r="B84" t="s">
        <v>1902</v>
      </c>
      <c r="D84" s="19" t="s">
        <v>1903</v>
      </c>
      <c r="E84">
        <v>8.8000000000000007</v>
      </c>
      <c r="F84">
        <v>25</v>
      </c>
      <c r="G84" t="s">
        <v>1395</v>
      </c>
      <c r="H84">
        <v>910</v>
      </c>
      <c r="I84" s="2">
        <v>0.10340909090909091</v>
      </c>
      <c r="J84" t="s">
        <v>455</v>
      </c>
      <c r="K84">
        <v>1349</v>
      </c>
      <c r="L84" t="s">
        <v>1456</v>
      </c>
      <c r="M84">
        <v>192</v>
      </c>
      <c r="N84" t="s">
        <v>485</v>
      </c>
      <c r="O84" t="s">
        <v>1457</v>
      </c>
      <c r="P84" t="s">
        <v>456</v>
      </c>
    </row>
    <row r="85" spans="1:16" x14ac:dyDescent="0.2">
      <c r="A85">
        <v>18</v>
      </c>
      <c r="B85" t="s">
        <v>1904</v>
      </c>
      <c r="D85" s="19">
        <v>243</v>
      </c>
      <c r="E85">
        <v>3.2</v>
      </c>
      <c r="F85">
        <v>18</v>
      </c>
      <c r="G85" t="s">
        <v>1395</v>
      </c>
      <c r="H85">
        <v>655.20000000000005</v>
      </c>
      <c r="I85" s="2">
        <v>0.20474999999999996</v>
      </c>
      <c r="J85" t="s">
        <v>455</v>
      </c>
      <c r="K85">
        <v>1349</v>
      </c>
      <c r="L85" t="s">
        <v>1456</v>
      </c>
      <c r="M85">
        <v>192</v>
      </c>
      <c r="N85" t="s">
        <v>485</v>
      </c>
      <c r="O85" t="s">
        <v>1457</v>
      </c>
      <c r="P85" t="s">
        <v>456</v>
      </c>
    </row>
    <row r="86" spans="1:16" x14ac:dyDescent="0.2">
      <c r="A86">
        <v>21</v>
      </c>
      <c r="B86" t="s">
        <v>1905</v>
      </c>
      <c r="D86" s="19">
        <v>243</v>
      </c>
      <c r="E86">
        <v>3.2</v>
      </c>
      <c r="F86">
        <v>7</v>
      </c>
      <c r="G86" t="s">
        <v>1395</v>
      </c>
      <c r="H86">
        <v>254.8</v>
      </c>
      <c r="I86" s="2">
        <v>7.9624999999999987E-2</v>
      </c>
      <c r="J86" t="s">
        <v>455</v>
      </c>
      <c r="K86">
        <v>1349</v>
      </c>
      <c r="L86" t="s">
        <v>1456</v>
      </c>
      <c r="M86">
        <v>192</v>
      </c>
      <c r="N86" t="s">
        <v>485</v>
      </c>
      <c r="O86" t="s">
        <v>1457</v>
      </c>
      <c r="P86" t="s">
        <v>456</v>
      </c>
    </row>
    <row r="87" spans="1:16" x14ac:dyDescent="0.2">
      <c r="A87">
        <v>24</v>
      </c>
      <c r="B87" t="s">
        <v>1906</v>
      </c>
      <c r="D87" s="19" t="s">
        <v>1405</v>
      </c>
      <c r="E87">
        <v>5.8</v>
      </c>
      <c r="F87">
        <v>18</v>
      </c>
      <c r="G87" t="s">
        <v>1395</v>
      </c>
      <c r="H87">
        <v>655.20000000000005</v>
      </c>
      <c r="I87" s="2">
        <v>0.11296551724137931</v>
      </c>
      <c r="J87" t="s">
        <v>455</v>
      </c>
      <c r="K87">
        <v>1349</v>
      </c>
      <c r="L87" t="s">
        <v>1456</v>
      </c>
      <c r="M87">
        <v>192</v>
      </c>
      <c r="N87" t="s">
        <v>485</v>
      </c>
      <c r="O87" t="s">
        <v>1457</v>
      </c>
      <c r="P87" t="s">
        <v>456</v>
      </c>
    </row>
    <row r="88" spans="1:16" x14ac:dyDescent="0.2">
      <c r="A88">
        <v>25</v>
      </c>
      <c r="B88" t="s">
        <v>1907</v>
      </c>
      <c r="D88" s="19">
        <v>431</v>
      </c>
      <c r="E88">
        <v>5.4</v>
      </c>
      <c r="F88">
        <v>6</v>
      </c>
      <c r="G88" t="s">
        <v>1395</v>
      </c>
      <c r="H88">
        <v>218.4</v>
      </c>
      <c r="I88" s="2">
        <v>4.0444444444444436E-2</v>
      </c>
      <c r="J88" t="s">
        <v>455</v>
      </c>
      <c r="K88">
        <v>1349</v>
      </c>
      <c r="L88" t="s">
        <v>1456</v>
      </c>
      <c r="M88">
        <v>192</v>
      </c>
      <c r="N88" t="s">
        <v>485</v>
      </c>
      <c r="O88" t="s">
        <v>1457</v>
      </c>
      <c r="P88" t="s">
        <v>456</v>
      </c>
    </row>
    <row r="89" spans="1:16" x14ac:dyDescent="0.2">
      <c r="A89">
        <v>26</v>
      </c>
      <c r="B89" t="s">
        <v>1908</v>
      </c>
      <c r="D89" s="19">
        <v>243</v>
      </c>
      <c r="E89">
        <v>3.2</v>
      </c>
      <c r="F89">
        <v>2</v>
      </c>
      <c r="G89" t="s">
        <v>1395</v>
      </c>
      <c r="H89">
        <v>72.8</v>
      </c>
      <c r="I89" s="2">
        <v>2.2749999999999996E-2</v>
      </c>
      <c r="J89" t="s">
        <v>455</v>
      </c>
      <c r="K89">
        <v>1349</v>
      </c>
      <c r="L89" t="s">
        <v>1456</v>
      </c>
      <c r="M89">
        <v>192</v>
      </c>
      <c r="N89" t="s">
        <v>485</v>
      </c>
      <c r="O89" t="s">
        <v>1457</v>
      </c>
      <c r="P89" t="s">
        <v>456</v>
      </c>
    </row>
    <row r="90" spans="1:16" x14ac:dyDescent="0.2">
      <c r="A90">
        <v>32</v>
      </c>
      <c r="B90" t="s">
        <v>1909</v>
      </c>
      <c r="C90">
        <v>1</v>
      </c>
      <c r="D90" s="19">
        <v>448</v>
      </c>
      <c r="E90">
        <v>0.92</v>
      </c>
      <c r="F90">
        <v>15</v>
      </c>
      <c r="G90" t="s">
        <v>1395</v>
      </c>
      <c r="H90">
        <v>546</v>
      </c>
      <c r="I90" s="2">
        <v>0.59347826086956523</v>
      </c>
      <c r="J90" t="s">
        <v>455</v>
      </c>
      <c r="K90">
        <v>1349</v>
      </c>
      <c r="L90" t="s">
        <v>1456</v>
      </c>
      <c r="M90">
        <v>192</v>
      </c>
      <c r="N90" t="s">
        <v>485</v>
      </c>
      <c r="O90" t="s">
        <v>1457</v>
      </c>
      <c r="P90" t="s">
        <v>456</v>
      </c>
    </row>
    <row r="91" spans="1:16" x14ac:dyDescent="0.2">
      <c r="A91">
        <v>33</v>
      </c>
      <c r="B91" t="s">
        <v>1910</v>
      </c>
      <c r="C91">
        <v>1</v>
      </c>
      <c r="D91" s="19">
        <v>448</v>
      </c>
      <c r="E91">
        <v>0.92</v>
      </c>
      <c r="F91">
        <v>10</v>
      </c>
      <c r="G91" t="s">
        <v>1395</v>
      </c>
      <c r="H91">
        <v>364</v>
      </c>
      <c r="I91" s="2">
        <v>0.39565217391304341</v>
      </c>
      <c r="J91" t="s">
        <v>455</v>
      </c>
      <c r="K91">
        <v>1349</v>
      </c>
      <c r="L91" t="s">
        <v>1456</v>
      </c>
      <c r="M91">
        <v>192</v>
      </c>
      <c r="N91" t="s">
        <v>485</v>
      </c>
      <c r="O91" t="s">
        <v>1457</v>
      </c>
      <c r="P91" t="s">
        <v>456</v>
      </c>
    </row>
    <row r="92" spans="1:16" x14ac:dyDescent="0.2">
      <c r="A92">
        <v>34</v>
      </c>
      <c r="B92" t="s">
        <v>1911</v>
      </c>
      <c r="D92" s="19" t="s">
        <v>1497</v>
      </c>
      <c r="E92">
        <v>7</v>
      </c>
      <c r="F92">
        <v>35</v>
      </c>
      <c r="G92" t="s">
        <v>1395</v>
      </c>
      <c r="H92">
        <v>1274</v>
      </c>
      <c r="I92" s="2">
        <v>0.182</v>
      </c>
      <c r="J92" t="s">
        <v>455</v>
      </c>
      <c r="K92">
        <v>1349</v>
      </c>
      <c r="L92" t="s">
        <v>1456</v>
      </c>
      <c r="M92">
        <v>192</v>
      </c>
      <c r="N92" t="s">
        <v>485</v>
      </c>
      <c r="O92" t="s">
        <v>1457</v>
      </c>
      <c r="P92" t="s">
        <v>456</v>
      </c>
    </row>
    <row r="93" spans="1:16" x14ac:dyDescent="0.2">
      <c r="A93">
        <v>35</v>
      </c>
      <c r="B93" t="s">
        <v>1912</v>
      </c>
      <c r="D93" s="19" t="s">
        <v>1913</v>
      </c>
      <c r="E93">
        <v>8.8000000000000007</v>
      </c>
      <c r="F93">
        <v>28</v>
      </c>
      <c r="G93" t="s">
        <v>1395</v>
      </c>
      <c r="H93">
        <v>1019.2</v>
      </c>
      <c r="I93" s="2">
        <v>0.11581818181818179</v>
      </c>
      <c r="J93" t="s">
        <v>455</v>
      </c>
      <c r="K93">
        <v>1349</v>
      </c>
      <c r="L93" t="s">
        <v>1456</v>
      </c>
      <c r="M93">
        <v>192</v>
      </c>
      <c r="N93" t="s">
        <v>485</v>
      </c>
      <c r="O93" t="s">
        <v>1457</v>
      </c>
      <c r="P93" t="s">
        <v>456</v>
      </c>
    </row>
    <row r="94" spans="1:16" x14ac:dyDescent="0.2">
      <c r="A94">
        <v>36</v>
      </c>
      <c r="B94" t="s">
        <v>1914</v>
      </c>
      <c r="D94" s="19" t="s">
        <v>1664</v>
      </c>
      <c r="E94">
        <v>7</v>
      </c>
      <c r="F94">
        <v>32</v>
      </c>
      <c r="G94" t="s">
        <v>1395</v>
      </c>
      <c r="H94">
        <v>1164.8</v>
      </c>
      <c r="I94" s="2">
        <v>0.16639999999999999</v>
      </c>
      <c r="J94" t="s">
        <v>455</v>
      </c>
      <c r="K94">
        <v>1349</v>
      </c>
      <c r="L94" t="s">
        <v>1456</v>
      </c>
      <c r="M94">
        <v>192</v>
      </c>
      <c r="N94" t="s">
        <v>485</v>
      </c>
      <c r="O94" t="s">
        <v>1457</v>
      </c>
      <c r="P94" t="s">
        <v>456</v>
      </c>
    </row>
    <row r="95" spans="1:16" x14ac:dyDescent="0.2">
      <c r="A95">
        <v>37</v>
      </c>
      <c r="B95" t="s">
        <v>1915</v>
      </c>
      <c r="D95" s="19" t="s">
        <v>1494</v>
      </c>
      <c r="E95">
        <v>7</v>
      </c>
      <c r="F95">
        <v>35</v>
      </c>
      <c r="G95" t="s">
        <v>1395</v>
      </c>
      <c r="H95">
        <v>1274</v>
      </c>
      <c r="I95" s="2">
        <v>0.182</v>
      </c>
      <c r="J95" t="s">
        <v>455</v>
      </c>
      <c r="K95">
        <v>1349</v>
      </c>
      <c r="L95" t="s">
        <v>1456</v>
      </c>
      <c r="M95">
        <v>192</v>
      </c>
      <c r="N95" t="s">
        <v>485</v>
      </c>
      <c r="O95" t="s">
        <v>1457</v>
      </c>
      <c r="P95" t="s">
        <v>456</v>
      </c>
    </row>
    <row r="96" spans="1:16" x14ac:dyDescent="0.2">
      <c r="A96">
        <v>38</v>
      </c>
      <c r="B96" t="s">
        <v>1916</v>
      </c>
      <c r="D96" s="19" t="s">
        <v>1917</v>
      </c>
      <c r="E96">
        <v>9.6999999999999993</v>
      </c>
      <c r="F96">
        <v>32</v>
      </c>
      <c r="G96" t="s">
        <v>1395</v>
      </c>
      <c r="H96">
        <v>1164.8</v>
      </c>
      <c r="I96" s="2">
        <v>0.12008247422680413</v>
      </c>
      <c r="J96" t="s">
        <v>455</v>
      </c>
      <c r="K96">
        <v>1349</v>
      </c>
      <c r="L96" t="s">
        <v>1456</v>
      </c>
      <c r="M96">
        <v>192</v>
      </c>
      <c r="N96" t="s">
        <v>485</v>
      </c>
      <c r="O96" t="s">
        <v>1457</v>
      </c>
      <c r="P96" t="s">
        <v>456</v>
      </c>
    </row>
    <row r="97" spans="1:16" x14ac:dyDescent="0.2">
      <c r="A97">
        <v>2</v>
      </c>
      <c r="B97" t="s">
        <v>420</v>
      </c>
      <c r="C97">
        <v>1</v>
      </c>
      <c r="D97" s="19">
        <v>1</v>
      </c>
      <c r="E97">
        <v>4</v>
      </c>
      <c r="F97">
        <v>14</v>
      </c>
      <c r="G97" t="s">
        <v>1966</v>
      </c>
      <c r="H97" s="20">
        <v>509.6</v>
      </c>
      <c r="I97" s="2">
        <v>0.12739999999999999</v>
      </c>
      <c r="J97" t="s">
        <v>1967</v>
      </c>
      <c r="K97">
        <v>1349</v>
      </c>
      <c r="L97" t="s">
        <v>1968</v>
      </c>
      <c r="M97">
        <v>6</v>
      </c>
      <c r="N97" t="s">
        <v>509</v>
      </c>
    </row>
    <row r="98" spans="1:16" x14ac:dyDescent="0.2">
      <c r="A98">
        <v>3</v>
      </c>
      <c r="B98" t="s">
        <v>1969</v>
      </c>
      <c r="D98" s="19">
        <v>294</v>
      </c>
      <c r="E98">
        <v>2.7</v>
      </c>
      <c r="F98">
        <v>3</v>
      </c>
      <c r="G98" t="s">
        <v>1966</v>
      </c>
      <c r="H98" s="20">
        <v>109.2</v>
      </c>
      <c r="I98" s="2">
        <v>4.0444444444444436E-2</v>
      </c>
      <c r="J98" t="s">
        <v>1967</v>
      </c>
      <c r="K98">
        <v>1349</v>
      </c>
      <c r="L98" t="s">
        <v>1968</v>
      </c>
      <c r="M98">
        <v>6</v>
      </c>
      <c r="N98" t="s">
        <v>509</v>
      </c>
    </row>
    <row r="99" spans="1:16" x14ac:dyDescent="0.2">
      <c r="A99">
        <v>8</v>
      </c>
      <c r="B99" t="s">
        <v>1970</v>
      </c>
      <c r="D99" s="19">
        <v>438</v>
      </c>
      <c r="E99">
        <v>0.84</v>
      </c>
      <c r="F99">
        <v>1</v>
      </c>
      <c r="G99" t="s">
        <v>1966</v>
      </c>
      <c r="H99" s="20">
        <v>36.4</v>
      </c>
      <c r="I99" s="2">
        <v>4.3333333333333335E-2</v>
      </c>
      <c r="J99" t="s">
        <v>1967</v>
      </c>
      <c r="K99">
        <v>1349</v>
      </c>
      <c r="L99" t="s">
        <v>1968</v>
      </c>
      <c r="M99">
        <v>6</v>
      </c>
      <c r="N99" t="s">
        <v>509</v>
      </c>
    </row>
    <row r="100" spans="1:16" x14ac:dyDescent="0.2">
      <c r="A100">
        <v>18</v>
      </c>
      <c r="B100" t="s">
        <v>1971</v>
      </c>
      <c r="D100" s="19">
        <v>445</v>
      </c>
      <c r="E100">
        <v>1.6</v>
      </c>
      <c r="F100">
        <v>2</v>
      </c>
      <c r="G100" t="s">
        <v>1966</v>
      </c>
      <c r="H100" s="20">
        <v>72.8</v>
      </c>
      <c r="I100" s="2">
        <v>4.5499999999999992E-2</v>
      </c>
      <c r="J100" t="s">
        <v>1967</v>
      </c>
      <c r="K100">
        <v>1349</v>
      </c>
      <c r="L100" t="s">
        <v>1968</v>
      </c>
      <c r="M100">
        <v>6</v>
      </c>
      <c r="N100" t="s">
        <v>509</v>
      </c>
    </row>
    <row r="101" spans="1:16" x14ac:dyDescent="0.2">
      <c r="B101" t="s">
        <v>1972</v>
      </c>
      <c r="C101">
        <v>1</v>
      </c>
      <c r="D101" s="19">
        <v>4</v>
      </c>
      <c r="E101">
        <v>0.92</v>
      </c>
      <c r="F101">
        <v>960</v>
      </c>
      <c r="G101" t="s">
        <v>955</v>
      </c>
      <c r="H101" s="20">
        <v>1149.5999999999999</v>
      </c>
      <c r="I101" s="2">
        <v>1.2495652173913043</v>
      </c>
      <c r="J101" t="s">
        <v>1973</v>
      </c>
      <c r="K101">
        <v>1349</v>
      </c>
      <c r="L101" t="s">
        <v>957</v>
      </c>
      <c r="M101">
        <v>908</v>
      </c>
      <c r="N101" t="s">
        <v>563</v>
      </c>
      <c r="O101" t="s">
        <v>1974</v>
      </c>
      <c r="P101" t="s">
        <v>966</v>
      </c>
    </row>
    <row r="102" spans="1:16" x14ac:dyDescent="0.2">
      <c r="B102" t="s">
        <v>1975</v>
      </c>
      <c r="C102">
        <v>1</v>
      </c>
      <c r="D102" s="19">
        <v>449</v>
      </c>
      <c r="E102">
        <v>1.6</v>
      </c>
      <c r="F102">
        <v>960</v>
      </c>
      <c r="G102" t="s">
        <v>955</v>
      </c>
      <c r="H102" s="20">
        <v>1149.5999999999999</v>
      </c>
      <c r="I102" s="2">
        <v>0.71849999999999992</v>
      </c>
      <c r="J102" t="s">
        <v>1973</v>
      </c>
      <c r="K102">
        <v>1349</v>
      </c>
      <c r="L102" t="s">
        <v>957</v>
      </c>
      <c r="M102">
        <v>908</v>
      </c>
      <c r="N102" t="s">
        <v>563</v>
      </c>
      <c r="O102" t="s">
        <v>1974</v>
      </c>
      <c r="P102" t="s">
        <v>966</v>
      </c>
    </row>
    <row r="103" spans="1:16" x14ac:dyDescent="0.2">
      <c r="B103" t="s">
        <v>1976</v>
      </c>
      <c r="D103" s="19">
        <v>453</v>
      </c>
      <c r="E103">
        <v>4.4000000000000004</v>
      </c>
      <c r="F103">
        <v>480</v>
      </c>
      <c r="G103" t="s">
        <v>955</v>
      </c>
      <c r="H103" s="20">
        <v>574.79999999999995</v>
      </c>
      <c r="I103" s="2">
        <v>0.13063636363636363</v>
      </c>
      <c r="J103" t="s">
        <v>1973</v>
      </c>
      <c r="K103">
        <v>1349</v>
      </c>
      <c r="L103" t="s">
        <v>957</v>
      </c>
      <c r="M103">
        <v>909</v>
      </c>
      <c r="N103" t="s">
        <v>563</v>
      </c>
      <c r="O103" t="s">
        <v>1974</v>
      </c>
      <c r="P103" t="s">
        <v>966</v>
      </c>
    </row>
    <row r="104" spans="1:16" x14ac:dyDescent="0.2">
      <c r="B104" t="s">
        <v>1977</v>
      </c>
      <c r="D104" s="19">
        <v>454</v>
      </c>
      <c r="E104">
        <v>5.0999999999999996</v>
      </c>
      <c r="F104">
        <v>280</v>
      </c>
      <c r="G104" t="s">
        <v>955</v>
      </c>
      <c r="H104" s="20">
        <v>335.3</v>
      </c>
      <c r="I104" s="2">
        <v>6.5745098039215688E-2</v>
      </c>
      <c r="J104" t="s">
        <v>1973</v>
      </c>
      <c r="K104">
        <v>1349</v>
      </c>
      <c r="L104" t="s">
        <v>957</v>
      </c>
      <c r="M104">
        <v>909</v>
      </c>
      <c r="N104" t="s">
        <v>563</v>
      </c>
      <c r="O104" t="s">
        <v>1974</v>
      </c>
      <c r="P104" t="s">
        <v>966</v>
      </c>
    </row>
    <row r="105" spans="1:16" x14ac:dyDescent="0.2">
      <c r="B105" t="s">
        <v>1978</v>
      </c>
      <c r="C105">
        <v>1</v>
      </c>
      <c r="D105" s="19">
        <v>1</v>
      </c>
      <c r="E105">
        <v>4</v>
      </c>
      <c r="F105">
        <v>480</v>
      </c>
      <c r="G105" t="s">
        <v>955</v>
      </c>
      <c r="H105" s="20">
        <v>574.79999999999995</v>
      </c>
      <c r="I105" s="2">
        <v>0.14369999999999999</v>
      </c>
      <c r="J105" t="s">
        <v>1973</v>
      </c>
      <c r="K105">
        <v>1349</v>
      </c>
      <c r="L105" t="s">
        <v>957</v>
      </c>
      <c r="M105">
        <v>909</v>
      </c>
      <c r="N105" t="s">
        <v>563</v>
      </c>
      <c r="O105" t="s">
        <v>1974</v>
      </c>
      <c r="P105" t="s">
        <v>966</v>
      </c>
    </row>
    <row r="106" spans="1:16" x14ac:dyDescent="0.2">
      <c r="B106" t="s">
        <v>1979</v>
      </c>
      <c r="D106" s="19">
        <v>454</v>
      </c>
      <c r="E106">
        <v>10.199999999999999</v>
      </c>
      <c r="F106">
        <v>520</v>
      </c>
      <c r="G106" t="s">
        <v>955</v>
      </c>
      <c r="H106" s="20">
        <v>622.70000000000005</v>
      </c>
      <c r="I106" s="2">
        <v>6.1049019607843133E-2</v>
      </c>
      <c r="J106" t="s">
        <v>1973</v>
      </c>
      <c r="K106">
        <v>1349</v>
      </c>
      <c r="L106" t="s">
        <v>957</v>
      </c>
      <c r="M106">
        <v>909</v>
      </c>
      <c r="N106" t="s">
        <v>563</v>
      </c>
      <c r="O106" t="s">
        <v>1974</v>
      </c>
      <c r="P106" t="s">
        <v>966</v>
      </c>
    </row>
    <row r="107" spans="1:16" x14ac:dyDescent="0.2">
      <c r="B107" t="s">
        <v>1980</v>
      </c>
      <c r="C107">
        <v>1</v>
      </c>
      <c r="D107" s="19">
        <v>449</v>
      </c>
      <c r="E107">
        <v>1.6</v>
      </c>
      <c r="F107">
        <v>480</v>
      </c>
      <c r="G107" t="s">
        <v>955</v>
      </c>
      <c r="H107" s="20">
        <v>574.79999999999995</v>
      </c>
      <c r="I107" s="2">
        <v>0.35924999999999996</v>
      </c>
      <c r="J107" t="s">
        <v>1973</v>
      </c>
      <c r="K107">
        <v>1349</v>
      </c>
      <c r="L107" t="s">
        <v>957</v>
      </c>
      <c r="M107">
        <v>909</v>
      </c>
      <c r="N107" t="s">
        <v>563</v>
      </c>
      <c r="O107" t="s">
        <v>1974</v>
      </c>
      <c r="P107" t="s">
        <v>966</v>
      </c>
    </row>
    <row r="108" spans="1:16" x14ac:dyDescent="0.2">
      <c r="B108" t="s">
        <v>1981</v>
      </c>
      <c r="C108">
        <v>1</v>
      </c>
      <c r="D108" s="19">
        <v>1</v>
      </c>
      <c r="E108">
        <v>4</v>
      </c>
      <c r="F108">
        <v>1200</v>
      </c>
      <c r="G108" t="s">
        <v>955</v>
      </c>
      <c r="H108" s="20">
        <v>1437</v>
      </c>
      <c r="I108" s="2">
        <v>0.35925000000000001</v>
      </c>
      <c r="J108" t="s">
        <v>1973</v>
      </c>
      <c r="K108">
        <v>1349</v>
      </c>
      <c r="L108" t="s">
        <v>957</v>
      </c>
      <c r="M108">
        <v>909</v>
      </c>
      <c r="N108" t="s">
        <v>563</v>
      </c>
      <c r="O108" t="s">
        <v>1974</v>
      </c>
      <c r="P108" t="s">
        <v>966</v>
      </c>
    </row>
    <row r="109" spans="1:16" x14ac:dyDescent="0.2">
      <c r="A109">
        <v>27</v>
      </c>
      <c r="B109" t="s">
        <v>420</v>
      </c>
      <c r="C109">
        <v>1</v>
      </c>
      <c r="D109" s="19">
        <v>1</v>
      </c>
      <c r="E109">
        <v>4</v>
      </c>
      <c r="F109">
        <v>12</v>
      </c>
      <c r="G109" t="s">
        <v>1395</v>
      </c>
      <c r="H109">
        <v>394.8</v>
      </c>
      <c r="I109" s="2">
        <v>9.8699999999999982E-2</v>
      </c>
      <c r="J109" t="s">
        <v>441</v>
      </c>
      <c r="K109">
        <v>1350</v>
      </c>
      <c r="L109" t="s">
        <v>1456</v>
      </c>
      <c r="M109">
        <v>186</v>
      </c>
      <c r="N109" t="s">
        <v>485</v>
      </c>
      <c r="O109" t="s">
        <v>1471</v>
      </c>
      <c r="P109" t="s">
        <v>442</v>
      </c>
    </row>
    <row r="110" spans="1:16" x14ac:dyDescent="0.2">
      <c r="A110">
        <v>28</v>
      </c>
      <c r="B110" t="s">
        <v>451</v>
      </c>
      <c r="D110" s="19">
        <v>187</v>
      </c>
      <c r="E110">
        <v>5.8</v>
      </c>
      <c r="F110">
        <v>15</v>
      </c>
      <c r="G110" t="s">
        <v>1395</v>
      </c>
      <c r="H110">
        <v>493.5</v>
      </c>
      <c r="I110" s="2">
        <v>8.5086206896551733E-2</v>
      </c>
      <c r="J110" t="s">
        <v>441</v>
      </c>
      <c r="K110">
        <v>1350</v>
      </c>
      <c r="L110" t="s">
        <v>1456</v>
      </c>
      <c r="M110">
        <v>186</v>
      </c>
      <c r="N110" t="s">
        <v>485</v>
      </c>
      <c r="O110" t="s">
        <v>1471</v>
      </c>
      <c r="P110" t="s">
        <v>442</v>
      </c>
    </row>
    <row r="111" spans="1:16" x14ac:dyDescent="0.2">
      <c r="A111">
        <v>29</v>
      </c>
      <c r="B111" t="s">
        <v>452</v>
      </c>
      <c r="D111" s="19">
        <v>243</v>
      </c>
      <c r="E111">
        <v>3.2</v>
      </c>
      <c r="F111">
        <v>4</v>
      </c>
      <c r="G111" t="s">
        <v>1395</v>
      </c>
      <c r="H111">
        <v>131.6</v>
      </c>
      <c r="I111" s="2">
        <v>4.1124999999999995E-2</v>
      </c>
      <c r="J111" t="s">
        <v>441</v>
      </c>
      <c r="K111">
        <v>1350</v>
      </c>
      <c r="L111" t="s">
        <v>1456</v>
      </c>
      <c r="M111">
        <v>186</v>
      </c>
      <c r="N111" t="s">
        <v>485</v>
      </c>
      <c r="O111" t="s">
        <v>1471</v>
      </c>
      <c r="P111" t="s">
        <v>442</v>
      </c>
    </row>
    <row r="112" spans="1:16" x14ac:dyDescent="0.2">
      <c r="A112">
        <v>33</v>
      </c>
      <c r="B112" t="s">
        <v>453</v>
      </c>
      <c r="D112" s="19">
        <v>75</v>
      </c>
      <c r="E112">
        <v>1.9</v>
      </c>
      <c r="F112">
        <v>2</v>
      </c>
      <c r="G112" t="s">
        <v>1395</v>
      </c>
      <c r="H112">
        <v>65.8</v>
      </c>
      <c r="I112" s="2">
        <v>3.4631578947368416E-2</v>
      </c>
      <c r="J112" t="s">
        <v>441</v>
      </c>
      <c r="K112">
        <v>1350</v>
      </c>
      <c r="L112" t="s">
        <v>1456</v>
      </c>
      <c r="M112">
        <v>186</v>
      </c>
      <c r="N112" t="s">
        <v>485</v>
      </c>
      <c r="O112" t="s">
        <v>1471</v>
      </c>
      <c r="P112" t="s">
        <v>442</v>
      </c>
    </row>
    <row r="113" spans="1:16" x14ac:dyDescent="0.2">
      <c r="A113">
        <v>1</v>
      </c>
      <c r="B113" t="s">
        <v>1563</v>
      </c>
      <c r="D113" s="19" t="s">
        <v>1913</v>
      </c>
      <c r="E113">
        <v>8.8000000000000007</v>
      </c>
      <c r="F113">
        <v>30</v>
      </c>
      <c r="G113" t="s">
        <v>1395</v>
      </c>
      <c r="H113">
        <v>987</v>
      </c>
      <c r="I113" s="2">
        <v>0.1121590909090909</v>
      </c>
      <c r="J113" t="s">
        <v>1918</v>
      </c>
      <c r="K113">
        <v>1350</v>
      </c>
      <c r="L113" t="s">
        <v>1456</v>
      </c>
      <c r="M113">
        <v>194</v>
      </c>
      <c r="N113" t="s">
        <v>1919</v>
      </c>
      <c r="O113" t="s">
        <v>1457</v>
      </c>
      <c r="P113" t="s">
        <v>1920</v>
      </c>
    </row>
    <row r="114" spans="1:16" x14ac:dyDescent="0.2">
      <c r="A114" s="21">
        <v>2</v>
      </c>
      <c r="B114" t="s">
        <v>1921</v>
      </c>
      <c r="D114" s="19" t="s">
        <v>1922</v>
      </c>
      <c r="E114">
        <v>5.8</v>
      </c>
      <c r="F114">
        <v>25</v>
      </c>
      <c r="G114" t="s">
        <v>1395</v>
      </c>
      <c r="H114">
        <v>822.5</v>
      </c>
      <c r="I114" s="2">
        <v>0.14181034482758623</v>
      </c>
      <c r="J114" t="s">
        <v>1918</v>
      </c>
      <c r="K114">
        <v>1350</v>
      </c>
      <c r="L114" t="s">
        <v>1456</v>
      </c>
      <c r="M114">
        <v>194</v>
      </c>
      <c r="N114" t="s">
        <v>1919</v>
      </c>
      <c r="O114" t="s">
        <v>1457</v>
      </c>
      <c r="P114" t="s">
        <v>1920</v>
      </c>
    </row>
    <row r="115" spans="1:16" x14ac:dyDescent="0.2">
      <c r="A115">
        <v>3</v>
      </c>
      <c r="B115" t="s">
        <v>1893</v>
      </c>
      <c r="D115" s="19">
        <v>453</v>
      </c>
      <c r="E115">
        <v>4.4000000000000004</v>
      </c>
      <c r="F115">
        <v>60</v>
      </c>
      <c r="G115" t="s">
        <v>1395</v>
      </c>
      <c r="H115">
        <v>1974</v>
      </c>
      <c r="I115" s="2">
        <v>0.44863636363636361</v>
      </c>
      <c r="J115" t="s">
        <v>1918</v>
      </c>
      <c r="K115">
        <v>1350</v>
      </c>
      <c r="L115" t="s">
        <v>1456</v>
      </c>
      <c r="M115">
        <v>194</v>
      </c>
      <c r="N115" t="s">
        <v>1919</v>
      </c>
      <c r="O115" t="s">
        <v>1457</v>
      </c>
      <c r="P115" t="s">
        <v>1920</v>
      </c>
    </row>
    <row r="116" spans="1:16" x14ac:dyDescent="0.2">
      <c r="A116">
        <v>5</v>
      </c>
      <c r="B116" t="s">
        <v>1365</v>
      </c>
      <c r="D116" s="19">
        <v>454</v>
      </c>
      <c r="E116">
        <v>5.0999999999999996</v>
      </c>
      <c r="F116">
        <v>10</v>
      </c>
      <c r="G116" t="s">
        <v>1395</v>
      </c>
      <c r="H116">
        <v>329</v>
      </c>
      <c r="I116" s="2">
        <v>6.4509803921568631E-2</v>
      </c>
      <c r="J116" t="s">
        <v>1918</v>
      </c>
      <c r="K116">
        <v>1350</v>
      </c>
      <c r="L116" t="s">
        <v>1456</v>
      </c>
      <c r="M116">
        <v>194</v>
      </c>
      <c r="N116" t="s">
        <v>1919</v>
      </c>
      <c r="O116" t="s">
        <v>1457</v>
      </c>
      <c r="P116" t="s">
        <v>1920</v>
      </c>
    </row>
    <row r="117" spans="1:16" x14ac:dyDescent="0.2">
      <c r="A117">
        <v>7</v>
      </c>
      <c r="B117" t="s">
        <v>1923</v>
      </c>
      <c r="D117" s="19">
        <v>119</v>
      </c>
      <c r="E117">
        <v>1.7</v>
      </c>
      <c r="F117">
        <v>14</v>
      </c>
      <c r="G117" t="s">
        <v>1395</v>
      </c>
      <c r="H117">
        <v>460.6</v>
      </c>
      <c r="I117" s="2">
        <v>0.27094117647058824</v>
      </c>
      <c r="J117" t="s">
        <v>1918</v>
      </c>
      <c r="K117">
        <v>1350</v>
      </c>
      <c r="L117" t="s">
        <v>1456</v>
      </c>
      <c r="M117">
        <v>194</v>
      </c>
      <c r="N117" t="s">
        <v>1919</v>
      </c>
      <c r="O117" t="s">
        <v>1457</v>
      </c>
      <c r="P117" t="s">
        <v>1920</v>
      </c>
    </row>
    <row r="118" spans="1:16" x14ac:dyDescent="0.2">
      <c r="A118">
        <v>8</v>
      </c>
      <c r="B118" t="s">
        <v>1924</v>
      </c>
      <c r="D118" s="19">
        <v>145</v>
      </c>
      <c r="E118">
        <v>1.6</v>
      </c>
      <c r="F118">
        <v>3</v>
      </c>
      <c r="G118" t="s">
        <v>1395</v>
      </c>
      <c r="H118">
        <v>98.7</v>
      </c>
      <c r="I118" s="2">
        <v>6.1687499999999992E-2</v>
      </c>
      <c r="J118" t="s">
        <v>1918</v>
      </c>
      <c r="K118">
        <v>1350</v>
      </c>
      <c r="L118" t="s">
        <v>1456</v>
      </c>
      <c r="M118">
        <v>194</v>
      </c>
      <c r="N118" t="s">
        <v>1919</v>
      </c>
      <c r="O118" t="s">
        <v>1457</v>
      </c>
      <c r="P118" t="s">
        <v>1920</v>
      </c>
    </row>
    <row r="119" spans="1:16" x14ac:dyDescent="0.2">
      <c r="A119">
        <v>13</v>
      </c>
      <c r="B119" t="s">
        <v>1925</v>
      </c>
      <c r="D119" s="19">
        <v>243</v>
      </c>
      <c r="E119">
        <v>3.2</v>
      </c>
      <c r="F119">
        <v>4</v>
      </c>
      <c r="G119" t="s">
        <v>1395</v>
      </c>
      <c r="H119">
        <v>131.6</v>
      </c>
      <c r="I119" s="2">
        <v>4.1124999999999995E-2</v>
      </c>
      <c r="J119" t="s">
        <v>1918</v>
      </c>
      <c r="K119">
        <v>1350</v>
      </c>
      <c r="L119" t="s">
        <v>1456</v>
      </c>
      <c r="M119">
        <v>194</v>
      </c>
      <c r="N119" t="s">
        <v>1919</v>
      </c>
      <c r="O119" t="s">
        <v>1457</v>
      </c>
      <c r="P119" t="s">
        <v>1920</v>
      </c>
    </row>
    <row r="120" spans="1:16" x14ac:dyDescent="0.2">
      <c r="A120">
        <v>2</v>
      </c>
      <c r="B120" t="s">
        <v>1926</v>
      </c>
      <c r="D120" s="19">
        <v>454</v>
      </c>
      <c r="E120">
        <v>5.0999999999999996</v>
      </c>
      <c r="F120">
        <v>25</v>
      </c>
      <c r="G120" t="s">
        <v>1395</v>
      </c>
      <c r="H120">
        <v>822.5</v>
      </c>
      <c r="I120" s="2">
        <v>0.16127450980392158</v>
      </c>
      <c r="J120" t="s">
        <v>1927</v>
      </c>
      <c r="K120">
        <v>1351</v>
      </c>
      <c r="L120" t="s">
        <v>1456</v>
      </c>
      <c r="M120">
        <v>195</v>
      </c>
      <c r="N120" t="s">
        <v>1919</v>
      </c>
      <c r="O120" t="s">
        <v>1471</v>
      </c>
      <c r="P120" t="s">
        <v>1928</v>
      </c>
    </row>
    <row r="121" spans="1:16" x14ac:dyDescent="0.2">
      <c r="A121" s="21">
        <v>3</v>
      </c>
      <c r="B121" t="s">
        <v>1929</v>
      </c>
      <c r="D121" s="19" t="s">
        <v>1922</v>
      </c>
      <c r="E121">
        <v>5.8</v>
      </c>
      <c r="F121">
        <v>25</v>
      </c>
      <c r="G121" t="s">
        <v>1395</v>
      </c>
      <c r="H121">
        <v>822.5</v>
      </c>
      <c r="I121" s="2">
        <v>0.14181034482758623</v>
      </c>
      <c r="J121" t="s">
        <v>1927</v>
      </c>
      <c r="K121">
        <v>1351</v>
      </c>
      <c r="L121" t="s">
        <v>1456</v>
      </c>
      <c r="M121">
        <v>195</v>
      </c>
      <c r="N121" t="s">
        <v>1919</v>
      </c>
      <c r="O121" t="s">
        <v>1471</v>
      </c>
      <c r="P121" t="s">
        <v>1928</v>
      </c>
    </row>
    <row r="122" spans="1:16" x14ac:dyDescent="0.2">
      <c r="A122" s="21">
        <v>4</v>
      </c>
      <c r="B122" t="s">
        <v>1930</v>
      </c>
      <c r="D122" s="19">
        <v>243</v>
      </c>
      <c r="E122">
        <v>3.2</v>
      </c>
      <c r="F122">
        <v>8</v>
      </c>
      <c r="G122" t="s">
        <v>1395</v>
      </c>
      <c r="H122">
        <v>263.2</v>
      </c>
      <c r="I122" s="2">
        <v>8.224999999999999E-2</v>
      </c>
      <c r="J122" t="s">
        <v>1927</v>
      </c>
      <c r="K122">
        <v>1351</v>
      </c>
      <c r="L122" t="s">
        <v>1456</v>
      </c>
      <c r="M122">
        <v>195</v>
      </c>
      <c r="N122" t="s">
        <v>1919</v>
      </c>
      <c r="O122" t="s">
        <v>1471</v>
      </c>
      <c r="P122" t="s">
        <v>1928</v>
      </c>
    </row>
    <row r="123" spans="1:16" x14ac:dyDescent="0.2">
      <c r="A123">
        <v>5</v>
      </c>
      <c r="B123" t="s">
        <v>1931</v>
      </c>
      <c r="D123" s="19" t="s">
        <v>1480</v>
      </c>
      <c r="E123">
        <v>3.2</v>
      </c>
      <c r="F123">
        <v>15</v>
      </c>
      <c r="G123" t="s">
        <v>1395</v>
      </c>
      <c r="H123">
        <v>493.5</v>
      </c>
      <c r="I123" s="2">
        <v>0.15421874999999999</v>
      </c>
      <c r="J123" t="s">
        <v>1927</v>
      </c>
      <c r="K123">
        <v>1351</v>
      </c>
      <c r="L123" t="s">
        <v>1456</v>
      </c>
      <c r="M123">
        <v>195</v>
      </c>
      <c r="N123" t="s">
        <v>1919</v>
      </c>
      <c r="O123" t="s">
        <v>1471</v>
      </c>
      <c r="P123" t="s">
        <v>1928</v>
      </c>
    </row>
    <row r="124" spans="1:16" x14ac:dyDescent="0.2">
      <c r="A124">
        <v>7</v>
      </c>
      <c r="B124" t="s">
        <v>1932</v>
      </c>
      <c r="D124" s="19" t="s">
        <v>1933</v>
      </c>
      <c r="E124">
        <v>2.2000000000000002</v>
      </c>
      <c r="F124">
        <v>2</v>
      </c>
      <c r="G124" t="s">
        <v>1395</v>
      </c>
      <c r="H124">
        <v>65.8</v>
      </c>
      <c r="I124" s="2">
        <v>2.9909090909090906E-2</v>
      </c>
      <c r="J124" t="s">
        <v>1927</v>
      </c>
      <c r="K124">
        <v>1351</v>
      </c>
      <c r="L124" t="s">
        <v>1456</v>
      </c>
      <c r="M124">
        <v>195</v>
      </c>
      <c r="N124" t="s">
        <v>1919</v>
      </c>
      <c r="O124" t="s">
        <v>1471</v>
      </c>
      <c r="P124" t="s">
        <v>1928</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2"/>
  <sheetViews>
    <sheetView workbookViewId="0">
      <selection activeCell="V2" sqref="V2"/>
    </sheetView>
  </sheetViews>
  <sheetFormatPr defaultRowHeight="12.75" x14ac:dyDescent="0.2"/>
  <cols>
    <col min="1" max="1" width="4.85546875" customWidth="1"/>
    <col min="2" max="2" width="39.7109375" customWidth="1"/>
    <col min="3" max="3" width="4" customWidth="1"/>
    <col min="4" max="4" width="7.5703125" customWidth="1"/>
    <col min="5" max="5" width="5.140625" customWidth="1"/>
    <col min="6" max="6" width="5.85546875" customWidth="1"/>
    <col min="7" max="7" width="3" customWidth="1"/>
    <col min="8" max="8" width="5.7109375" customWidth="1"/>
    <col min="9" max="9" width="6.5703125" customWidth="1"/>
    <col min="10" max="10" width="19.140625" customWidth="1"/>
    <col min="11" max="11" width="5.7109375" customWidth="1"/>
    <col min="12" max="12" width="6" customWidth="1"/>
    <col min="13" max="13" width="4.5703125" customWidth="1"/>
    <col min="14" max="14" width="5.28515625" customWidth="1"/>
    <col min="15" max="15" width="4.5703125" customWidth="1"/>
    <col min="16" max="16" width="3.42578125" customWidth="1"/>
    <col min="17" max="17" width="3.5703125" customWidth="1"/>
    <col min="18" max="18" width="3.85546875" customWidth="1"/>
  </cols>
  <sheetData>
    <row r="1" spans="1:16" x14ac:dyDescent="0.2">
      <c r="A1" t="s">
        <v>1984</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5</v>
      </c>
      <c r="B6" t="s">
        <v>1492</v>
      </c>
      <c r="D6" s="19">
        <v>376</v>
      </c>
      <c r="E6">
        <v>5.3</v>
      </c>
      <c r="F6">
        <v>15</v>
      </c>
      <c r="G6" t="s">
        <v>1395</v>
      </c>
      <c r="H6">
        <v>493.5</v>
      </c>
      <c r="I6" s="2">
        <v>9.3113207547169827E-2</v>
      </c>
      <c r="J6" t="s">
        <v>441</v>
      </c>
      <c r="K6">
        <v>1352</v>
      </c>
      <c r="L6" t="s">
        <v>1456</v>
      </c>
      <c r="M6">
        <v>186</v>
      </c>
      <c r="N6" t="s">
        <v>485</v>
      </c>
      <c r="O6" t="s">
        <v>1471</v>
      </c>
      <c r="P6" t="s">
        <v>442</v>
      </c>
    </row>
    <row r="7" spans="1:16" x14ac:dyDescent="0.2">
      <c r="A7">
        <v>6</v>
      </c>
      <c r="B7" t="s">
        <v>1493</v>
      </c>
      <c r="D7" s="19">
        <v>378</v>
      </c>
      <c r="E7">
        <v>3.5</v>
      </c>
      <c r="F7">
        <v>8</v>
      </c>
      <c r="G7" t="s">
        <v>1395</v>
      </c>
      <c r="H7">
        <v>263.2</v>
      </c>
      <c r="I7" s="2">
        <v>7.5200000000000003E-2</v>
      </c>
      <c r="J7" t="s">
        <v>441</v>
      </c>
      <c r="K7">
        <v>1352</v>
      </c>
      <c r="L7" t="s">
        <v>1456</v>
      </c>
      <c r="M7">
        <v>186</v>
      </c>
      <c r="N7" t="s">
        <v>485</v>
      </c>
      <c r="O7" t="s">
        <v>1471</v>
      </c>
      <c r="P7" t="s">
        <v>442</v>
      </c>
    </row>
    <row r="8" spans="1:16" x14ac:dyDescent="0.2">
      <c r="A8">
        <v>7</v>
      </c>
      <c r="B8" t="s">
        <v>1562</v>
      </c>
      <c r="D8" s="19">
        <v>380</v>
      </c>
      <c r="E8">
        <v>3.5</v>
      </c>
      <c r="F8">
        <v>10</v>
      </c>
      <c r="G8" t="s">
        <v>1395</v>
      </c>
      <c r="H8">
        <v>329</v>
      </c>
      <c r="I8" s="2">
        <v>9.4E-2</v>
      </c>
      <c r="J8" t="s">
        <v>441</v>
      </c>
      <c r="K8">
        <v>1352</v>
      </c>
      <c r="L8" t="s">
        <v>1456</v>
      </c>
      <c r="M8">
        <v>186</v>
      </c>
      <c r="N8" t="s">
        <v>485</v>
      </c>
      <c r="O8" t="s">
        <v>1471</v>
      </c>
      <c r="P8" t="s">
        <v>442</v>
      </c>
    </row>
    <row r="9" spans="1:16" x14ac:dyDescent="0.2">
      <c r="B9" t="s">
        <v>182</v>
      </c>
      <c r="D9" s="19">
        <v>459</v>
      </c>
      <c r="E9">
        <v>5.0999999999999996</v>
      </c>
      <c r="F9">
        <v>720</v>
      </c>
      <c r="G9" t="s">
        <v>955</v>
      </c>
      <c r="H9" s="20">
        <v>764.4</v>
      </c>
      <c r="I9" s="2">
        <v>0.14988235294117649</v>
      </c>
      <c r="J9" t="s">
        <v>183</v>
      </c>
      <c r="K9">
        <v>1352</v>
      </c>
      <c r="L9" t="s">
        <v>957</v>
      </c>
      <c r="M9">
        <v>129</v>
      </c>
      <c r="N9" t="s">
        <v>563</v>
      </c>
      <c r="O9" t="s">
        <v>297</v>
      </c>
      <c r="P9" t="s">
        <v>184</v>
      </c>
    </row>
    <row r="10" spans="1:16" x14ac:dyDescent="0.2">
      <c r="B10" t="s">
        <v>185</v>
      </c>
      <c r="D10" s="19">
        <v>176</v>
      </c>
      <c r="E10">
        <v>2.7</v>
      </c>
      <c r="F10">
        <v>120</v>
      </c>
      <c r="G10" t="s">
        <v>955</v>
      </c>
      <c r="H10" s="20">
        <v>127.4</v>
      </c>
      <c r="I10" s="2">
        <v>4.7185185185185184E-2</v>
      </c>
      <c r="J10" t="s">
        <v>183</v>
      </c>
      <c r="K10">
        <v>1352</v>
      </c>
      <c r="L10" t="s">
        <v>957</v>
      </c>
      <c r="M10">
        <v>129</v>
      </c>
      <c r="N10" t="s">
        <v>563</v>
      </c>
      <c r="O10" t="s">
        <v>297</v>
      </c>
      <c r="P10" t="s">
        <v>184</v>
      </c>
    </row>
    <row r="11" spans="1:16" x14ac:dyDescent="0.2">
      <c r="B11" t="s">
        <v>186</v>
      </c>
      <c r="D11" s="19">
        <v>86</v>
      </c>
      <c r="E11">
        <v>2.2000000000000002</v>
      </c>
      <c r="F11">
        <v>96</v>
      </c>
      <c r="G11" t="s">
        <v>955</v>
      </c>
      <c r="H11" s="20">
        <v>101.92</v>
      </c>
      <c r="I11" s="2">
        <v>4.6327272727272731E-2</v>
      </c>
      <c r="J11" t="s">
        <v>183</v>
      </c>
      <c r="K11">
        <v>1352</v>
      </c>
      <c r="L11" t="s">
        <v>957</v>
      </c>
      <c r="M11">
        <v>129</v>
      </c>
      <c r="N11" t="s">
        <v>563</v>
      </c>
      <c r="O11" t="s">
        <v>297</v>
      </c>
      <c r="P11" t="s">
        <v>184</v>
      </c>
    </row>
    <row r="12" spans="1:16" x14ac:dyDescent="0.2">
      <c r="B12" t="s">
        <v>187</v>
      </c>
      <c r="D12" s="19">
        <v>239</v>
      </c>
      <c r="E12">
        <v>4.2</v>
      </c>
      <c r="F12">
        <v>300</v>
      </c>
      <c r="G12" t="s">
        <v>955</v>
      </c>
      <c r="H12" s="20">
        <v>318.5</v>
      </c>
      <c r="I12" s="2">
        <v>7.5833333333333322E-2</v>
      </c>
      <c r="J12" t="s">
        <v>183</v>
      </c>
      <c r="K12">
        <v>1352</v>
      </c>
      <c r="L12" t="s">
        <v>957</v>
      </c>
      <c r="M12">
        <v>129</v>
      </c>
      <c r="N12" t="s">
        <v>563</v>
      </c>
      <c r="O12" t="s">
        <v>297</v>
      </c>
      <c r="P12" t="s">
        <v>184</v>
      </c>
    </row>
    <row r="13" spans="1:16" x14ac:dyDescent="0.2">
      <c r="B13" t="s">
        <v>188</v>
      </c>
      <c r="D13" s="19">
        <v>340</v>
      </c>
      <c r="E13">
        <v>3.1</v>
      </c>
      <c r="F13">
        <v>120</v>
      </c>
      <c r="G13" t="s">
        <v>955</v>
      </c>
      <c r="H13" s="20">
        <v>127.4</v>
      </c>
      <c r="I13" s="2">
        <v>4.1096774193548381E-2</v>
      </c>
      <c r="J13" t="s">
        <v>183</v>
      </c>
      <c r="K13">
        <v>1352</v>
      </c>
      <c r="L13" t="s">
        <v>957</v>
      </c>
      <c r="M13">
        <v>129</v>
      </c>
      <c r="N13" t="s">
        <v>563</v>
      </c>
      <c r="O13" t="s">
        <v>297</v>
      </c>
      <c r="P13" t="s">
        <v>184</v>
      </c>
    </row>
    <row r="14" spans="1:16" x14ac:dyDescent="0.2">
      <c r="A14" s="21">
        <v>1</v>
      </c>
      <c r="B14" t="s">
        <v>494</v>
      </c>
      <c r="C14">
        <v>1</v>
      </c>
      <c r="D14" s="19">
        <v>448</v>
      </c>
      <c r="E14">
        <v>0.92</v>
      </c>
      <c r="F14">
        <v>25</v>
      </c>
      <c r="G14" t="s">
        <v>134</v>
      </c>
      <c r="H14">
        <v>253.07692307692307</v>
      </c>
      <c r="I14" s="2">
        <v>0.27508361204013376</v>
      </c>
      <c r="J14" t="s">
        <v>135</v>
      </c>
      <c r="K14">
        <v>1355</v>
      </c>
      <c r="L14" t="s">
        <v>1456</v>
      </c>
      <c r="M14">
        <v>200</v>
      </c>
      <c r="N14" t="s">
        <v>24</v>
      </c>
      <c r="O14" t="s">
        <v>136</v>
      </c>
      <c r="P14" t="s">
        <v>26</v>
      </c>
    </row>
    <row r="15" spans="1:16" x14ac:dyDescent="0.2">
      <c r="A15">
        <v>2</v>
      </c>
      <c r="B15" t="s">
        <v>494</v>
      </c>
      <c r="C15">
        <v>1</v>
      </c>
      <c r="D15" s="19">
        <v>448</v>
      </c>
      <c r="E15">
        <v>0.92</v>
      </c>
      <c r="F15">
        <v>25</v>
      </c>
      <c r="G15" t="s">
        <v>134</v>
      </c>
      <c r="H15">
        <v>253.07692307692307</v>
      </c>
      <c r="I15" s="2">
        <v>0.27508361204013376</v>
      </c>
      <c r="J15" t="s">
        <v>135</v>
      </c>
      <c r="K15">
        <v>1355</v>
      </c>
      <c r="L15" t="s">
        <v>1456</v>
      </c>
      <c r="M15">
        <v>200</v>
      </c>
      <c r="N15" t="s">
        <v>24</v>
      </c>
      <c r="O15" t="s">
        <v>136</v>
      </c>
      <c r="P15" t="s">
        <v>26</v>
      </c>
    </row>
    <row r="16" spans="1:16" x14ac:dyDescent="0.2">
      <c r="A16">
        <v>4</v>
      </c>
      <c r="B16" t="s">
        <v>1733</v>
      </c>
      <c r="D16" s="19">
        <v>454</v>
      </c>
      <c r="E16">
        <v>5.0999999999999996</v>
      </c>
      <c r="F16">
        <v>120</v>
      </c>
      <c r="G16" t="s">
        <v>134</v>
      </c>
      <c r="H16">
        <v>1214.7692307692307</v>
      </c>
      <c r="I16" s="2">
        <v>0.23819004524886878</v>
      </c>
      <c r="J16" t="s">
        <v>135</v>
      </c>
      <c r="K16">
        <v>1355</v>
      </c>
      <c r="L16" t="s">
        <v>1456</v>
      </c>
      <c r="M16">
        <v>200</v>
      </c>
      <c r="N16" t="s">
        <v>24</v>
      </c>
      <c r="O16" t="s">
        <v>136</v>
      </c>
      <c r="P16" t="s">
        <v>26</v>
      </c>
    </row>
    <row r="17" spans="1:16" x14ac:dyDescent="0.2">
      <c r="A17">
        <v>5</v>
      </c>
      <c r="B17" t="s">
        <v>137</v>
      </c>
      <c r="D17" s="19">
        <v>187</v>
      </c>
      <c r="E17">
        <v>5.8</v>
      </c>
      <c r="F17">
        <v>50</v>
      </c>
      <c r="G17" t="s">
        <v>134</v>
      </c>
      <c r="H17">
        <v>506.15384615384613</v>
      </c>
      <c r="I17" s="2">
        <v>8.7267904509283817E-2</v>
      </c>
      <c r="J17" t="s">
        <v>135</v>
      </c>
      <c r="K17">
        <v>1355</v>
      </c>
      <c r="L17" t="s">
        <v>1456</v>
      </c>
      <c r="M17">
        <v>200</v>
      </c>
      <c r="N17" t="s">
        <v>24</v>
      </c>
      <c r="O17" t="s">
        <v>136</v>
      </c>
      <c r="P17" t="s">
        <v>26</v>
      </c>
    </row>
    <row r="18" spans="1:16" x14ac:dyDescent="0.2">
      <c r="A18">
        <v>6</v>
      </c>
      <c r="B18" t="s">
        <v>138</v>
      </c>
      <c r="D18" s="19">
        <v>454</v>
      </c>
      <c r="E18">
        <v>5.0999999999999996</v>
      </c>
      <c r="F18">
        <v>30</v>
      </c>
      <c r="G18" t="s">
        <v>134</v>
      </c>
      <c r="H18">
        <v>303.69230769230768</v>
      </c>
      <c r="I18" s="2">
        <v>5.9547511312217194E-2</v>
      </c>
      <c r="J18" t="s">
        <v>135</v>
      </c>
      <c r="K18">
        <v>1355</v>
      </c>
      <c r="L18" t="s">
        <v>1456</v>
      </c>
      <c r="M18">
        <v>200</v>
      </c>
      <c r="N18" t="s">
        <v>24</v>
      </c>
      <c r="O18" t="s">
        <v>136</v>
      </c>
      <c r="P18" t="s">
        <v>26</v>
      </c>
    </row>
    <row r="19" spans="1:16" x14ac:dyDescent="0.2">
      <c r="A19">
        <v>11</v>
      </c>
      <c r="B19" t="s">
        <v>139</v>
      </c>
      <c r="D19" s="19" t="s">
        <v>140</v>
      </c>
      <c r="E19">
        <v>1.8</v>
      </c>
      <c r="F19">
        <v>6</v>
      </c>
      <c r="G19" t="s">
        <v>134</v>
      </c>
      <c r="H19">
        <v>60.738461538461536</v>
      </c>
      <c r="I19" s="2">
        <v>3.3743589743589743E-2</v>
      </c>
      <c r="J19" t="s">
        <v>135</v>
      </c>
      <c r="K19">
        <v>1355</v>
      </c>
      <c r="L19" t="s">
        <v>1456</v>
      </c>
      <c r="M19">
        <v>200</v>
      </c>
      <c r="N19" t="s">
        <v>24</v>
      </c>
      <c r="O19" t="s">
        <v>136</v>
      </c>
      <c r="P19" t="s">
        <v>26</v>
      </c>
    </row>
    <row r="20" spans="1:16" x14ac:dyDescent="0.2">
      <c r="A20">
        <v>12</v>
      </c>
      <c r="B20" t="s">
        <v>141</v>
      </c>
      <c r="D20" s="19">
        <v>431</v>
      </c>
      <c r="E20">
        <v>5.4</v>
      </c>
      <c r="F20">
        <v>25</v>
      </c>
      <c r="G20" t="s">
        <v>134</v>
      </c>
      <c r="H20">
        <v>253.07692307692307</v>
      </c>
      <c r="I20" s="2">
        <v>4.6866096866096864E-2</v>
      </c>
      <c r="J20" t="s">
        <v>135</v>
      </c>
      <c r="K20">
        <v>1355</v>
      </c>
      <c r="L20" t="s">
        <v>1456</v>
      </c>
      <c r="M20">
        <v>200</v>
      </c>
      <c r="N20" t="s">
        <v>24</v>
      </c>
      <c r="O20" t="s">
        <v>136</v>
      </c>
      <c r="P20" t="s">
        <v>26</v>
      </c>
    </row>
    <row r="21" spans="1:16" x14ac:dyDescent="0.2">
      <c r="A21">
        <v>13</v>
      </c>
      <c r="B21" t="s">
        <v>142</v>
      </c>
      <c r="D21" s="19">
        <v>431</v>
      </c>
      <c r="E21">
        <v>5.4</v>
      </c>
      <c r="F21">
        <v>1</v>
      </c>
      <c r="G21" t="s">
        <v>134</v>
      </c>
      <c r="H21">
        <v>10.123076923076923</v>
      </c>
      <c r="I21" s="2">
        <v>1.8746438746438745E-3</v>
      </c>
      <c r="J21" t="s">
        <v>135</v>
      </c>
      <c r="K21">
        <v>1355</v>
      </c>
      <c r="L21" t="s">
        <v>1456</v>
      </c>
      <c r="M21">
        <v>200</v>
      </c>
      <c r="N21" t="s">
        <v>24</v>
      </c>
      <c r="O21" t="s">
        <v>136</v>
      </c>
      <c r="P21" t="s">
        <v>26</v>
      </c>
    </row>
    <row r="22" spans="1:16" x14ac:dyDescent="0.2">
      <c r="A22">
        <v>14</v>
      </c>
      <c r="B22" t="s">
        <v>143</v>
      </c>
      <c r="D22" s="19">
        <v>176</v>
      </c>
      <c r="E22">
        <v>2.7</v>
      </c>
      <c r="F22">
        <v>20</v>
      </c>
      <c r="G22" t="s">
        <v>134</v>
      </c>
      <c r="H22">
        <v>202.46153846153845</v>
      </c>
      <c r="I22" s="2">
        <v>7.4985754985754979E-2</v>
      </c>
      <c r="J22" t="s">
        <v>135</v>
      </c>
      <c r="K22">
        <v>1355</v>
      </c>
      <c r="L22" t="s">
        <v>1456</v>
      </c>
      <c r="M22">
        <v>200</v>
      </c>
      <c r="N22" t="s">
        <v>24</v>
      </c>
      <c r="O22" t="s">
        <v>136</v>
      </c>
      <c r="P22" t="s">
        <v>26</v>
      </c>
    </row>
    <row r="23" spans="1:16" x14ac:dyDescent="0.2">
      <c r="A23">
        <v>16</v>
      </c>
      <c r="B23" t="s">
        <v>144</v>
      </c>
      <c r="D23" s="19">
        <v>187</v>
      </c>
      <c r="E23">
        <v>5.8</v>
      </c>
      <c r="F23">
        <v>1</v>
      </c>
      <c r="G23" t="s">
        <v>134</v>
      </c>
      <c r="H23">
        <v>10.123076923076923</v>
      </c>
      <c r="I23" s="2">
        <v>1.7453580901856764E-3</v>
      </c>
      <c r="J23" t="s">
        <v>135</v>
      </c>
      <c r="K23">
        <v>1355</v>
      </c>
      <c r="L23" t="s">
        <v>1456</v>
      </c>
      <c r="M23">
        <v>200</v>
      </c>
      <c r="N23" t="s">
        <v>24</v>
      </c>
      <c r="O23" t="s">
        <v>136</v>
      </c>
      <c r="P23" t="s">
        <v>26</v>
      </c>
    </row>
    <row r="24" spans="1:16" x14ac:dyDescent="0.2">
      <c r="A24">
        <v>17</v>
      </c>
      <c r="B24" t="s">
        <v>1514</v>
      </c>
      <c r="D24" s="19">
        <v>421</v>
      </c>
      <c r="E24">
        <v>7.2</v>
      </c>
      <c r="F24">
        <v>35</v>
      </c>
      <c r="G24" t="s">
        <v>134</v>
      </c>
      <c r="H24">
        <v>354.30769230769232</v>
      </c>
      <c r="I24" s="2">
        <v>4.9209401709401711E-2</v>
      </c>
      <c r="J24" t="s">
        <v>135</v>
      </c>
      <c r="K24">
        <v>1355</v>
      </c>
      <c r="L24" t="s">
        <v>1456</v>
      </c>
      <c r="M24">
        <v>200</v>
      </c>
      <c r="N24" t="s">
        <v>24</v>
      </c>
      <c r="O24" t="s">
        <v>136</v>
      </c>
      <c r="P24" t="s">
        <v>26</v>
      </c>
    </row>
    <row r="25" spans="1:16" x14ac:dyDescent="0.2">
      <c r="A25">
        <v>18</v>
      </c>
      <c r="B25" t="s">
        <v>1733</v>
      </c>
      <c r="D25" s="19">
        <v>454</v>
      </c>
      <c r="E25">
        <v>5.0999999999999996</v>
      </c>
      <c r="F25">
        <v>100</v>
      </c>
      <c r="G25" t="s">
        <v>134</v>
      </c>
      <c r="H25">
        <v>1012.3076923076923</v>
      </c>
      <c r="I25" s="2">
        <v>0.19849170437405733</v>
      </c>
      <c r="J25" t="s">
        <v>135</v>
      </c>
      <c r="K25">
        <v>1355</v>
      </c>
      <c r="L25" t="s">
        <v>1456</v>
      </c>
      <c r="M25">
        <v>200</v>
      </c>
      <c r="N25" t="s">
        <v>24</v>
      </c>
      <c r="O25" t="s">
        <v>136</v>
      </c>
      <c r="P25" t="s">
        <v>26</v>
      </c>
    </row>
    <row r="26" spans="1:16" x14ac:dyDescent="0.2">
      <c r="A26">
        <v>19</v>
      </c>
      <c r="B26" t="s">
        <v>626</v>
      </c>
      <c r="C26">
        <v>1</v>
      </c>
      <c r="D26" s="19">
        <v>1</v>
      </c>
      <c r="E26">
        <v>4</v>
      </c>
      <c r="F26">
        <v>100</v>
      </c>
      <c r="G26" t="s">
        <v>134</v>
      </c>
      <c r="H26">
        <v>1012.3076923076923</v>
      </c>
      <c r="I26" s="2">
        <v>0.25307692307692309</v>
      </c>
      <c r="J26" t="s">
        <v>135</v>
      </c>
      <c r="K26">
        <v>1355</v>
      </c>
      <c r="L26" t="s">
        <v>1456</v>
      </c>
      <c r="M26">
        <v>200</v>
      </c>
      <c r="N26" t="s">
        <v>24</v>
      </c>
      <c r="O26" t="s">
        <v>136</v>
      </c>
      <c r="P26" t="s">
        <v>26</v>
      </c>
    </row>
    <row r="27" spans="1:16" x14ac:dyDescent="0.2">
      <c r="A27">
        <v>20</v>
      </c>
      <c r="B27" t="s">
        <v>145</v>
      </c>
      <c r="D27" s="19">
        <v>431</v>
      </c>
      <c r="E27">
        <v>5.4</v>
      </c>
      <c r="F27">
        <v>40</v>
      </c>
      <c r="G27" t="s">
        <v>134</v>
      </c>
      <c r="H27">
        <v>404.92307692307691</v>
      </c>
      <c r="I27" s="2">
        <v>7.4985754985754979E-2</v>
      </c>
      <c r="J27" t="s">
        <v>135</v>
      </c>
      <c r="K27">
        <v>1355</v>
      </c>
      <c r="L27" t="s">
        <v>1456</v>
      </c>
      <c r="M27">
        <v>200</v>
      </c>
      <c r="N27" t="s">
        <v>24</v>
      </c>
      <c r="O27" t="s">
        <v>136</v>
      </c>
      <c r="P27" t="s">
        <v>26</v>
      </c>
    </row>
    <row r="28" spans="1:16" x14ac:dyDescent="0.2">
      <c r="A28">
        <v>25</v>
      </c>
      <c r="B28" t="s">
        <v>146</v>
      </c>
      <c r="D28" s="19">
        <v>350</v>
      </c>
      <c r="E28">
        <v>3.8</v>
      </c>
      <c r="F28">
        <v>20</v>
      </c>
      <c r="G28" t="s">
        <v>134</v>
      </c>
      <c r="H28">
        <v>202.46153846153845</v>
      </c>
      <c r="I28" s="2">
        <v>5.3279352226720644E-2</v>
      </c>
      <c r="J28" t="s">
        <v>135</v>
      </c>
      <c r="K28">
        <v>1355</v>
      </c>
      <c r="L28" t="s">
        <v>1456</v>
      </c>
      <c r="M28">
        <v>200</v>
      </c>
      <c r="N28" t="s">
        <v>24</v>
      </c>
      <c r="O28" t="s">
        <v>136</v>
      </c>
      <c r="P28" t="s">
        <v>26</v>
      </c>
    </row>
    <row r="29" spans="1:16" x14ac:dyDescent="0.2">
      <c r="A29">
        <v>26</v>
      </c>
      <c r="B29" t="s">
        <v>147</v>
      </c>
      <c r="C29">
        <v>1</v>
      </c>
      <c r="D29" s="19">
        <v>4</v>
      </c>
      <c r="E29">
        <v>0.59</v>
      </c>
      <c r="F29">
        <v>15</v>
      </c>
      <c r="G29" t="s">
        <v>134</v>
      </c>
      <c r="H29">
        <v>151.84615384615384</v>
      </c>
      <c r="I29" s="2">
        <v>0.25736636245110822</v>
      </c>
      <c r="J29" t="s">
        <v>135</v>
      </c>
      <c r="K29">
        <v>1355</v>
      </c>
      <c r="L29" t="s">
        <v>1456</v>
      </c>
      <c r="M29">
        <v>200</v>
      </c>
      <c r="N29" t="s">
        <v>24</v>
      </c>
      <c r="O29" t="s">
        <v>136</v>
      </c>
      <c r="P29" t="s">
        <v>26</v>
      </c>
    </row>
    <row r="30" spans="1:16" x14ac:dyDescent="0.2">
      <c r="A30">
        <v>31</v>
      </c>
      <c r="B30" t="s">
        <v>148</v>
      </c>
      <c r="D30" s="19">
        <v>51</v>
      </c>
      <c r="E30">
        <v>1.9</v>
      </c>
      <c r="F30">
        <v>20</v>
      </c>
      <c r="G30" t="s">
        <v>134</v>
      </c>
      <c r="H30">
        <v>202.46153846153845</v>
      </c>
      <c r="I30" s="2">
        <v>0.10655870445344129</v>
      </c>
      <c r="J30" t="s">
        <v>135</v>
      </c>
      <c r="K30">
        <v>1355</v>
      </c>
      <c r="L30" t="s">
        <v>1456</v>
      </c>
      <c r="M30">
        <v>200</v>
      </c>
      <c r="N30" t="s">
        <v>24</v>
      </c>
      <c r="O30" t="s">
        <v>136</v>
      </c>
      <c r="P30" t="s">
        <v>26</v>
      </c>
    </row>
    <row r="31" spans="1:16" x14ac:dyDescent="0.2">
      <c r="A31">
        <v>34</v>
      </c>
      <c r="B31" t="s">
        <v>149</v>
      </c>
      <c r="D31" s="19" t="s">
        <v>85</v>
      </c>
      <c r="E31">
        <v>2.6</v>
      </c>
      <c r="F31">
        <v>6</v>
      </c>
      <c r="G31" t="s">
        <v>134</v>
      </c>
      <c r="H31">
        <v>60.738461538461536</v>
      </c>
      <c r="I31" s="2">
        <v>2.3360946745562126E-2</v>
      </c>
      <c r="J31" t="s">
        <v>135</v>
      </c>
      <c r="K31">
        <v>1355</v>
      </c>
      <c r="L31" t="s">
        <v>1456</v>
      </c>
      <c r="M31">
        <v>200</v>
      </c>
      <c r="N31" t="s">
        <v>24</v>
      </c>
      <c r="O31" t="s">
        <v>136</v>
      </c>
      <c r="P31" t="s">
        <v>26</v>
      </c>
    </row>
    <row r="32" spans="1:16" x14ac:dyDescent="0.2">
      <c r="A32">
        <v>39</v>
      </c>
      <c r="B32" t="s">
        <v>1565</v>
      </c>
      <c r="D32" s="19">
        <v>138</v>
      </c>
      <c r="E32">
        <v>0.5</v>
      </c>
      <c r="F32">
        <v>40</v>
      </c>
      <c r="G32" t="s">
        <v>134</v>
      </c>
      <c r="H32">
        <v>404.92307692307691</v>
      </c>
      <c r="I32" s="2">
        <v>0.80984615384615377</v>
      </c>
      <c r="J32" t="s">
        <v>135</v>
      </c>
      <c r="K32">
        <v>1355</v>
      </c>
      <c r="L32" t="s">
        <v>1456</v>
      </c>
      <c r="M32">
        <v>200</v>
      </c>
      <c r="N32" t="s">
        <v>24</v>
      </c>
      <c r="O32" t="s">
        <v>136</v>
      </c>
      <c r="P32" t="s">
        <v>26</v>
      </c>
    </row>
    <row r="33" spans="1:16" x14ac:dyDescent="0.2">
      <c r="A33">
        <v>43</v>
      </c>
      <c r="B33" t="s">
        <v>150</v>
      </c>
      <c r="D33" s="19" t="s">
        <v>151</v>
      </c>
      <c r="E33">
        <v>3</v>
      </c>
      <c r="F33">
        <v>20</v>
      </c>
      <c r="G33" t="s">
        <v>134</v>
      </c>
      <c r="H33">
        <v>202.46153846153845</v>
      </c>
      <c r="I33" s="2">
        <v>6.7487179487179486E-2</v>
      </c>
      <c r="J33" t="s">
        <v>135</v>
      </c>
      <c r="K33">
        <v>1355</v>
      </c>
      <c r="L33" t="s">
        <v>1456</v>
      </c>
      <c r="M33">
        <v>200</v>
      </c>
      <c r="N33" t="s">
        <v>24</v>
      </c>
      <c r="O33" t="s">
        <v>136</v>
      </c>
      <c r="P33" t="s">
        <v>26</v>
      </c>
    </row>
    <row r="34" spans="1:16" x14ac:dyDescent="0.2">
      <c r="A34">
        <v>56</v>
      </c>
      <c r="B34" t="s">
        <v>1661</v>
      </c>
      <c r="D34" s="19" t="s">
        <v>1582</v>
      </c>
      <c r="E34">
        <v>8.8000000000000007</v>
      </c>
      <c r="F34">
        <v>100</v>
      </c>
      <c r="G34" t="s">
        <v>134</v>
      </c>
      <c r="H34">
        <v>1012.3076923076923</v>
      </c>
      <c r="I34" s="2">
        <v>0.11503496503496502</v>
      </c>
      <c r="J34" t="s">
        <v>135</v>
      </c>
      <c r="K34">
        <v>1355</v>
      </c>
      <c r="L34" t="s">
        <v>1456</v>
      </c>
      <c r="M34">
        <v>200</v>
      </c>
      <c r="N34" t="s">
        <v>24</v>
      </c>
      <c r="O34" t="s">
        <v>136</v>
      </c>
      <c r="P34" t="s">
        <v>26</v>
      </c>
    </row>
    <row r="35" spans="1:16" x14ac:dyDescent="0.2">
      <c r="A35">
        <v>57</v>
      </c>
      <c r="B35" t="s">
        <v>1666</v>
      </c>
      <c r="D35" s="19" t="s">
        <v>1494</v>
      </c>
      <c r="E35">
        <v>7</v>
      </c>
      <c r="F35">
        <v>100</v>
      </c>
      <c r="G35" t="s">
        <v>134</v>
      </c>
      <c r="H35">
        <v>1012.3076923076923</v>
      </c>
      <c r="I35" s="2">
        <v>0.14461538461538462</v>
      </c>
      <c r="J35" t="s">
        <v>135</v>
      </c>
      <c r="K35">
        <v>1355</v>
      </c>
      <c r="L35" t="s">
        <v>1456</v>
      </c>
      <c r="M35">
        <v>200</v>
      </c>
      <c r="N35" t="s">
        <v>24</v>
      </c>
      <c r="O35" t="s">
        <v>136</v>
      </c>
      <c r="P35" t="s">
        <v>26</v>
      </c>
    </row>
    <row r="36" spans="1:16" x14ac:dyDescent="0.2">
      <c r="A36">
        <v>58</v>
      </c>
      <c r="B36" t="s">
        <v>1663</v>
      </c>
      <c r="D36" s="19" t="s">
        <v>152</v>
      </c>
      <c r="E36">
        <v>7</v>
      </c>
      <c r="F36">
        <v>80</v>
      </c>
      <c r="G36" t="s">
        <v>134</v>
      </c>
      <c r="H36">
        <v>809.84615384615381</v>
      </c>
      <c r="I36" s="2">
        <v>0.11569230769230769</v>
      </c>
      <c r="J36" t="s">
        <v>135</v>
      </c>
      <c r="K36">
        <v>1355</v>
      </c>
      <c r="L36" t="s">
        <v>1456</v>
      </c>
      <c r="M36">
        <v>200</v>
      </c>
      <c r="N36" t="s">
        <v>24</v>
      </c>
      <c r="O36" t="s">
        <v>136</v>
      </c>
      <c r="P36" t="s">
        <v>26</v>
      </c>
    </row>
    <row r="37" spans="1:16" x14ac:dyDescent="0.2">
      <c r="A37">
        <v>1</v>
      </c>
      <c r="B37" t="s">
        <v>2381</v>
      </c>
      <c r="D37" s="19">
        <v>393</v>
      </c>
      <c r="E37">
        <v>1.8</v>
      </c>
      <c r="F37">
        <v>480</v>
      </c>
      <c r="G37" t="s">
        <v>955</v>
      </c>
      <c r="H37" s="20">
        <v>509.6</v>
      </c>
      <c r="I37" s="2">
        <v>0.28311111111111115</v>
      </c>
      <c r="J37" t="s">
        <v>2382</v>
      </c>
      <c r="K37">
        <v>1355</v>
      </c>
      <c r="L37" t="s">
        <v>2383</v>
      </c>
      <c r="M37">
        <v>52</v>
      </c>
      <c r="N37" t="s">
        <v>563</v>
      </c>
      <c r="P37" t="s">
        <v>2384</v>
      </c>
    </row>
    <row r="38" spans="1:16" x14ac:dyDescent="0.2">
      <c r="A38">
        <v>2</v>
      </c>
      <c r="B38" t="s">
        <v>2381</v>
      </c>
      <c r="D38" s="19">
        <v>393</v>
      </c>
      <c r="E38">
        <v>1.8</v>
      </c>
      <c r="F38">
        <v>216</v>
      </c>
      <c r="G38" t="s">
        <v>955</v>
      </c>
      <c r="H38" s="20">
        <v>229.32</v>
      </c>
      <c r="I38" s="2">
        <v>0.12740000000000001</v>
      </c>
      <c r="J38" t="s">
        <v>2382</v>
      </c>
      <c r="K38">
        <v>1355</v>
      </c>
      <c r="L38" t="s">
        <v>2383</v>
      </c>
      <c r="M38">
        <v>52</v>
      </c>
      <c r="N38" t="s">
        <v>563</v>
      </c>
      <c r="P38" t="s">
        <v>2384</v>
      </c>
    </row>
    <row r="39" spans="1:16" x14ac:dyDescent="0.2">
      <c r="A39">
        <v>3</v>
      </c>
      <c r="B39" t="s">
        <v>2381</v>
      </c>
      <c r="D39" s="19">
        <v>393</v>
      </c>
      <c r="E39">
        <v>1.8</v>
      </c>
      <c r="F39">
        <v>240</v>
      </c>
      <c r="G39" t="s">
        <v>955</v>
      </c>
      <c r="H39" s="20">
        <v>254.8</v>
      </c>
      <c r="I39" s="2">
        <v>0.14155555555555557</v>
      </c>
      <c r="J39" t="s">
        <v>2382</v>
      </c>
      <c r="K39">
        <v>1355</v>
      </c>
      <c r="L39" t="s">
        <v>2383</v>
      </c>
      <c r="M39">
        <v>52</v>
      </c>
      <c r="N39" t="s">
        <v>563</v>
      </c>
      <c r="P39" t="s">
        <v>2384</v>
      </c>
    </row>
    <row r="40" spans="1:16" x14ac:dyDescent="0.2">
      <c r="A40">
        <v>4</v>
      </c>
      <c r="B40" t="s">
        <v>2381</v>
      </c>
      <c r="D40" s="19">
        <v>393</v>
      </c>
      <c r="E40">
        <v>1.8</v>
      </c>
      <c r="F40">
        <v>96</v>
      </c>
      <c r="G40" t="s">
        <v>955</v>
      </c>
      <c r="H40" s="20">
        <v>101.92</v>
      </c>
      <c r="I40" s="2">
        <v>5.6622222222222227E-2</v>
      </c>
      <c r="J40" t="s">
        <v>2382</v>
      </c>
      <c r="K40">
        <v>1355</v>
      </c>
      <c r="L40" t="s">
        <v>2383</v>
      </c>
      <c r="M40">
        <v>52</v>
      </c>
      <c r="N40" t="s">
        <v>563</v>
      </c>
      <c r="P40" t="s">
        <v>2384</v>
      </c>
    </row>
    <row r="41" spans="1:16" x14ac:dyDescent="0.2">
      <c r="A41">
        <v>5</v>
      </c>
      <c r="B41" t="s">
        <v>2381</v>
      </c>
      <c r="D41" s="19">
        <v>393</v>
      </c>
      <c r="E41">
        <v>1.8</v>
      </c>
      <c r="F41">
        <v>240</v>
      </c>
      <c r="G41" t="s">
        <v>955</v>
      </c>
      <c r="H41" s="20">
        <v>254.8</v>
      </c>
      <c r="I41" s="2">
        <v>0.14155555555555557</v>
      </c>
      <c r="J41" t="s">
        <v>2382</v>
      </c>
      <c r="K41">
        <v>1355</v>
      </c>
      <c r="L41" t="s">
        <v>2383</v>
      </c>
      <c r="M41">
        <v>52</v>
      </c>
      <c r="N41" t="s">
        <v>563</v>
      </c>
      <c r="P41" t="s">
        <v>2384</v>
      </c>
    </row>
    <row r="42" spans="1:16" x14ac:dyDescent="0.2">
      <c r="A42">
        <v>7</v>
      </c>
      <c r="B42" t="s">
        <v>2381</v>
      </c>
      <c r="D42" s="19">
        <v>393</v>
      </c>
      <c r="E42">
        <v>1.8</v>
      </c>
      <c r="F42">
        <v>160</v>
      </c>
      <c r="G42" t="s">
        <v>955</v>
      </c>
      <c r="H42" s="20">
        <v>169.86666666666667</v>
      </c>
      <c r="I42" s="2">
        <v>9.4370370370370368E-2</v>
      </c>
      <c r="J42" t="s">
        <v>2382</v>
      </c>
      <c r="K42">
        <v>1355</v>
      </c>
      <c r="L42" t="s">
        <v>2383</v>
      </c>
      <c r="M42">
        <v>52</v>
      </c>
      <c r="N42" t="s">
        <v>563</v>
      </c>
      <c r="P42" t="s">
        <v>2384</v>
      </c>
    </row>
    <row r="43" spans="1:16" x14ac:dyDescent="0.2">
      <c r="A43">
        <v>8</v>
      </c>
      <c r="B43" t="s">
        <v>2381</v>
      </c>
      <c r="D43" s="19">
        <v>393</v>
      </c>
      <c r="E43">
        <v>1.8</v>
      </c>
      <c r="F43">
        <v>160</v>
      </c>
      <c r="G43" t="s">
        <v>955</v>
      </c>
      <c r="H43" s="20">
        <v>169.86666666666667</v>
      </c>
      <c r="I43" s="2">
        <v>9.4370370370370368E-2</v>
      </c>
      <c r="J43" t="s">
        <v>2382</v>
      </c>
      <c r="K43">
        <v>1355</v>
      </c>
      <c r="L43" t="s">
        <v>2383</v>
      </c>
      <c r="M43">
        <v>52</v>
      </c>
      <c r="N43" t="s">
        <v>563</v>
      </c>
      <c r="P43" t="s">
        <v>2384</v>
      </c>
    </row>
    <row r="44" spans="1:16" x14ac:dyDescent="0.2">
      <c r="A44">
        <v>77</v>
      </c>
      <c r="B44" t="s">
        <v>2385</v>
      </c>
      <c r="D44" s="19">
        <v>405</v>
      </c>
      <c r="E44">
        <v>6.1</v>
      </c>
      <c r="F44">
        <v>72</v>
      </c>
      <c r="G44" t="s">
        <v>955</v>
      </c>
      <c r="H44" s="20">
        <v>76.44</v>
      </c>
      <c r="I44" s="2">
        <v>1.2531147540983606E-2</v>
      </c>
      <c r="J44" t="s">
        <v>2382</v>
      </c>
      <c r="K44">
        <v>1355</v>
      </c>
      <c r="L44" t="s">
        <v>2383</v>
      </c>
      <c r="M44">
        <v>54</v>
      </c>
      <c r="N44" t="s">
        <v>563</v>
      </c>
      <c r="P44" t="s">
        <v>2384</v>
      </c>
    </row>
    <row r="45" spans="1:16" x14ac:dyDescent="0.2">
      <c r="A45">
        <v>81</v>
      </c>
      <c r="B45" t="s">
        <v>2385</v>
      </c>
      <c r="D45" s="19">
        <v>405</v>
      </c>
      <c r="E45">
        <v>6.1</v>
      </c>
      <c r="F45">
        <v>800</v>
      </c>
      <c r="G45" t="s">
        <v>955</v>
      </c>
      <c r="H45" s="20">
        <v>849.33333333333337</v>
      </c>
      <c r="I45" s="2">
        <v>0.13923497267759563</v>
      </c>
      <c r="J45" t="s">
        <v>2382</v>
      </c>
      <c r="K45">
        <v>1355</v>
      </c>
      <c r="L45" t="s">
        <v>2383</v>
      </c>
      <c r="M45">
        <v>54</v>
      </c>
      <c r="N45" t="s">
        <v>563</v>
      </c>
      <c r="P45" t="s">
        <v>2384</v>
      </c>
    </row>
    <row r="46" spans="1:16" x14ac:dyDescent="0.2">
      <c r="A46">
        <v>67</v>
      </c>
      <c r="B46" t="s">
        <v>2385</v>
      </c>
      <c r="D46" s="19">
        <v>405</v>
      </c>
      <c r="E46">
        <v>6.1</v>
      </c>
      <c r="F46">
        <v>360</v>
      </c>
      <c r="G46" t="s">
        <v>955</v>
      </c>
      <c r="H46" s="20">
        <v>382.2</v>
      </c>
      <c r="I46" s="2">
        <v>6.2655737704918044E-2</v>
      </c>
      <c r="J46" t="s">
        <v>2382</v>
      </c>
      <c r="K46">
        <v>1355</v>
      </c>
      <c r="L46" t="s">
        <v>2383</v>
      </c>
      <c r="M46">
        <v>54</v>
      </c>
      <c r="N46" t="s">
        <v>563</v>
      </c>
      <c r="P46" t="s">
        <v>2384</v>
      </c>
    </row>
    <row r="47" spans="1:16" x14ac:dyDescent="0.2">
      <c r="A47">
        <v>48</v>
      </c>
      <c r="B47" t="s">
        <v>311</v>
      </c>
      <c r="D47" s="19">
        <v>407</v>
      </c>
      <c r="E47">
        <v>1.7</v>
      </c>
      <c r="F47">
        <v>160</v>
      </c>
      <c r="G47" t="s">
        <v>955</v>
      </c>
      <c r="H47" s="20">
        <v>169.86666666666667</v>
      </c>
      <c r="I47" s="2">
        <v>9.9921568627450982E-2</v>
      </c>
      <c r="J47" t="s">
        <v>2382</v>
      </c>
      <c r="K47">
        <v>1355</v>
      </c>
      <c r="L47" t="s">
        <v>2383</v>
      </c>
      <c r="M47">
        <v>53</v>
      </c>
      <c r="N47" t="s">
        <v>563</v>
      </c>
      <c r="P47" t="s">
        <v>2384</v>
      </c>
    </row>
    <row r="48" spans="1:16" x14ac:dyDescent="0.2">
      <c r="A48">
        <v>55</v>
      </c>
      <c r="B48" t="s">
        <v>311</v>
      </c>
      <c r="D48" s="19">
        <v>407</v>
      </c>
      <c r="E48">
        <v>1.7</v>
      </c>
      <c r="F48">
        <v>144</v>
      </c>
      <c r="G48" t="s">
        <v>955</v>
      </c>
      <c r="H48" s="20">
        <v>152.88</v>
      </c>
      <c r="I48" s="2">
        <v>8.9929411764705869E-2</v>
      </c>
      <c r="J48" t="s">
        <v>2382</v>
      </c>
      <c r="K48">
        <v>1355</v>
      </c>
      <c r="L48" t="s">
        <v>2383</v>
      </c>
      <c r="M48">
        <v>54</v>
      </c>
      <c r="N48" t="s">
        <v>563</v>
      </c>
      <c r="P48" t="s">
        <v>2384</v>
      </c>
    </row>
    <row r="49" spans="1:16" x14ac:dyDescent="0.2">
      <c r="A49">
        <v>56</v>
      </c>
      <c r="B49" t="s">
        <v>311</v>
      </c>
      <c r="D49" s="19">
        <v>407</v>
      </c>
      <c r="E49">
        <v>1.7</v>
      </c>
      <c r="F49">
        <v>120</v>
      </c>
      <c r="G49" t="s">
        <v>955</v>
      </c>
      <c r="H49" s="20">
        <v>127.4</v>
      </c>
      <c r="I49" s="2">
        <v>7.4941176470588247E-2</v>
      </c>
      <c r="J49" t="s">
        <v>2382</v>
      </c>
      <c r="K49">
        <v>1355</v>
      </c>
      <c r="L49" t="s">
        <v>2383</v>
      </c>
      <c r="M49">
        <v>54</v>
      </c>
      <c r="N49" t="s">
        <v>563</v>
      </c>
      <c r="P49" t="s">
        <v>2384</v>
      </c>
    </row>
    <row r="50" spans="1:16" x14ac:dyDescent="0.2">
      <c r="A50">
        <v>69</v>
      </c>
      <c r="B50" t="s">
        <v>311</v>
      </c>
      <c r="D50" s="19">
        <v>407</v>
      </c>
      <c r="E50">
        <v>1.7</v>
      </c>
      <c r="F50">
        <v>160</v>
      </c>
      <c r="G50" t="s">
        <v>955</v>
      </c>
      <c r="H50" s="20">
        <v>169.86666666666667</v>
      </c>
      <c r="I50" s="2">
        <v>9.9921568627450982E-2</v>
      </c>
      <c r="J50" t="s">
        <v>2382</v>
      </c>
      <c r="K50">
        <v>1355</v>
      </c>
      <c r="L50" t="s">
        <v>2383</v>
      </c>
      <c r="M50">
        <v>54</v>
      </c>
      <c r="N50" t="s">
        <v>563</v>
      </c>
      <c r="P50" t="s">
        <v>2384</v>
      </c>
    </row>
    <row r="51" spans="1:16" x14ac:dyDescent="0.2">
      <c r="A51">
        <v>73</v>
      </c>
      <c r="B51" t="s">
        <v>311</v>
      </c>
      <c r="D51" s="19">
        <v>407</v>
      </c>
      <c r="E51">
        <v>1.7</v>
      </c>
      <c r="F51">
        <v>180</v>
      </c>
      <c r="G51" t="s">
        <v>955</v>
      </c>
      <c r="H51" s="20">
        <v>191.1</v>
      </c>
      <c r="I51" s="2">
        <v>0.11241176470588238</v>
      </c>
      <c r="J51" t="s">
        <v>2382</v>
      </c>
      <c r="K51">
        <v>1355</v>
      </c>
      <c r="L51" t="s">
        <v>2383</v>
      </c>
      <c r="M51">
        <v>54</v>
      </c>
      <c r="N51" t="s">
        <v>563</v>
      </c>
      <c r="P51" t="s">
        <v>2384</v>
      </c>
    </row>
    <row r="52" spans="1:16" x14ac:dyDescent="0.2">
      <c r="A52">
        <v>84</v>
      </c>
      <c r="B52" t="s">
        <v>311</v>
      </c>
      <c r="D52" s="19">
        <v>407</v>
      </c>
      <c r="E52">
        <v>1.7</v>
      </c>
      <c r="F52">
        <v>120</v>
      </c>
      <c r="G52" t="s">
        <v>955</v>
      </c>
      <c r="H52" s="20">
        <v>127.4</v>
      </c>
      <c r="I52" s="2">
        <v>7.4941176470588247E-2</v>
      </c>
      <c r="J52" t="s">
        <v>2382</v>
      </c>
      <c r="K52">
        <v>1355</v>
      </c>
      <c r="L52" t="s">
        <v>2383</v>
      </c>
      <c r="M52">
        <v>54</v>
      </c>
      <c r="N52" t="s">
        <v>563</v>
      </c>
      <c r="P52" t="s">
        <v>2384</v>
      </c>
    </row>
    <row r="53" spans="1:16" x14ac:dyDescent="0.2">
      <c r="A53">
        <v>85</v>
      </c>
      <c r="B53" t="s">
        <v>311</v>
      </c>
      <c r="D53" s="19">
        <v>407</v>
      </c>
      <c r="E53">
        <v>1.7</v>
      </c>
      <c r="F53">
        <v>240</v>
      </c>
      <c r="G53" t="s">
        <v>955</v>
      </c>
      <c r="H53" s="20">
        <v>254.8</v>
      </c>
      <c r="I53" s="2">
        <v>0.14988235294117649</v>
      </c>
      <c r="J53" t="s">
        <v>2382</v>
      </c>
      <c r="K53">
        <v>1355</v>
      </c>
      <c r="L53" t="s">
        <v>2383</v>
      </c>
      <c r="M53">
        <v>54</v>
      </c>
      <c r="N53" t="s">
        <v>563</v>
      </c>
      <c r="P53" t="s">
        <v>2384</v>
      </c>
    </row>
    <row r="54" spans="1:16" x14ac:dyDescent="0.2">
      <c r="A54">
        <v>88</v>
      </c>
      <c r="B54" t="s">
        <v>2386</v>
      </c>
      <c r="D54" s="19">
        <v>290</v>
      </c>
      <c r="E54">
        <v>2.6</v>
      </c>
      <c r="F54">
        <v>144</v>
      </c>
      <c r="G54" t="s">
        <v>955</v>
      </c>
      <c r="H54" s="20">
        <v>152.88</v>
      </c>
      <c r="I54" s="2">
        <v>5.8799999999999998E-2</v>
      </c>
      <c r="J54" t="s">
        <v>2382</v>
      </c>
      <c r="K54">
        <v>1355</v>
      </c>
      <c r="L54" t="s">
        <v>2383</v>
      </c>
      <c r="M54">
        <v>54</v>
      </c>
      <c r="N54" t="s">
        <v>563</v>
      </c>
      <c r="P54" t="s">
        <v>2384</v>
      </c>
    </row>
    <row r="55" spans="1:16" x14ac:dyDescent="0.2">
      <c r="A55">
        <v>89</v>
      </c>
      <c r="B55" t="s">
        <v>2386</v>
      </c>
      <c r="D55" s="19">
        <v>290</v>
      </c>
      <c r="E55">
        <v>2.6</v>
      </c>
      <c r="F55">
        <v>96</v>
      </c>
      <c r="G55" t="s">
        <v>955</v>
      </c>
      <c r="H55" s="20">
        <v>101.92</v>
      </c>
      <c r="I55" s="2">
        <v>3.9200000000000006E-2</v>
      </c>
      <c r="J55" t="s">
        <v>2382</v>
      </c>
      <c r="K55">
        <v>1355</v>
      </c>
      <c r="L55" t="s">
        <v>2383</v>
      </c>
      <c r="M55">
        <v>54</v>
      </c>
      <c r="N55" t="s">
        <v>563</v>
      </c>
      <c r="P55" t="s">
        <v>2384</v>
      </c>
    </row>
    <row r="56" spans="1:16" x14ac:dyDescent="0.2">
      <c r="A56">
        <v>90</v>
      </c>
      <c r="B56" t="s">
        <v>2386</v>
      </c>
      <c r="D56" s="19">
        <v>290</v>
      </c>
      <c r="E56">
        <v>2.6</v>
      </c>
      <c r="F56">
        <v>60</v>
      </c>
      <c r="G56" t="s">
        <v>955</v>
      </c>
      <c r="H56" s="20">
        <v>63.7</v>
      </c>
      <c r="I56" s="2">
        <v>2.4500000000000001E-2</v>
      </c>
      <c r="J56" t="s">
        <v>2382</v>
      </c>
      <c r="K56">
        <v>1355</v>
      </c>
      <c r="L56" t="s">
        <v>2383</v>
      </c>
      <c r="M56">
        <v>55</v>
      </c>
      <c r="N56" t="s">
        <v>563</v>
      </c>
      <c r="P56" t="s">
        <v>2384</v>
      </c>
    </row>
    <row r="57" spans="1:16" x14ac:dyDescent="0.2">
      <c r="A57">
        <v>91</v>
      </c>
      <c r="B57" t="s">
        <v>2386</v>
      </c>
      <c r="D57" s="19">
        <v>290</v>
      </c>
      <c r="E57">
        <v>2.6</v>
      </c>
      <c r="F57">
        <v>240</v>
      </c>
      <c r="G57" t="s">
        <v>955</v>
      </c>
      <c r="H57" s="20">
        <v>254.8</v>
      </c>
      <c r="I57" s="2">
        <v>9.8000000000000004E-2</v>
      </c>
      <c r="J57" t="s">
        <v>2382</v>
      </c>
      <c r="K57">
        <v>1355</v>
      </c>
      <c r="L57" t="s">
        <v>2383</v>
      </c>
      <c r="M57">
        <v>55</v>
      </c>
      <c r="N57" t="s">
        <v>563</v>
      </c>
      <c r="P57" t="s">
        <v>2384</v>
      </c>
    </row>
    <row r="58" spans="1:16" x14ac:dyDescent="0.2">
      <c r="A58">
        <v>92</v>
      </c>
      <c r="B58" t="s">
        <v>2386</v>
      </c>
      <c r="D58" s="19">
        <v>290</v>
      </c>
      <c r="E58">
        <v>2.6</v>
      </c>
      <c r="F58">
        <v>144</v>
      </c>
      <c r="G58" t="s">
        <v>955</v>
      </c>
      <c r="H58" s="20">
        <v>152.88</v>
      </c>
      <c r="I58" s="2">
        <v>5.8799999999999998E-2</v>
      </c>
      <c r="J58" t="s">
        <v>2382</v>
      </c>
      <c r="K58">
        <v>1355</v>
      </c>
      <c r="L58" t="s">
        <v>2383</v>
      </c>
      <c r="M58">
        <v>55</v>
      </c>
      <c r="N58" t="s">
        <v>563</v>
      </c>
      <c r="P58" t="s">
        <v>2384</v>
      </c>
    </row>
    <row r="59" spans="1:16" x14ac:dyDescent="0.2">
      <c r="A59">
        <v>93</v>
      </c>
      <c r="B59" t="s">
        <v>2386</v>
      </c>
      <c r="D59" s="19">
        <v>290</v>
      </c>
      <c r="E59">
        <v>2.6</v>
      </c>
      <c r="F59">
        <v>240</v>
      </c>
      <c r="G59" t="s">
        <v>955</v>
      </c>
      <c r="H59" s="20">
        <v>254.8</v>
      </c>
      <c r="I59" s="2">
        <v>9.8000000000000004E-2</v>
      </c>
      <c r="J59" t="s">
        <v>2382</v>
      </c>
      <c r="K59">
        <v>1355</v>
      </c>
      <c r="L59" t="s">
        <v>2383</v>
      </c>
      <c r="M59">
        <v>55</v>
      </c>
      <c r="N59" t="s">
        <v>563</v>
      </c>
      <c r="P59" t="s">
        <v>2384</v>
      </c>
    </row>
    <row r="60" spans="1:16" x14ac:dyDescent="0.2">
      <c r="A60">
        <v>94</v>
      </c>
      <c r="B60" t="s">
        <v>2386</v>
      </c>
      <c r="D60" s="19">
        <v>290</v>
      </c>
      <c r="E60">
        <v>2.6</v>
      </c>
      <c r="F60">
        <v>120</v>
      </c>
      <c r="G60" t="s">
        <v>955</v>
      </c>
      <c r="H60" s="20">
        <v>127.4</v>
      </c>
      <c r="I60" s="2">
        <v>4.9000000000000002E-2</v>
      </c>
      <c r="J60" t="s">
        <v>2382</v>
      </c>
      <c r="K60">
        <v>1355</v>
      </c>
      <c r="L60" t="s">
        <v>2383</v>
      </c>
      <c r="M60">
        <v>55</v>
      </c>
      <c r="N60" t="s">
        <v>563</v>
      </c>
      <c r="P60" t="s">
        <v>2384</v>
      </c>
    </row>
    <row r="61" spans="1:16" x14ac:dyDescent="0.2">
      <c r="A61">
        <v>95</v>
      </c>
      <c r="B61" t="s">
        <v>2386</v>
      </c>
      <c r="D61" s="19">
        <v>290</v>
      </c>
      <c r="E61">
        <v>2.6</v>
      </c>
      <c r="F61">
        <v>144</v>
      </c>
      <c r="G61" t="s">
        <v>955</v>
      </c>
      <c r="H61" s="20">
        <v>152.88</v>
      </c>
      <c r="I61" s="2">
        <v>5.8799999999999998E-2</v>
      </c>
      <c r="J61" t="s">
        <v>2382</v>
      </c>
      <c r="K61">
        <v>1355</v>
      </c>
      <c r="L61" t="s">
        <v>2383</v>
      </c>
      <c r="M61">
        <v>55</v>
      </c>
      <c r="N61" t="s">
        <v>563</v>
      </c>
      <c r="P61" t="s">
        <v>2384</v>
      </c>
    </row>
    <row r="62" spans="1:16" x14ac:dyDescent="0.2">
      <c r="A62">
        <v>96</v>
      </c>
      <c r="B62" t="s">
        <v>2386</v>
      </c>
      <c r="D62" s="19">
        <v>290</v>
      </c>
      <c r="E62">
        <v>2.6</v>
      </c>
      <c r="F62">
        <v>120</v>
      </c>
      <c r="G62" t="s">
        <v>955</v>
      </c>
      <c r="H62" s="20">
        <v>127.4</v>
      </c>
      <c r="I62" s="2">
        <v>4.9000000000000002E-2</v>
      </c>
      <c r="J62" t="s">
        <v>2382</v>
      </c>
      <c r="K62">
        <v>1355</v>
      </c>
      <c r="L62" t="s">
        <v>2383</v>
      </c>
      <c r="M62">
        <v>55</v>
      </c>
      <c r="N62" t="s">
        <v>563</v>
      </c>
      <c r="P62" t="s">
        <v>2384</v>
      </c>
    </row>
    <row r="63" spans="1:16" x14ac:dyDescent="0.2">
      <c r="A63">
        <v>97</v>
      </c>
      <c r="B63" t="s">
        <v>2386</v>
      </c>
      <c r="D63" s="19">
        <v>290</v>
      </c>
      <c r="E63">
        <v>2.6</v>
      </c>
      <c r="F63">
        <v>96</v>
      </c>
      <c r="G63" t="s">
        <v>955</v>
      </c>
      <c r="H63" s="20">
        <v>101.92</v>
      </c>
      <c r="I63" s="2">
        <v>3.9200000000000006E-2</v>
      </c>
      <c r="J63" t="s">
        <v>2382</v>
      </c>
      <c r="K63">
        <v>1355</v>
      </c>
      <c r="L63" t="s">
        <v>2383</v>
      </c>
      <c r="M63">
        <v>55</v>
      </c>
      <c r="N63" t="s">
        <v>563</v>
      </c>
      <c r="P63" t="s">
        <v>2384</v>
      </c>
    </row>
    <row r="64" spans="1:16" x14ac:dyDescent="0.2">
      <c r="A64">
        <v>98</v>
      </c>
      <c r="B64" t="s">
        <v>2386</v>
      </c>
      <c r="D64" s="19">
        <v>290</v>
      </c>
      <c r="E64">
        <v>2.6</v>
      </c>
      <c r="F64">
        <v>240</v>
      </c>
      <c r="G64" t="s">
        <v>955</v>
      </c>
      <c r="H64" s="20">
        <v>254.8</v>
      </c>
      <c r="I64" s="2">
        <v>9.8000000000000004E-2</v>
      </c>
      <c r="J64" t="s">
        <v>2382</v>
      </c>
      <c r="K64">
        <v>1355</v>
      </c>
      <c r="L64" t="s">
        <v>2383</v>
      </c>
      <c r="M64">
        <v>55</v>
      </c>
      <c r="N64" t="s">
        <v>563</v>
      </c>
      <c r="P64" t="s">
        <v>2384</v>
      </c>
    </row>
    <row r="65" spans="1:16" x14ac:dyDescent="0.2">
      <c r="A65">
        <v>99</v>
      </c>
      <c r="B65" t="s">
        <v>2386</v>
      </c>
      <c r="D65" s="19">
        <v>290</v>
      </c>
      <c r="E65">
        <v>2.6</v>
      </c>
      <c r="F65">
        <v>320</v>
      </c>
      <c r="G65" t="s">
        <v>955</v>
      </c>
      <c r="H65" s="20">
        <v>339.73333333333335</v>
      </c>
      <c r="I65" s="2">
        <v>0.13066666666666665</v>
      </c>
      <c r="J65" t="s">
        <v>2382</v>
      </c>
      <c r="K65">
        <v>1355</v>
      </c>
      <c r="L65" t="s">
        <v>2383</v>
      </c>
      <c r="M65">
        <v>55</v>
      </c>
      <c r="N65" t="s">
        <v>563</v>
      </c>
      <c r="P65" t="s">
        <v>2384</v>
      </c>
    </row>
    <row r="66" spans="1:16" x14ac:dyDescent="0.2">
      <c r="A66">
        <v>100</v>
      </c>
      <c r="B66" t="s">
        <v>2386</v>
      </c>
      <c r="D66" s="19">
        <v>290</v>
      </c>
      <c r="E66">
        <v>2.6</v>
      </c>
      <c r="F66">
        <v>156</v>
      </c>
      <c r="G66" t="s">
        <v>955</v>
      </c>
      <c r="H66" s="20">
        <v>165.62</v>
      </c>
      <c r="I66" s="2">
        <v>6.3700000000000007E-2</v>
      </c>
      <c r="J66" t="s">
        <v>2382</v>
      </c>
      <c r="K66">
        <v>1355</v>
      </c>
      <c r="L66" t="s">
        <v>2383</v>
      </c>
      <c r="M66">
        <v>55</v>
      </c>
      <c r="N66" t="s">
        <v>563</v>
      </c>
      <c r="P66" t="s">
        <v>2384</v>
      </c>
    </row>
    <row r="67" spans="1:16" x14ac:dyDescent="0.2">
      <c r="A67">
        <v>101</v>
      </c>
      <c r="B67" t="s">
        <v>2386</v>
      </c>
      <c r="D67" s="19">
        <v>290</v>
      </c>
      <c r="E67">
        <v>2.6</v>
      </c>
      <c r="F67">
        <v>120</v>
      </c>
      <c r="G67" t="s">
        <v>955</v>
      </c>
      <c r="H67" s="20">
        <v>127.4</v>
      </c>
      <c r="I67" s="2">
        <v>4.9000000000000002E-2</v>
      </c>
      <c r="J67" t="s">
        <v>2382</v>
      </c>
      <c r="K67">
        <v>1355</v>
      </c>
      <c r="L67" t="s">
        <v>2383</v>
      </c>
      <c r="M67">
        <v>55</v>
      </c>
      <c r="N67" t="s">
        <v>563</v>
      </c>
      <c r="P67" t="s">
        <v>2384</v>
      </c>
    </row>
    <row r="68" spans="1:16" x14ac:dyDescent="0.2">
      <c r="A68">
        <v>102</v>
      </c>
      <c r="B68" t="s">
        <v>2386</v>
      </c>
      <c r="D68" s="19">
        <v>290</v>
      </c>
      <c r="E68">
        <v>2.6</v>
      </c>
      <c r="F68">
        <v>312</v>
      </c>
      <c r="G68" t="s">
        <v>955</v>
      </c>
      <c r="H68" s="20">
        <v>331.24</v>
      </c>
      <c r="I68" s="2">
        <v>0.12740000000000001</v>
      </c>
      <c r="J68" t="s">
        <v>2382</v>
      </c>
      <c r="K68">
        <v>1355</v>
      </c>
      <c r="L68" t="s">
        <v>2383</v>
      </c>
      <c r="M68">
        <v>55</v>
      </c>
      <c r="N68" t="s">
        <v>563</v>
      </c>
      <c r="P68" t="s">
        <v>2384</v>
      </c>
    </row>
    <row r="69" spans="1:16" x14ac:dyDescent="0.2">
      <c r="A69">
        <v>105</v>
      </c>
      <c r="B69" t="s">
        <v>2387</v>
      </c>
      <c r="D69" s="19">
        <v>346</v>
      </c>
      <c r="E69">
        <v>2.8</v>
      </c>
      <c r="F69">
        <v>120</v>
      </c>
      <c r="G69" t="s">
        <v>955</v>
      </c>
      <c r="H69" s="20">
        <v>127.4</v>
      </c>
      <c r="I69" s="2">
        <v>4.5500000000000006E-2</v>
      </c>
      <c r="J69" t="s">
        <v>2382</v>
      </c>
      <c r="K69">
        <v>1355</v>
      </c>
      <c r="L69" t="s">
        <v>2383</v>
      </c>
      <c r="M69">
        <v>55</v>
      </c>
      <c r="N69" t="s">
        <v>563</v>
      </c>
      <c r="P69" t="s">
        <v>2384</v>
      </c>
    </row>
    <row r="70" spans="1:16" x14ac:dyDescent="0.2">
      <c r="A70">
        <v>106</v>
      </c>
      <c r="B70" t="s">
        <v>2387</v>
      </c>
      <c r="D70" s="19">
        <v>346</v>
      </c>
      <c r="E70">
        <v>2.8</v>
      </c>
      <c r="F70">
        <v>160</v>
      </c>
      <c r="G70" t="s">
        <v>955</v>
      </c>
      <c r="H70" s="20">
        <v>169.86666666666667</v>
      </c>
      <c r="I70" s="2">
        <v>6.0666666666666674E-2</v>
      </c>
      <c r="J70" t="s">
        <v>2382</v>
      </c>
      <c r="K70">
        <v>1355</v>
      </c>
      <c r="L70" t="s">
        <v>2383</v>
      </c>
      <c r="M70">
        <v>55</v>
      </c>
      <c r="N70" t="s">
        <v>563</v>
      </c>
      <c r="P70" t="s">
        <v>2384</v>
      </c>
    </row>
    <row r="71" spans="1:16" x14ac:dyDescent="0.2">
      <c r="A71">
        <v>116</v>
      </c>
      <c r="B71" t="s">
        <v>2387</v>
      </c>
      <c r="D71" s="19">
        <v>346</v>
      </c>
      <c r="E71">
        <v>2.8</v>
      </c>
      <c r="F71">
        <v>180</v>
      </c>
      <c r="G71" t="s">
        <v>955</v>
      </c>
      <c r="H71" s="20">
        <v>191.1</v>
      </c>
      <c r="I71" s="2">
        <v>6.8250000000000019E-2</v>
      </c>
      <c r="J71" t="s">
        <v>2382</v>
      </c>
      <c r="K71">
        <v>1355</v>
      </c>
      <c r="L71" t="s">
        <v>2383</v>
      </c>
      <c r="M71">
        <v>55</v>
      </c>
      <c r="N71" t="s">
        <v>563</v>
      </c>
      <c r="P71" t="s">
        <v>2384</v>
      </c>
    </row>
    <row r="72" spans="1:16" x14ac:dyDescent="0.2">
      <c r="A72">
        <v>113</v>
      </c>
      <c r="B72" t="s">
        <v>1524</v>
      </c>
      <c r="D72" s="19">
        <v>350</v>
      </c>
      <c r="E72">
        <v>3.8</v>
      </c>
      <c r="F72">
        <v>240</v>
      </c>
      <c r="G72" t="s">
        <v>955</v>
      </c>
      <c r="H72" s="20">
        <v>254.8</v>
      </c>
      <c r="I72" s="2">
        <v>6.7052631578947364E-2</v>
      </c>
      <c r="J72" t="s">
        <v>2382</v>
      </c>
      <c r="K72">
        <v>1355</v>
      </c>
      <c r="L72" t="s">
        <v>2383</v>
      </c>
      <c r="M72">
        <v>55</v>
      </c>
      <c r="N72" t="s">
        <v>563</v>
      </c>
      <c r="P72" t="s">
        <v>2384</v>
      </c>
    </row>
    <row r="73" spans="1:16" x14ac:dyDescent="0.2">
      <c r="A73">
        <v>117</v>
      </c>
      <c r="B73" t="s">
        <v>1524</v>
      </c>
      <c r="D73" s="19">
        <v>350</v>
      </c>
      <c r="E73">
        <v>3.8</v>
      </c>
      <c r="F73">
        <v>240</v>
      </c>
      <c r="G73" t="s">
        <v>955</v>
      </c>
      <c r="H73" s="20">
        <v>254.8</v>
      </c>
      <c r="I73" s="2">
        <v>6.7052631578947364E-2</v>
      </c>
      <c r="J73" t="s">
        <v>2382</v>
      </c>
      <c r="K73">
        <v>1355</v>
      </c>
      <c r="L73" t="s">
        <v>2383</v>
      </c>
      <c r="M73">
        <v>55</v>
      </c>
      <c r="N73" t="s">
        <v>563</v>
      </c>
      <c r="P73" t="s">
        <v>2384</v>
      </c>
    </row>
    <row r="74" spans="1:16" x14ac:dyDescent="0.2">
      <c r="A74">
        <v>115</v>
      </c>
      <c r="B74" t="s">
        <v>2388</v>
      </c>
      <c r="D74" s="19">
        <v>344</v>
      </c>
      <c r="E74">
        <v>2.6</v>
      </c>
      <c r="F74">
        <v>192</v>
      </c>
      <c r="G74" t="s">
        <v>955</v>
      </c>
      <c r="H74" s="20">
        <v>203.84</v>
      </c>
      <c r="I74" s="2">
        <v>7.8400000000000011E-2</v>
      </c>
      <c r="J74" t="s">
        <v>2382</v>
      </c>
      <c r="K74">
        <v>1355</v>
      </c>
      <c r="L74" t="s">
        <v>2383</v>
      </c>
      <c r="M74">
        <v>55</v>
      </c>
      <c r="N74" t="s">
        <v>563</v>
      </c>
      <c r="P74" t="s">
        <v>2384</v>
      </c>
    </row>
    <row r="75" spans="1:16" x14ac:dyDescent="0.2">
      <c r="A75">
        <v>146</v>
      </c>
      <c r="B75" t="s">
        <v>2388</v>
      </c>
      <c r="D75" s="19">
        <v>344</v>
      </c>
      <c r="E75">
        <v>2.6</v>
      </c>
      <c r="F75">
        <v>120</v>
      </c>
      <c r="G75" t="s">
        <v>955</v>
      </c>
      <c r="H75" s="20">
        <v>127.4</v>
      </c>
      <c r="I75" s="2">
        <v>4.9000000000000002E-2</v>
      </c>
      <c r="J75" t="s">
        <v>2382</v>
      </c>
      <c r="K75">
        <v>1355</v>
      </c>
      <c r="L75" t="s">
        <v>2383</v>
      </c>
      <c r="M75">
        <v>56</v>
      </c>
      <c r="N75" t="s">
        <v>563</v>
      </c>
      <c r="P75" t="s">
        <v>2384</v>
      </c>
    </row>
    <row r="76" spans="1:16" x14ac:dyDescent="0.2">
      <c r="A76">
        <v>153</v>
      </c>
      <c r="B76" t="s">
        <v>2388</v>
      </c>
      <c r="D76" s="19">
        <v>344</v>
      </c>
      <c r="E76">
        <v>2.6</v>
      </c>
      <c r="F76">
        <v>156</v>
      </c>
      <c r="G76" t="s">
        <v>955</v>
      </c>
      <c r="H76" s="20">
        <v>165.62</v>
      </c>
      <c r="I76" s="2">
        <v>6.3700000000000007E-2</v>
      </c>
      <c r="J76" t="s">
        <v>2382</v>
      </c>
      <c r="K76">
        <v>1355</v>
      </c>
      <c r="L76" t="s">
        <v>2383</v>
      </c>
      <c r="M76">
        <v>56</v>
      </c>
      <c r="N76" t="s">
        <v>563</v>
      </c>
      <c r="P76" t="s">
        <v>2384</v>
      </c>
    </row>
    <row r="77" spans="1:16" x14ac:dyDescent="0.2">
      <c r="A77">
        <v>149</v>
      </c>
      <c r="B77" t="s">
        <v>2388</v>
      </c>
      <c r="D77" s="19">
        <v>344</v>
      </c>
      <c r="E77">
        <v>2.6</v>
      </c>
      <c r="F77">
        <v>160</v>
      </c>
      <c r="G77" t="s">
        <v>955</v>
      </c>
      <c r="H77" s="20">
        <v>169.86666666666667</v>
      </c>
      <c r="I77" s="2">
        <v>6.5333333333333327E-2</v>
      </c>
      <c r="J77" t="s">
        <v>2382</v>
      </c>
      <c r="K77">
        <v>1355</v>
      </c>
      <c r="L77" t="s">
        <v>2383</v>
      </c>
      <c r="M77">
        <v>56</v>
      </c>
      <c r="N77" t="s">
        <v>563</v>
      </c>
      <c r="P77" t="s">
        <v>2384</v>
      </c>
    </row>
    <row r="78" spans="1:16" x14ac:dyDescent="0.2">
      <c r="A78">
        <v>107</v>
      </c>
      <c r="B78" t="s">
        <v>2389</v>
      </c>
      <c r="D78" s="19">
        <v>360</v>
      </c>
      <c r="E78">
        <v>2.2999999999999998</v>
      </c>
      <c r="F78">
        <v>96</v>
      </c>
      <c r="G78" t="s">
        <v>955</v>
      </c>
      <c r="H78" s="20">
        <v>101.92</v>
      </c>
      <c r="I78" s="2">
        <v>4.4313043478260879E-2</v>
      </c>
      <c r="J78" t="s">
        <v>2382</v>
      </c>
      <c r="K78">
        <v>1355</v>
      </c>
      <c r="L78" t="s">
        <v>2383</v>
      </c>
      <c r="M78">
        <v>55</v>
      </c>
      <c r="N78" t="s">
        <v>563</v>
      </c>
      <c r="P78" t="s">
        <v>2384</v>
      </c>
    </row>
    <row r="79" spans="1:16" x14ac:dyDescent="0.2">
      <c r="A79">
        <v>108</v>
      </c>
      <c r="B79" t="s">
        <v>2389</v>
      </c>
      <c r="D79" s="19">
        <v>360</v>
      </c>
      <c r="E79">
        <v>2.2999999999999998</v>
      </c>
      <c r="F79">
        <v>120</v>
      </c>
      <c r="G79" t="s">
        <v>955</v>
      </c>
      <c r="H79" s="20">
        <v>127.4</v>
      </c>
      <c r="I79" s="2">
        <v>5.539130434782609E-2</v>
      </c>
      <c r="J79" t="s">
        <v>2382</v>
      </c>
      <c r="K79">
        <v>1355</v>
      </c>
      <c r="L79" t="s">
        <v>2383</v>
      </c>
      <c r="M79">
        <v>55</v>
      </c>
      <c r="N79" t="s">
        <v>563</v>
      </c>
      <c r="P79" t="s">
        <v>2384</v>
      </c>
    </row>
    <row r="80" spans="1:16" x14ac:dyDescent="0.2">
      <c r="A80">
        <v>109</v>
      </c>
      <c r="B80" t="s">
        <v>2390</v>
      </c>
      <c r="D80" s="19">
        <v>363</v>
      </c>
      <c r="E80">
        <v>3.8</v>
      </c>
      <c r="F80">
        <v>320</v>
      </c>
      <c r="G80" t="s">
        <v>955</v>
      </c>
      <c r="H80" s="20">
        <v>339.73333333333335</v>
      </c>
      <c r="I80" s="2">
        <v>8.9403508771929832E-2</v>
      </c>
      <c r="J80" t="s">
        <v>2382</v>
      </c>
      <c r="K80">
        <v>1355</v>
      </c>
      <c r="L80" t="s">
        <v>2383</v>
      </c>
      <c r="M80">
        <v>55</v>
      </c>
      <c r="N80" t="s">
        <v>563</v>
      </c>
      <c r="P80" t="s">
        <v>2384</v>
      </c>
    </row>
    <row r="81" spans="1:16" x14ac:dyDescent="0.2">
      <c r="A81">
        <v>110</v>
      </c>
      <c r="B81" t="s">
        <v>2390</v>
      </c>
      <c r="D81" s="19">
        <v>363</v>
      </c>
      <c r="E81">
        <v>3.8</v>
      </c>
      <c r="F81">
        <v>240</v>
      </c>
      <c r="G81" t="s">
        <v>955</v>
      </c>
      <c r="H81" s="20">
        <v>254.8</v>
      </c>
      <c r="I81" s="2">
        <v>6.7052631578947364E-2</v>
      </c>
      <c r="J81" t="s">
        <v>2382</v>
      </c>
      <c r="K81">
        <v>1355</v>
      </c>
      <c r="L81" t="s">
        <v>2383</v>
      </c>
      <c r="M81">
        <v>55</v>
      </c>
      <c r="N81" t="s">
        <v>563</v>
      </c>
      <c r="P81" t="s">
        <v>2384</v>
      </c>
    </row>
    <row r="82" spans="1:16" x14ac:dyDescent="0.2">
      <c r="A82">
        <v>111</v>
      </c>
      <c r="B82" t="s">
        <v>2390</v>
      </c>
      <c r="D82" s="19">
        <v>363</v>
      </c>
      <c r="E82">
        <v>3.8</v>
      </c>
      <c r="F82">
        <v>320</v>
      </c>
      <c r="G82" t="s">
        <v>955</v>
      </c>
      <c r="H82" s="20">
        <v>339.73333333333335</v>
      </c>
      <c r="I82" s="2">
        <v>8.9403508771929832E-2</v>
      </c>
      <c r="J82" t="s">
        <v>2382</v>
      </c>
      <c r="K82">
        <v>1355</v>
      </c>
      <c r="L82" t="s">
        <v>2383</v>
      </c>
      <c r="M82">
        <v>55</v>
      </c>
      <c r="N82" t="s">
        <v>563</v>
      </c>
      <c r="P82" t="s">
        <v>2384</v>
      </c>
    </row>
    <row r="83" spans="1:16" x14ac:dyDescent="0.2">
      <c r="A83">
        <v>112</v>
      </c>
      <c r="B83" t="s">
        <v>2390</v>
      </c>
      <c r="D83" s="19">
        <v>363</v>
      </c>
      <c r="E83">
        <v>3.8</v>
      </c>
      <c r="F83">
        <v>160</v>
      </c>
      <c r="G83" t="s">
        <v>955</v>
      </c>
      <c r="H83" s="20">
        <v>169.86666666666667</v>
      </c>
      <c r="I83" s="2">
        <v>4.4701754385964916E-2</v>
      </c>
      <c r="J83" t="s">
        <v>2382</v>
      </c>
      <c r="K83">
        <v>1355</v>
      </c>
      <c r="L83" t="s">
        <v>2383</v>
      </c>
      <c r="M83">
        <v>55</v>
      </c>
      <c r="N83" t="s">
        <v>563</v>
      </c>
      <c r="P83" t="s">
        <v>2384</v>
      </c>
    </row>
    <row r="84" spans="1:16" x14ac:dyDescent="0.2">
      <c r="A84">
        <v>114</v>
      </c>
      <c r="B84" t="s">
        <v>2390</v>
      </c>
      <c r="D84" s="19">
        <v>363</v>
      </c>
      <c r="E84">
        <v>3.8</v>
      </c>
      <c r="F84">
        <v>180</v>
      </c>
      <c r="G84" t="s">
        <v>955</v>
      </c>
      <c r="H84" s="20">
        <v>191.1</v>
      </c>
      <c r="I84" s="2">
        <v>5.0289473684210537E-2</v>
      </c>
      <c r="J84" t="s">
        <v>2382</v>
      </c>
      <c r="K84">
        <v>1355</v>
      </c>
      <c r="L84" t="s">
        <v>2383</v>
      </c>
      <c r="M84">
        <v>55</v>
      </c>
      <c r="N84" t="s">
        <v>563</v>
      </c>
      <c r="P84" t="s">
        <v>2384</v>
      </c>
    </row>
    <row r="85" spans="1:16" x14ac:dyDescent="0.2">
      <c r="A85">
        <v>131</v>
      </c>
      <c r="B85" t="s">
        <v>2391</v>
      </c>
      <c r="D85" s="19">
        <v>285</v>
      </c>
      <c r="E85">
        <v>1.6</v>
      </c>
      <c r="F85">
        <v>60</v>
      </c>
      <c r="G85" t="s">
        <v>955</v>
      </c>
      <c r="H85" s="20">
        <v>63.7</v>
      </c>
      <c r="I85" s="2">
        <v>3.9812500000000001E-2</v>
      </c>
      <c r="J85" t="s">
        <v>2382</v>
      </c>
      <c r="K85">
        <v>1355</v>
      </c>
      <c r="L85" t="s">
        <v>2383</v>
      </c>
      <c r="M85">
        <v>56</v>
      </c>
      <c r="N85" t="s">
        <v>563</v>
      </c>
      <c r="P85" t="s">
        <v>2384</v>
      </c>
    </row>
    <row r="86" spans="1:16" x14ac:dyDescent="0.2">
      <c r="A86">
        <v>132</v>
      </c>
      <c r="B86" t="s">
        <v>2392</v>
      </c>
      <c r="D86" s="19">
        <v>286</v>
      </c>
      <c r="E86">
        <v>1.7</v>
      </c>
      <c r="F86">
        <v>48</v>
      </c>
      <c r="G86" t="s">
        <v>955</v>
      </c>
      <c r="H86" s="20">
        <v>50.96</v>
      </c>
      <c r="I86" s="2">
        <v>2.9976470588235302E-2</v>
      </c>
      <c r="J86" t="s">
        <v>2382</v>
      </c>
      <c r="K86">
        <v>1355</v>
      </c>
      <c r="L86" t="s">
        <v>2383</v>
      </c>
      <c r="M86">
        <v>56</v>
      </c>
      <c r="N86" t="s">
        <v>563</v>
      </c>
      <c r="P86" t="s">
        <v>2384</v>
      </c>
    </row>
    <row r="87" spans="1:16" x14ac:dyDescent="0.2">
      <c r="A87">
        <v>145</v>
      </c>
      <c r="B87" t="s">
        <v>2393</v>
      </c>
      <c r="D87" s="19">
        <v>288</v>
      </c>
      <c r="E87">
        <v>2.2000000000000002</v>
      </c>
      <c r="F87">
        <v>60</v>
      </c>
      <c r="G87" t="s">
        <v>955</v>
      </c>
      <c r="H87" s="20">
        <v>63.7</v>
      </c>
      <c r="I87" s="2">
        <v>2.8954545454545452E-2</v>
      </c>
      <c r="J87" t="s">
        <v>2382</v>
      </c>
      <c r="K87">
        <v>1355</v>
      </c>
      <c r="L87" t="s">
        <v>2383</v>
      </c>
      <c r="M87">
        <v>56</v>
      </c>
      <c r="N87" t="s">
        <v>563</v>
      </c>
      <c r="P87" t="s">
        <v>2384</v>
      </c>
    </row>
    <row r="88" spans="1:16" x14ac:dyDescent="0.2">
      <c r="A88">
        <v>148</v>
      </c>
      <c r="B88" t="s">
        <v>2394</v>
      </c>
      <c r="D88" s="19">
        <v>352</v>
      </c>
      <c r="E88">
        <v>2.7</v>
      </c>
      <c r="F88">
        <v>160</v>
      </c>
      <c r="G88" t="s">
        <v>955</v>
      </c>
      <c r="H88" s="20">
        <v>169.86666666666667</v>
      </c>
      <c r="I88" s="2">
        <v>6.291358024691357E-2</v>
      </c>
      <c r="J88" t="s">
        <v>2382</v>
      </c>
      <c r="K88">
        <v>1355</v>
      </c>
      <c r="L88" t="s">
        <v>2383</v>
      </c>
      <c r="M88">
        <v>56</v>
      </c>
      <c r="N88" t="s">
        <v>563</v>
      </c>
      <c r="P88" t="s">
        <v>2384</v>
      </c>
    </row>
    <row r="89" spans="1:16" x14ac:dyDescent="0.2">
      <c r="A89">
        <v>150</v>
      </c>
      <c r="B89" t="s">
        <v>2394</v>
      </c>
      <c r="D89" s="19">
        <v>352</v>
      </c>
      <c r="E89">
        <v>2.7</v>
      </c>
      <c r="F89">
        <v>160</v>
      </c>
      <c r="G89" t="s">
        <v>955</v>
      </c>
      <c r="H89" s="20">
        <v>169.86666666666667</v>
      </c>
      <c r="I89" s="2">
        <v>6.291358024691357E-2</v>
      </c>
      <c r="J89" t="s">
        <v>2382</v>
      </c>
      <c r="K89">
        <v>1355</v>
      </c>
      <c r="L89" t="s">
        <v>2383</v>
      </c>
      <c r="M89">
        <v>56</v>
      </c>
      <c r="N89" t="s">
        <v>563</v>
      </c>
      <c r="P89" t="s">
        <v>2384</v>
      </c>
    </row>
    <row r="90" spans="1:16" x14ac:dyDescent="0.2">
      <c r="A90">
        <v>157</v>
      </c>
      <c r="B90" t="s">
        <v>2394</v>
      </c>
      <c r="D90" s="19">
        <v>352</v>
      </c>
      <c r="E90">
        <v>2.7</v>
      </c>
      <c r="F90">
        <v>96</v>
      </c>
      <c r="G90" t="s">
        <v>955</v>
      </c>
      <c r="H90" s="20">
        <v>101.92</v>
      </c>
      <c r="I90" s="2">
        <v>3.7748148148148156E-2</v>
      </c>
      <c r="J90" t="s">
        <v>2382</v>
      </c>
      <c r="K90">
        <v>1355</v>
      </c>
      <c r="L90" t="s">
        <v>2383</v>
      </c>
      <c r="M90">
        <v>56</v>
      </c>
      <c r="N90" t="s">
        <v>563</v>
      </c>
      <c r="P90" t="s">
        <v>2384</v>
      </c>
    </row>
    <row r="91" spans="1:16" x14ac:dyDescent="0.2">
      <c r="A91">
        <v>152</v>
      </c>
      <c r="B91" t="s">
        <v>209</v>
      </c>
      <c r="D91" s="19">
        <v>340</v>
      </c>
      <c r="E91">
        <v>3.1</v>
      </c>
      <c r="F91">
        <v>120</v>
      </c>
      <c r="G91" t="s">
        <v>955</v>
      </c>
      <c r="H91" s="20">
        <v>127.4</v>
      </c>
      <c r="I91" s="2">
        <v>4.1096774193548381E-2</v>
      </c>
      <c r="J91" t="s">
        <v>2382</v>
      </c>
      <c r="K91">
        <v>1355</v>
      </c>
      <c r="L91" t="s">
        <v>2383</v>
      </c>
      <c r="M91">
        <v>56</v>
      </c>
      <c r="N91" t="s">
        <v>563</v>
      </c>
      <c r="P91" t="s">
        <v>2384</v>
      </c>
    </row>
    <row r="92" spans="1:16" x14ac:dyDescent="0.2">
      <c r="A92">
        <v>155</v>
      </c>
      <c r="B92" t="s">
        <v>209</v>
      </c>
      <c r="D92" s="19">
        <v>340</v>
      </c>
      <c r="E92">
        <v>3.1</v>
      </c>
      <c r="F92">
        <v>120</v>
      </c>
      <c r="G92" t="s">
        <v>955</v>
      </c>
      <c r="H92" s="20">
        <v>127.4</v>
      </c>
      <c r="I92" s="2">
        <v>4.1096774193548381E-2</v>
      </c>
      <c r="J92" t="s">
        <v>2382</v>
      </c>
      <c r="K92">
        <v>1355</v>
      </c>
      <c r="L92" t="s">
        <v>2383</v>
      </c>
      <c r="M92">
        <v>56</v>
      </c>
      <c r="N92" t="s">
        <v>563</v>
      </c>
      <c r="P92" t="s">
        <v>2384</v>
      </c>
    </row>
    <row r="93" spans="1:16" x14ac:dyDescent="0.2">
      <c r="A93">
        <v>156</v>
      </c>
      <c r="B93" t="s">
        <v>209</v>
      </c>
      <c r="D93" s="19">
        <v>340</v>
      </c>
      <c r="E93">
        <v>3.1</v>
      </c>
      <c r="F93">
        <v>72</v>
      </c>
      <c r="G93" t="s">
        <v>955</v>
      </c>
      <c r="H93" s="20">
        <v>76.44</v>
      </c>
      <c r="I93" s="2">
        <v>2.4658064516129032E-2</v>
      </c>
      <c r="J93" t="s">
        <v>2382</v>
      </c>
      <c r="K93">
        <v>1355</v>
      </c>
      <c r="L93" t="s">
        <v>2383</v>
      </c>
      <c r="M93">
        <v>56</v>
      </c>
      <c r="N93" t="s">
        <v>563</v>
      </c>
      <c r="P93" t="s">
        <v>2384</v>
      </c>
    </row>
    <row r="94" spans="1:16" x14ac:dyDescent="0.2">
      <c r="A94">
        <v>159</v>
      </c>
      <c r="B94" t="s">
        <v>1475</v>
      </c>
      <c r="D94" s="19">
        <v>51</v>
      </c>
      <c r="E94">
        <v>1.9</v>
      </c>
      <c r="F94">
        <v>60</v>
      </c>
      <c r="G94" t="s">
        <v>955</v>
      </c>
      <c r="H94" s="20">
        <v>63.7</v>
      </c>
      <c r="I94" s="2">
        <v>3.3526315789473682E-2</v>
      </c>
      <c r="J94" t="s">
        <v>2382</v>
      </c>
      <c r="K94">
        <v>1355</v>
      </c>
      <c r="L94" t="s">
        <v>2383</v>
      </c>
      <c r="M94">
        <v>57</v>
      </c>
      <c r="N94" t="s">
        <v>563</v>
      </c>
      <c r="P94" t="s">
        <v>2384</v>
      </c>
    </row>
    <row r="95" spans="1:16" x14ac:dyDescent="0.2">
      <c r="A95">
        <v>159</v>
      </c>
      <c r="B95" t="s">
        <v>1475</v>
      </c>
      <c r="D95" s="19">
        <v>51</v>
      </c>
      <c r="E95">
        <v>1.9</v>
      </c>
      <c r="F95">
        <v>240</v>
      </c>
      <c r="G95" t="s">
        <v>955</v>
      </c>
      <c r="H95" s="20">
        <v>254.8</v>
      </c>
      <c r="I95" s="2">
        <v>0.13410526315789473</v>
      </c>
      <c r="J95" t="s">
        <v>2382</v>
      </c>
      <c r="K95">
        <v>1355</v>
      </c>
      <c r="L95" t="s">
        <v>2383</v>
      </c>
      <c r="M95">
        <v>57</v>
      </c>
      <c r="N95" t="s">
        <v>563</v>
      </c>
      <c r="P95" t="s">
        <v>2384</v>
      </c>
    </row>
    <row r="96" spans="1:16" x14ac:dyDescent="0.2">
      <c r="A96">
        <v>159</v>
      </c>
      <c r="B96" t="s">
        <v>1475</v>
      </c>
      <c r="D96" s="19">
        <v>51</v>
      </c>
      <c r="E96">
        <v>1.9</v>
      </c>
      <c r="F96">
        <v>192</v>
      </c>
      <c r="G96" t="s">
        <v>955</v>
      </c>
      <c r="H96" s="20">
        <v>203.84</v>
      </c>
      <c r="I96" s="2">
        <v>0.10728421052631582</v>
      </c>
      <c r="J96" t="s">
        <v>2382</v>
      </c>
      <c r="K96">
        <v>1355</v>
      </c>
      <c r="L96" t="s">
        <v>2383</v>
      </c>
      <c r="M96">
        <v>57</v>
      </c>
      <c r="N96" t="s">
        <v>563</v>
      </c>
      <c r="P96" t="s">
        <v>2384</v>
      </c>
    </row>
    <row r="97" spans="1:16" x14ac:dyDescent="0.2">
      <c r="A97">
        <v>159</v>
      </c>
      <c r="B97" t="s">
        <v>1475</v>
      </c>
      <c r="D97" s="19">
        <v>51</v>
      </c>
      <c r="E97">
        <v>1.9</v>
      </c>
      <c r="F97">
        <v>480</v>
      </c>
      <c r="G97" t="s">
        <v>955</v>
      </c>
      <c r="H97" s="20">
        <v>509.6</v>
      </c>
      <c r="I97" s="2">
        <v>0.26821052631578945</v>
      </c>
      <c r="J97" t="s">
        <v>2382</v>
      </c>
      <c r="K97">
        <v>1355</v>
      </c>
      <c r="L97" t="s">
        <v>2383</v>
      </c>
      <c r="M97">
        <v>57</v>
      </c>
      <c r="N97" t="s">
        <v>563</v>
      </c>
      <c r="P97" t="s">
        <v>2384</v>
      </c>
    </row>
    <row r="98" spans="1:16" x14ac:dyDescent="0.2">
      <c r="A98">
        <v>159</v>
      </c>
      <c r="B98" t="s">
        <v>2395</v>
      </c>
      <c r="D98" s="19">
        <v>52</v>
      </c>
      <c r="E98">
        <v>2.2000000000000002</v>
      </c>
      <c r="F98">
        <v>120</v>
      </c>
      <c r="G98" t="s">
        <v>955</v>
      </c>
      <c r="H98" s="20">
        <v>127.4</v>
      </c>
      <c r="I98" s="2">
        <v>5.7909090909090903E-2</v>
      </c>
      <c r="J98" t="s">
        <v>2382</v>
      </c>
      <c r="K98">
        <v>1355</v>
      </c>
      <c r="L98" t="s">
        <v>2383</v>
      </c>
      <c r="M98">
        <v>57</v>
      </c>
      <c r="N98" t="s">
        <v>563</v>
      </c>
      <c r="P98" t="s">
        <v>2384</v>
      </c>
    </row>
    <row r="99" spans="1:16" x14ac:dyDescent="0.2">
      <c r="A99">
        <v>159</v>
      </c>
      <c r="B99" t="s">
        <v>2395</v>
      </c>
      <c r="D99" s="19">
        <v>52</v>
      </c>
      <c r="E99">
        <v>2.2000000000000002</v>
      </c>
      <c r="F99">
        <v>96</v>
      </c>
      <c r="G99" t="s">
        <v>955</v>
      </c>
      <c r="H99" s="20">
        <v>101.92</v>
      </c>
      <c r="I99" s="2">
        <v>4.6327272727272731E-2</v>
      </c>
      <c r="J99" t="s">
        <v>2382</v>
      </c>
      <c r="K99">
        <v>1355</v>
      </c>
      <c r="L99" t="s">
        <v>2383</v>
      </c>
      <c r="M99">
        <v>57</v>
      </c>
      <c r="N99" t="s">
        <v>563</v>
      </c>
      <c r="P99" t="s">
        <v>2384</v>
      </c>
    </row>
    <row r="100" spans="1:16" x14ac:dyDescent="0.2">
      <c r="A100">
        <v>159</v>
      </c>
      <c r="B100" t="s">
        <v>2395</v>
      </c>
      <c r="D100" s="19">
        <v>52</v>
      </c>
      <c r="E100">
        <v>2.2000000000000002</v>
      </c>
      <c r="F100">
        <v>96</v>
      </c>
      <c r="G100" t="s">
        <v>955</v>
      </c>
      <c r="H100" s="20">
        <v>101.92</v>
      </c>
      <c r="I100" s="2">
        <v>4.6327272727272731E-2</v>
      </c>
      <c r="J100" t="s">
        <v>2382</v>
      </c>
      <c r="K100">
        <v>1355</v>
      </c>
      <c r="L100" t="s">
        <v>2383</v>
      </c>
      <c r="M100">
        <v>57</v>
      </c>
      <c r="N100" t="s">
        <v>563</v>
      </c>
      <c r="P100" t="s">
        <v>2384</v>
      </c>
    </row>
    <row r="101" spans="1:16" x14ac:dyDescent="0.2">
      <c r="A101">
        <v>159</v>
      </c>
      <c r="B101" t="s">
        <v>2395</v>
      </c>
      <c r="D101" s="19">
        <v>52</v>
      </c>
      <c r="E101">
        <v>2.2000000000000002</v>
      </c>
      <c r="F101">
        <v>240</v>
      </c>
      <c r="G101" t="s">
        <v>955</v>
      </c>
      <c r="H101" s="20">
        <v>254.8</v>
      </c>
      <c r="I101" s="2">
        <v>0.11581818181818181</v>
      </c>
      <c r="J101" t="s">
        <v>2382</v>
      </c>
      <c r="K101">
        <v>1355</v>
      </c>
      <c r="L101" t="s">
        <v>2383</v>
      </c>
      <c r="M101">
        <v>57</v>
      </c>
      <c r="N101" t="s">
        <v>563</v>
      </c>
      <c r="P101" t="s">
        <v>2384</v>
      </c>
    </row>
    <row r="102" spans="1:16" x14ac:dyDescent="0.2">
      <c r="A102">
        <v>206</v>
      </c>
      <c r="B102" t="s">
        <v>2396</v>
      </c>
      <c r="D102" s="19">
        <v>157</v>
      </c>
      <c r="E102">
        <v>4.7</v>
      </c>
      <c r="F102">
        <v>720</v>
      </c>
      <c r="G102" t="s">
        <v>955</v>
      </c>
      <c r="H102" s="20">
        <v>764.4</v>
      </c>
      <c r="I102" s="2">
        <v>0.16263829787234044</v>
      </c>
      <c r="J102" t="s">
        <v>2382</v>
      </c>
      <c r="K102">
        <v>1355</v>
      </c>
      <c r="L102" t="s">
        <v>2383</v>
      </c>
      <c r="M102">
        <v>58</v>
      </c>
      <c r="N102" t="s">
        <v>563</v>
      </c>
      <c r="P102" t="s">
        <v>2384</v>
      </c>
    </row>
    <row r="103" spans="1:16" x14ac:dyDescent="0.2">
      <c r="A103">
        <v>270</v>
      </c>
      <c r="B103" t="s">
        <v>2396</v>
      </c>
      <c r="D103" s="19">
        <v>157</v>
      </c>
      <c r="E103">
        <v>4.7</v>
      </c>
      <c r="F103">
        <v>480</v>
      </c>
      <c r="G103" t="s">
        <v>955</v>
      </c>
      <c r="H103" s="20">
        <v>509.6</v>
      </c>
      <c r="I103" s="2">
        <v>0.10842553191489361</v>
      </c>
      <c r="J103" t="s">
        <v>2382</v>
      </c>
      <c r="K103">
        <v>1355</v>
      </c>
      <c r="L103" t="s">
        <v>2383</v>
      </c>
      <c r="M103">
        <v>58</v>
      </c>
      <c r="N103" t="s">
        <v>563</v>
      </c>
      <c r="P103" t="s">
        <v>2384</v>
      </c>
    </row>
    <row r="104" spans="1:16" x14ac:dyDescent="0.2">
      <c r="A104">
        <v>208</v>
      </c>
      <c r="B104" t="s">
        <v>2396</v>
      </c>
      <c r="D104" s="19">
        <v>157</v>
      </c>
      <c r="E104">
        <v>4.7</v>
      </c>
      <c r="F104">
        <v>240</v>
      </c>
      <c r="G104" t="s">
        <v>955</v>
      </c>
      <c r="H104" s="20">
        <v>254.8</v>
      </c>
      <c r="I104" s="2">
        <v>5.4212765957446805E-2</v>
      </c>
      <c r="J104" t="s">
        <v>2382</v>
      </c>
      <c r="K104">
        <v>1355</v>
      </c>
      <c r="L104" t="s">
        <v>2383</v>
      </c>
      <c r="M104">
        <v>58</v>
      </c>
      <c r="N104" t="s">
        <v>563</v>
      </c>
      <c r="P104" t="s">
        <v>2384</v>
      </c>
    </row>
    <row r="105" spans="1:16" x14ac:dyDescent="0.2">
      <c r="A105">
        <v>237</v>
      </c>
      <c r="B105" t="s">
        <v>2397</v>
      </c>
      <c r="D105" s="19">
        <v>230</v>
      </c>
      <c r="E105">
        <v>1.9</v>
      </c>
      <c r="F105">
        <v>240</v>
      </c>
      <c r="G105" t="s">
        <v>955</v>
      </c>
      <c r="H105" s="20">
        <v>254.8</v>
      </c>
      <c r="I105" s="2">
        <v>0.13410526315789473</v>
      </c>
      <c r="J105" t="s">
        <v>2382</v>
      </c>
      <c r="K105">
        <v>1355</v>
      </c>
      <c r="L105" t="s">
        <v>2383</v>
      </c>
      <c r="M105">
        <v>59</v>
      </c>
      <c r="N105" t="s">
        <v>563</v>
      </c>
      <c r="P105" t="s">
        <v>2384</v>
      </c>
    </row>
    <row r="106" spans="1:16" x14ac:dyDescent="0.2">
      <c r="A106">
        <v>238</v>
      </c>
      <c r="B106" t="s">
        <v>2397</v>
      </c>
      <c r="D106" s="19">
        <v>230</v>
      </c>
      <c r="E106">
        <v>1.9</v>
      </c>
      <c r="F106">
        <v>156</v>
      </c>
      <c r="G106" t="s">
        <v>955</v>
      </c>
      <c r="H106" s="20">
        <v>165.62</v>
      </c>
      <c r="I106" s="2">
        <v>8.7168421052631589E-2</v>
      </c>
      <c r="J106" t="s">
        <v>2382</v>
      </c>
      <c r="K106">
        <v>1355</v>
      </c>
      <c r="L106" t="s">
        <v>2383</v>
      </c>
      <c r="M106">
        <v>59</v>
      </c>
      <c r="N106" t="s">
        <v>563</v>
      </c>
      <c r="P106" t="s">
        <v>2384</v>
      </c>
    </row>
    <row r="107" spans="1:16" x14ac:dyDescent="0.2">
      <c r="A107">
        <v>248</v>
      </c>
      <c r="B107" t="s">
        <v>2398</v>
      </c>
      <c r="D107" s="19">
        <v>70</v>
      </c>
      <c r="E107">
        <v>4.8</v>
      </c>
      <c r="F107">
        <v>360</v>
      </c>
      <c r="G107" t="s">
        <v>955</v>
      </c>
      <c r="H107" s="20">
        <v>382.2</v>
      </c>
      <c r="I107" s="2">
        <v>7.9625000000000015E-2</v>
      </c>
      <c r="J107" t="s">
        <v>2382</v>
      </c>
      <c r="K107">
        <v>1355</v>
      </c>
      <c r="L107" t="s">
        <v>2383</v>
      </c>
      <c r="M107">
        <v>60</v>
      </c>
      <c r="N107" t="s">
        <v>563</v>
      </c>
      <c r="P107" t="s">
        <v>2384</v>
      </c>
    </row>
    <row r="108" spans="1:16" x14ac:dyDescent="0.2">
      <c r="A108">
        <v>3</v>
      </c>
      <c r="B108" t="s">
        <v>33</v>
      </c>
      <c r="D108" s="19">
        <v>1</v>
      </c>
      <c r="E108">
        <v>4</v>
      </c>
      <c r="F108">
        <v>13</v>
      </c>
      <c r="G108" t="s">
        <v>1468</v>
      </c>
      <c r="H108" s="20">
        <v>122.2</v>
      </c>
      <c r="I108" s="2">
        <f>H108/E108/1000</f>
        <v>3.0550000000000001E-2</v>
      </c>
      <c r="J108" s="8" t="s">
        <v>34</v>
      </c>
      <c r="K108">
        <v>1356</v>
      </c>
      <c r="L108" t="s">
        <v>1470</v>
      </c>
      <c r="M108">
        <v>315</v>
      </c>
      <c r="N108" t="s">
        <v>24</v>
      </c>
      <c r="O108" t="s">
        <v>1457</v>
      </c>
      <c r="P108" t="s">
        <v>26</v>
      </c>
    </row>
    <row r="109" spans="1:16" x14ac:dyDescent="0.2">
      <c r="A109">
        <v>4</v>
      </c>
      <c r="B109" t="s">
        <v>35</v>
      </c>
      <c r="D109" s="19" t="s">
        <v>36</v>
      </c>
      <c r="E109">
        <v>18.399999999999999</v>
      </c>
      <c r="F109">
        <v>40</v>
      </c>
      <c r="G109" t="s">
        <v>1468</v>
      </c>
      <c r="H109" s="20">
        <v>376</v>
      </c>
      <c r="I109" s="2">
        <v>2.0434782608695651E-2</v>
      </c>
      <c r="J109" s="8" t="s">
        <v>34</v>
      </c>
      <c r="K109">
        <v>1356</v>
      </c>
      <c r="L109" t="s">
        <v>1470</v>
      </c>
      <c r="M109">
        <v>315</v>
      </c>
      <c r="N109" t="s">
        <v>24</v>
      </c>
      <c r="O109" t="s">
        <v>1457</v>
      </c>
      <c r="P109" t="s">
        <v>26</v>
      </c>
    </row>
    <row r="110" spans="1:16" x14ac:dyDescent="0.2">
      <c r="A110">
        <v>7</v>
      </c>
      <c r="B110" t="s">
        <v>37</v>
      </c>
      <c r="C110">
        <v>1</v>
      </c>
      <c r="D110" s="19">
        <v>448</v>
      </c>
      <c r="E110">
        <v>0.92</v>
      </c>
      <c r="F110">
        <v>50</v>
      </c>
      <c r="G110" t="s">
        <v>1468</v>
      </c>
      <c r="H110" s="20">
        <v>470</v>
      </c>
      <c r="I110" s="2">
        <v>0.51086956521739124</v>
      </c>
      <c r="J110" s="8" t="s">
        <v>34</v>
      </c>
      <c r="K110">
        <v>1356</v>
      </c>
      <c r="L110" t="s">
        <v>1470</v>
      </c>
      <c r="M110">
        <v>315</v>
      </c>
      <c r="N110" t="s">
        <v>24</v>
      </c>
      <c r="O110" t="s">
        <v>1457</v>
      </c>
      <c r="P110" t="s">
        <v>26</v>
      </c>
    </row>
    <row r="111" spans="1:16" x14ac:dyDescent="0.2">
      <c r="A111">
        <v>1</v>
      </c>
      <c r="B111" t="s">
        <v>1365</v>
      </c>
      <c r="D111" s="19">
        <v>454</v>
      </c>
      <c r="E111">
        <v>5.0999999999999996</v>
      </c>
      <c r="F111">
        <v>70</v>
      </c>
      <c r="G111" t="s">
        <v>1468</v>
      </c>
      <c r="H111" s="20">
        <v>658</v>
      </c>
      <c r="I111" s="2">
        <v>0.12901960784313726</v>
      </c>
      <c r="J111" s="8" t="s">
        <v>34</v>
      </c>
      <c r="K111">
        <v>1356</v>
      </c>
      <c r="L111" t="s">
        <v>1470</v>
      </c>
      <c r="M111">
        <v>315</v>
      </c>
      <c r="N111" t="s">
        <v>24</v>
      </c>
      <c r="O111" t="s">
        <v>1457</v>
      </c>
      <c r="P111" t="s">
        <v>26</v>
      </c>
    </row>
    <row r="112" spans="1:16" x14ac:dyDescent="0.2">
      <c r="A112">
        <v>4</v>
      </c>
      <c r="B112" t="s">
        <v>38</v>
      </c>
      <c r="D112" s="19">
        <v>243</v>
      </c>
      <c r="E112">
        <v>3.2</v>
      </c>
      <c r="F112">
        <v>25</v>
      </c>
      <c r="G112" t="s">
        <v>1468</v>
      </c>
      <c r="H112" s="20">
        <v>235</v>
      </c>
      <c r="I112" s="2">
        <v>7.3437500000000003E-2</v>
      </c>
      <c r="J112" s="8" t="s">
        <v>34</v>
      </c>
      <c r="K112">
        <v>1356</v>
      </c>
      <c r="L112" t="s">
        <v>1470</v>
      </c>
      <c r="M112">
        <v>315</v>
      </c>
      <c r="N112" t="s">
        <v>24</v>
      </c>
      <c r="O112" t="s">
        <v>1457</v>
      </c>
      <c r="P112" t="s">
        <v>26</v>
      </c>
    </row>
    <row r="113" spans="1:16" x14ac:dyDescent="0.2">
      <c r="A113">
        <v>16</v>
      </c>
      <c r="B113" t="s">
        <v>39</v>
      </c>
      <c r="C113">
        <v>1</v>
      </c>
      <c r="D113" s="19">
        <v>448</v>
      </c>
      <c r="E113">
        <v>0.92</v>
      </c>
      <c r="F113">
        <v>30</v>
      </c>
      <c r="G113" t="s">
        <v>1468</v>
      </c>
      <c r="H113" s="20">
        <v>282</v>
      </c>
      <c r="I113" s="2">
        <v>0.30652173913043473</v>
      </c>
      <c r="J113" s="8" t="s">
        <v>34</v>
      </c>
      <c r="K113">
        <v>1356</v>
      </c>
      <c r="L113" t="s">
        <v>1470</v>
      </c>
      <c r="M113">
        <v>315</v>
      </c>
      <c r="N113" t="s">
        <v>24</v>
      </c>
      <c r="O113" t="s">
        <v>1457</v>
      </c>
      <c r="P113" t="s">
        <v>26</v>
      </c>
    </row>
    <row r="114" spans="1:16" x14ac:dyDescent="0.2">
      <c r="A114">
        <v>17</v>
      </c>
      <c r="B114" t="s">
        <v>1555</v>
      </c>
      <c r="C114">
        <v>1</v>
      </c>
      <c r="D114" s="19">
        <v>449</v>
      </c>
      <c r="E114">
        <v>1.6</v>
      </c>
      <c r="F114">
        <v>24</v>
      </c>
      <c r="G114" t="s">
        <v>1468</v>
      </c>
      <c r="H114" s="20">
        <v>225.6</v>
      </c>
      <c r="I114" s="2">
        <v>0.14099999999999996</v>
      </c>
      <c r="J114" s="8" t="s">
        <v>34</v>
      </c>
      <c r="K114">
        <v>1356</v>
      </c>
      <c r="L114" t="s">
        <v>1470</v>
      </c>
      <c r="M114">
        <v>315</v>
      </c>
      <c r="N114" t="s">
        <v>24</v>
      </c>
      <c r="O114" t="s">
        <v>1457</v>
      </c>
      <c r="P114" t="s">
        <v>26</v>
      </c>
    </row>
    <row r="115" spans="1:16" x14ac:dyDescent="0.2">
      <c r="A115">
        <v>1</v>
      </c>
      <c r="B115" t="s">
        <v>40</v>
      </c>
      <c r="C115">
        <v>1</v>
      </c>
      <c r="D115" s="19">
        <v>451</v>
      </c>
      <c r="E115">
        <v>0.7</v>
      </c>
      <c r="F115">
        <v>8</v>
      </c>
      <c r="G115" t="s">
        <v>1468</v>
      </c>
      <c r="H115" s="20">
        <v>75.2</v>
      </c>
      <c r="I115" s="2">
        <v>0.10742857142857141</v>
      </c>
      <c r="J115" s="8" t="s">
        <v>34</v>
      </c>
      <c r="K115">
        <v>1356</v>
      </c>
      <c r="L115" t="s">
        <v>1470</v>
      </c>
      <c r="M115">
        <v>315</v>
      </c>
      <c r="N115" t="s">
        <v>24</v>
      </c>
      <c r="O115" t="s">
        <v>1457</v>
      </c>
      <c r="P115" t="s">
        <v>26</v>
      </c>
    </row>
    <row r="116" spans="1:16" x14ac:dyDescent="0.2">
      <c r="A116">
        <v>3</v>
      </c>
      <c r="B116" t="s">
        <v>41</v>
      </c>
      <c r="C116">
        <v>1</v>
      </c>
      <c r="D116" s="19">
        <v>449</v>
      </c>
      <c r="E116">
        <v>1.6</v>
      </c>
      <c r="F116">
        <v>20</v>
      </c>
      <c r="G116" t="s">
        <v>1468</v>
      </c>
      <c r="H116" s="20">
        <v>188</v>
      </c>
      <c r="I116" s="2">
        <v>0.11749999999999999</v>
      </c>
      <c r="J116" s="8" t="s">
        <v>34</v>
      </c>
      <c r="K116">
        <v>1356</v>
      </c>
      <c r="L116" t="s">
        <v>1470</v>
      </c>
      <c r="M116">
        <v>315</v>
      </c>
      <c r="N116" t="s">
        <v>24</v>
      </c>
      <c r="O116" t="s">
        <v>1457</v>
      </c>
      <c r="P116" t="s">
        <v>26</v>
      </c>
    </row>
    <row r="117" spans="1:16" x14ac:dyDescent="0.2">
      <c r="A117">
        <v>6</v>
      </c>
      <c r="B117" t="s">
        <v>42</v>
      </c>
      <c r="C117">
        <v>1</v>
      </c>
      <c r="D117" s="19">
        <v>450</v>
      </c>
      <c r="E117">
        <v>0.62</v>
      </c>
      <c r="F117">
        <v>3</v>
      </c>
      <c r="G117" t="s">
        <v>1468</v>
      </c>
      <c r="H117" s="20">
        <v>28.2</v>
      </c>
      <c r="I117" s="2">
        <v>4.5483870967741931E-2</v>
      </c>
      <c r="J117" s="8" t="s">
        <v>34</v>
      </c>
      <c r="K117">
        <v>1356</v>
      </c>
      <c r="L117" t="s">
        <v>1470</v>
      </c>
      <c r="M117">
        <v>315</v>
      </c>
      <c r="N117" t="s">
        <v>24</v>
      </c>
      <c r="O117" t="s">
        <v>1457</v>
      </c>
      <c r="P117" t="s">
        <v>26</v>
      </c>
    </row>
    <row r="118" spans="1:16" x14ac:dyDescent="0.2">
      <c r="A118">
        <v>7</v>
      </c>
      <c r="B118" t="s">
        <v>43</v>
      </c>
      <c r="C118">
        <v>1</v>
      </c>
      <c r="D118" s="19">
        <v>450</v>
      </c>
      <c r="E118">
        <v>0.62</v>
      </c>
      <c r="F118">
        <v>4</v>
      </c>
      <c r="G118" t="s">
        <v>1468</v>
      </c>
      <c r="H118" s="20">
        <v>37.6</v>
      </c>
      <c r="I118" s="2">
        <v>6.0645161290322568E-2</v>
      </c>
      <c r="J118" s="8" t="s">
        <v>34</v>
      </c>
      <c r="K118">
        <v>1356</v>
      </c>
      <c r="L118" t="s">
        <v>1470</v>
      </c>
      <c r="M118">
        <v>315</v>
      </c>
      <c r="N118" t="s">
        <v>24</v>
      </c>
      <c r="O118" t="s">
        <v>1457</v>
      </c>
      <c r="P118" t="s">
        <v>26</v>
      </c>
    </row>
    <row r="119" spans="1:16" x14ac:dyDescent="0.2">
      <c r="B119" t="s">
        <v>189</v>
      </c>
      <c r="C119">
        <v>1</v>
      </c>
      <c r="D119" s="19">
        <v>449</v>
      </c>
      <c r="E119">
        <v>4.8</v>
      </c>
      <c r="F119">
        <v>1680</v>
      </c>
      <c r="G119" t="s">
        <v>955</v>
      </c>
      <c r="H119" s="20">
        <v>1783.6</v>
      </c>
      <c r="I119" s="2">
        <v>0.37158333333333338</v>
      </c>
      <c r="J119" t="s">
        <v>190</v>
      </c>
      <c r="K119">
        <v>1358</v>
      </c>
      <c r="L119" t="s">
        <v>957</v>
      </c>
      <c r="M119">
        <v>465</v>
      </c>
      <c r="N119" t="s">
        <v>563</v>
      </c>
      <c r="O119" t="s">
        <v>191</v>
      </c>
      <c r="P119" t="s">
        <v>966</v>
      </c>
    </row>
    <row r="120" spans="1:16" x14ac:dyDescent="0.2">
      <c r="B120" t="s">
        <v>189</v>
      </c>
      <c r="C120">
        <v>1</v>
      </c>
      <c r="D120" s="19">
        <v>449</v>
      </c>
      <c r="E120">
        <v>4.8</v>
      </c>
      <c r="F120">
        <v>1680</v>
      </c>
      <c r="G120" t="s">
        <v>955</v>
      </c>
      <c r="H120" s="20">
        <v>1783.6</v>
      </c>
      <c r="I120" s="2">
        <v>0.37158333333333338</v>
      </c>
      <c r="J120" t="s">
        <v>190</v>
      </c>
      <c r="K120">
        <v>1358</v>
      </c>
      <c r="L120" t="s">
        <v>957</v>
      </c>
      <c r="M120">
        <v>465</v>
      </c>
      <c r="N120" t="s">
        <v>563</v>
      </c>
      <c r="O120" t="s">
        <v>191</v>
      </c>
      <c r="P120" t="s">
        <v>966</v>
      </c>
    </row>
    <row r="121" spans="1:16" x14ac:dyDescent="0.2">
      <c r="B121" t="s">
        <v>189</v>
      </c>
      <c r="C121">
        <v>1</v>
      </c>
      <c r="D121" s="19">
        <v>449</v>
      </c>
      <c r="E121">
        <v>4.8</v>
      </c>
      <c r="F121">
        <v>1680</v>
      </c>
      <c r="G121" t="s">
        <v>955</v>
      </c>
      <c r="H121" s="20">
        <v>1783.6</v>
      </c>
      <c r="I121" s="2">
        <v>0.37158333333333338</v>
      </c>
      <c r="J121" t="s">
        <v>190</v>
      </c>
      <c r="K121">
        <v>1358</v>
      </c>
      <c r="L121" t="s">
        <v>957</v>
      </c>
      <c r="M121">
        <v>465</v>
      </c>
      <c r="N121" t="s">
        <v>563</v>
      </c>
      <c r="O121" t="s">
        <v>191</v>
      </c>
      <c r="P121" t="s">
        <v>966</v>
      </c>
    </row>
    <row r="122" spans="1:16" x14ac:dyDescent="0.2">
      <c r="B122" t="s">
        <v>1555</v>
      </c>
      <c r="C122">
        <v>1</v>
      </c>
      <c r="D122" s="19">
        <v>449</v>
      </c>
      <c r="E122">
        <v>1.6</v>
      </c>
      <c r="F122">
        <v>960</v>
      </c>
      <c r="G122" t="s">
        <v>955</v>
      </c>
      <c r="H122" s="20">
        <v>1019.2</v>
      </c>
      <c r="I122" s="2">
        <v>0.63700000000000001</v>
      </c>
      <c r="J122" t="s">
        <v>190</v>
      </c>
      <c r="K122">
        <v>1358</v>
      </c>
      <c r="L122" t="s">
        <v>957</v>
      </c>
      <c r="M122">
        <v>465</v>
      </c>
      <c r="N122" t="s">
        <v>563</v>
      </c>
      <c r="O122" t="s">
        <v>191</v>
      </c>
      <c r="P122" t="s">
        <v>966</v>
      </c>
    </row>
    <row r="123" spans="1:16" x14ac:dyDescent="0.2">
      <c r="B123" t="s">
        <v>192</v>
      </c>
      <c r="C123">
        <v>1</v>
      </c>
      <c r="D123" s="19">
        <v>449</v>
      </c>
      <c r="E123">
        <v>1.6</v>
      </c>
      <c r="F123">
        <v>240</v>
      </c>
      <c r="G123" t="s">
        <v>955</v>
      </c>
      <c r="H123" s="20">
        <v>254.8</v>
      </c>
      <c r="I123" s="2">
        <v>0.15925</v>
      </c>
      <c r="J123" t="s">
        <v>190</v>
      </c>
      <c r="K123">
        <v>1358</v>
      </c>
      <c r="L123" t="s">
        <v>957</v>
      </c>
      <c r="M123">
        <v>465</v>
      </c>
      <c r="N123" t="s">
        <v>563</v>
      </c>
      <c r="O123" t="s">
        <v>191</v>
      </c>
      <c r="P123" t="s">
        <v>966</v>
      </c>
    </row>
    <row r="124" spans="1:16" x14ac:dyDescent="0.2">
      <c r="B124" t="s">
        <v>193</v>
      </c>
      <c r="C124">
        <v>1</v>
      </c>
      <c r="D124" s="19">
        <v>448</v>
      </c>
      <c r="E124">
        <v>0.92</v>
      </c>
      <c r="F124">
        <v>480</v>
      </c>
      <c r="G124" t="s">
        <v>955</v>
      </c>
      <c r="H124" s="20">
        <v>509.6</v>
      </c>
      <c r="I124" s="2">
        <v>0.55391304347826087</v>
      </c>
      <c r="J124" t="s">
        <v>190</v>
      </c>
      <c r="K124">
        <v>1358</v>
      </c>
      <c r="L124" t="s">
        <v>957</v>
      </c>
      <c r="M124">
        <v>466</v>
      </c>
      <c r="N124" t="s">
        <v>563</v>
      </c>
      <c r="O124" t="s">
        <v>191</v>
      </c>
      <c r="P124" t="s">
        <v>966</v>
      </c>
    </row>
    <row r="125" spans="1:16" x14ac:dyDescent="0.2">
      <c r="B125" t="s">
        <v>194</v>
      </c>
      <c r="C125">
        <v>1</v>
      </c>
      <c r="D125" s="19">
        <v>450</v>
      </c>
      <c r="E125">
        <v>1.24</v>
      </c>
      <c r="F125">
        <v>480</v>
      </c>
      <c r="G125" t="s">
        <v>955</v>
      </c>
      <c r="H125" s="20">
        <v>509.6</v>
      </c>
      <c r="I125" s="2">
        <v>0.41096774193548391</v>
      </c>
      <c r="J125" t="s">
        <v>190</v>
      </c>
      <c r="K125">
        <v>1358</v>
      </c>
      <c r="L125" t="s">
        <v>957</v>
      </c>
      <c r="M125">
        <v>466</v>
      </c>
      <c r="N125" t="s">
        <v>563</v>
      </c>
      <c r="O125" t="s">
        <v>191</v>
      </c>
      <c r="P125" t="s">
        <v>966</v>
      </c>
    </row>
    <row r="126" spans="1:16" x14ac:dyDescent="0.2">
      <c r="B126" t="s">
        <v>195</v>
      </c>
      <c r="D126" s="19">
        <v>405</v>
      </c>
      <c r="E126">
        <v>6.1</v>
      </c>
      <c r="F126">
        <v>15</v>
      </c>
      <c r="G126" t="s">
        <v>196</v>
      </c>
      <c r="H126" s="20">
        <v>668.75</v>
      </c>
      <c r="I126" s="2">
        <v>0.10963114754098362</v>
      </c>
      <c r="J126" t="s">
        <v>197</v>
      </c>
      <c r="K126">
        <v>1358</v>
      </c>
      <c r="L126" t="s">
        <v>957</v>
      </c>
      <c r="M126">
        <v>503</v>
      </c>
      <c r="N126" t="s">
        <v>483</v>
      </c>
      <c r="O126" t="s">
        <v>1471</v>
      </c>
      <c r="P126" t="s">
        <v>198</v>
      </c>
    </row>
    <row r="127" spans="1:16" x14ac:dyDescent="0.2">
      <c r="B127" t="s">
        <v>199</v>
      </c>
      <c r="D127" s="19">
        <v>444</v>
      </c>
      <c r="E127">
        <v>11.4</v>
      </c>
      <c r="F127">
        <v>8</v>
      </c>
      <c r="G127" t="s">
        <v>196</v>
      </c>
      <c r="H127" s="20">
        <v>356.66666666666663</v>
      </c>
      <c r="I127" s="2">
        <v>3.1286549707602335E-2</v>
      </c>
      <c r="J127" t="s">
        <v>197</v>
      </c>
      <c r="K127">
        <v>1358</v>
      </c>
      <c r="L127" t="s">
        <v>957</v>
      </c>
      <c r="M127">
        <v>503</v>
      </c>
      <c r="N127" t="s">
        <v>483</v>
      </c>
      <c r="O127" t="s">
        <v>1471</v>
      </c>
      <c r="P127" t="s">
        <v>198</v>
      </c>
    </row>
    <row r="128" spans="1:16" x14ac:dyDescent="0.2">
      <c r="B128" t="s">
        <v>200</v>
      </c>
      <c r="D128" s="19">
        <v>350</v>
      </c>
      <c r="E128">
        <v>3.8</v>
      </c>
      <c r="F128">
        <v>3</v>
      </c>
      <c r="G128" t="s">
        <v>196</v>
      </c>
      <c r="H128" s="20">
        <v>133.75</v>
      </c>
      <c r="I128" s="2">
        <v>3.5197368421052637E-2</v>
      </c>
      <c r="J128" t="s">
        <v>197</v>
      </c>
      <c r="K128">
        <v>1358</v>
      </c>
      <c r="L128" t="s">
        <v>957</v>
      </c>
      <c r="M128">
        <v>503</v>
      </c>
      <c r="N128" t="s">
        <v>483</v>
      </c>
      <c r="O128" t="s">
        <v>1471</v>
      </c>
      <c r="P128" t="s">
        <v>198</v>
      </c>
    </row>
    <row r="129" spans="2:16" x14ac:dyDescent="0.2">
      <c r="B129" t="s">
        <v>201</v>
      </c>
      <c r="D129" s="19">
        <v>429</v>
      </c>
      <c r="E129">
        <v>5.8</v>
      </c>
      <c r="F129">
        <v>37.5</v>
      </c>
      <c r="G129" t="s">
        <v>196</v>
      </c>
      <c r="H129" s="20">
        <v>1671.875</v>
      </c>
      <c r="I129" s="2">
        <v>0.28825431034482762</v>
      </c>
      <c r="J129" t="s">
        <v>197</v>
      </c>
      <c r="K129">
        <v>1358</v>
      </c>
      <c r="L129" t="s">
        <v>957</v>
      </c>
      <c r="M129">
        <v>503</v>
      </c>
      <c r="N129" t="s">
        <v>483</v>
      </c>
      <c r="O129" t="s">
        <v>1471</v>
      </c>
      <c r="P129" t="s">
        <v>198</v>
      </c>
    </row>
    <row r="130" spans="2:16" x14ac:dyDescent="0.2">
      <c r="B130" t="s">
        <v>202</v>
      </c>
      <c r="D130" s="19" t="s">
        <v>203</v>
      </c>
      <c r="E130">
        <v>7.4</v>
      </c>
      <c r="F130">
        <v>20</v>
      </c>
      <c r="G130" t="s">
        <v>196</v>
      </c>
      <c r="H130" s="20">
        <v>891.66666666666674</v>
      </c>
      <c r="I130" s="2">
        <v>0.1204954954954955</v>
      </c>
      <c r="J130" t="s">
        <v>197</v>
      </c>
      <c r="K130">
        <v>1358</v>
      </c>
      <c r="L130" t="s">
        <v>957</v>
      </c>
      <c r="M130">
        <v>504</v>
      </c>
      <c r="N130" t="s">
        <v>483</v>
      </c>
      <c r="O130" t="s">
        <v>1471</v>
      </c>
      <c r="P130" t="s">
        <v>198</v>
      </c>
    </row>
    <row r="131" spans="2:16" x14ac:dyDescent="0.2">
      <c r="B131" t="s">
        <v>204</v>
      </c>
      <c r="D131" s="19">
        <v>454</v>
      </c>
      <c r="E131">
        <v>5.0999999999999996</v>
      </c>
      <c r="F131">
        <v>22</v>
      </c>
      <c r="G131" t="s">
        <v>196</v>
      </c>
      <c r="H131" s="20">
        <v>980.83333333333348</v>
      </c>
      <c r="I131" s="2">
        <v>0.19232026143790854</v>
      </c>
      <c r="J131" t="s">
        <v>197</v>
      </c>
      <c r="K131">
        <v>1358</v>
      </c>
      <c r="L131" t="s">
        <v>957</v>
      </c>
      <c r="M131">
        <v>504</v>
      </c>
      <c r="N131" t="s">
        <v>483</v>
      </c>
      <c r="O131" t="s">
        <v>1471</v>
      </c>
      <c r="P131" t="s">
        <v>198</v>
      </c>
    </row>
    <row r="132" spans="2:16" x14ac:dyDescent="0.2">
      <c r="B132" t="s">
        <v>73</v>
      </c>
      <c r="D132" s="19">
        <v>1</v>
      </c>
      <c r="E132">
        <v>4</v>
      </c>
      <c r="F132">
        <v>12</v>
      </c>
      <c r="G132" t="s">
        <v>196</v>
      </c>
      <c r="H132" s="20">
        <v>535</v>
      </c>
      <c r="I132" s="2">
        <f>H132/E132/1000</f>
        <v>0.13375000000000001</v>
      </c>
      <c r="J132" t="s">
        <v>197</v>
      </c>
      <c r="K132">
        <v>1358</v>
      </c>
      <c r="L132" t="s">
        <v>957</v>
      </c>
      <c r="M132">
        <v>504</v>
      </c>
      <c r="N132" t="s">
        <v>483</v>
      </c>
      <c r="O132" t="s">
        <v>1471</v>
      </c>
      <c r="P132" t="s">
        <v>198</v>
      </c>
    </row>
    <row r="133" spans="2:16" x14ac:dyDescent="0.2">
      <c r="B133" t="s">
        <v>205</v>
      </c>
      <c r="D133" s="19">
        <v>264</v>
      </c>
      <c r="E133">
        <v>3.9</v>
      </c>
      <c r="F133">
        <v>2</v>
      </c>
      <c r="G133" t="s">
        <v>196</v>
      </c>
      <c r="H133" s="20">
        <v>89.166666666666657</v>
      </c>
      <c r="I133" s="2">
        <v>2.2863247863247862E-2</v>
      </c>
      <c r="J133" t="s">
        <v>197</v>
      </c>
      <c r="K133">
        <v>1358</v>
      </c>
      <c r="L133" t="s">
        <v>957</v>
      </c>
      <c r="M133">
        <v>504</v>
      </c>
      <c r="N133" t="s">
        <v>483</v>
      </c>
      <c r="O133" t="s">
        <v>1471</v>
      </c>
      <c r="P133" t="s">
        <v>198</v>
      </c>
    </row>
    <row r="134" spans="2:16" x14ac:dyDescent="0.2">
      <c r="B134" t="s">
        <v>206</v>
      </c>
      <c r="D134" s="19">
        <v>239</v>
      </c>
      <c r="E134">
        <v>4.2</v>
      </c>
      <c r="F134">
        <v>12</v>
      </c>
      <c r="G134" t="s">
        <v>196</v>
      </c>
      <c r="H134" s="20">
        <v>535</v>
      </c>
      <c r="I134" s="2">
        <v>0.1273809523809524</v>
      </c>
      <c r="J134" t="s">
        <v>197</v>
      </c>
      <c r="K134">
        <v>1358</v>
      </c>
      <c r="L134" t="s">
        <v>957</v>
      </c>
      <c r="M134">
        <v>504</v>
      </c>
      <c r="N134" t="s">
        <v>483</v>
      </c>
      <c r="O134" t="s">
        <v>1471</v>
      </c>
      <c r="P134" t="s">
        <v>198</v>
      </c>
    </row>
    <row r="135" spans="2:16" x14ac:dyDescent="0.2">
      <c r="B135" t="s">
        <v>207</v>
      </c>
      <c r="D135" s="19">
        <v>35</v>
      </c>
      <c r="E135">
        <v>1.1000000000000001</v>
      </c>
      <c r="F135">
        <v>4</v>
      </c>
      <c r="G135" t="s">
        <v>196</v>
      </c>
      <c r="H135" s="20">
        <v>178.33333333333331</v>
      </c>
      <c r="I135" s="2">
        <v>0.16212121212121208</v>
      </c>
      <c r="J135" t="s">
        <v>197</v>
      </c>
      <c r="K135">
        <v>1358</v>
      </c>
      <c r="L135" t="s">
        <v>957</v>
      </c>
      <c r="M135">
        <v>504</v>
      </c>
      <c r="N135" t="s">
        <v>483</v>
      </c>
      <c r="O135" t="s">
        <v>1471</v>
      </c>
      <c r="P135" t="s">
        <v>198</v>
      </c>
    </row>
    <row r="136" spans="2:16" x14ac:dyDescent="0.2">
      <c r="B136" t="s">
        <v>208</v>
      </c>
      <c r="D136" s="19">
        <v>70</v>
      </c>
      <c r="E136">
        <v>4.8</v>
      </c>
      <c r="F136">
        <v>6</v>
      </c>
      <c r="G136" t="s">
        <v>196</v>
      </c>
      <c r="H136" s="20">
        <v>267.5</v>
      </c>
      <c r="I136" s="2">
        <v>5.5729166666666677E-2</v>
      </c>
      <c r="J136" t="s">
        <v>197</v>
      </c>
      <c r="K136">
        <v>1358</v>
      </c>
      <c r="L136" t="s">
        <v>957</v>
      </c>
      <c r="M136">
        <v>504</v>
      </c>
      <c r="N136" t="s">
        <v>483</v>
      </c>
      <c r="O136" t="s">
        <v>1471</v>
      </c>
      <c r="P136" t="s">
        <v>198</v>
      </c>
    </row>
    <row r="137" spans="2:16" x14ac:dyDescent="0.2">
      <c r="B137" t="s">
        <v>182</v>
      </c>
      <c r="D137" s="19">
        <v>453</v>
      </c>
      <c r="E137">
        <v>4.4000000000000004</v>
      </c>
      <c r="F137">
        <v>4</v>
      </c>
      <c r="G137" t="s">
        <v>196</v>
      </c>
      <c r="H137" s="20">
        <v>178.33333333333331</v>
      </c>
      <c r="I137" s="2">
        <v>4.0530303030303021E-2</v>
      </c>
      <c r="J137" t="s">
        <v>197</v>
      </c>
      <c r="K137">
        <v>1358</v>
      </c>
      <c r="L137" t="s">
        <v>957</v>
      </c>
      <c r="M137">
        <v>504</v>
      </c>
      <c r="N137" t="s">
        <v>483</v>
      </c>
      <c r="O137" t="s">
        <v>1471</v>
      </c>
      <c r="P137" t="s">
        <v>198</v>
      </c>
    </row>
    <row r="138" spans="2:16" x14ac:dyDescent="0.2">
      <c r="B138" t="s">
        <v>209</v>
      </c>
      <c r="D138" s="19">
        <v>340</v>
      </c>
      <c r="E138">
        <v>3.1</v>
      </c>
      <c r="F138">
        <v>6</v>
      </c>
      <c r="G138" t="s">
        <v>196</v>
      </c>
      <c r="H138" s="20">
        <v>267.5</v>
      </c>
      <c r="I138" s="2">
        <v>8.6290322580645187E-2</v>
      </c>
      <c r="J138" t="s">
        <v>197</v>
      </c>
      <c r="K138">
        <v>1358</v>
      </c>
      <c r="L138" t="s">
        <v>957</v>
      </c>
      <c r="M138">
        <v>504</v>
      </c>
      <c r="N138" t="s">
        <v>483</v>
      </c>
      <c r="O138" t="s">
        <v>1471</v>
      </c>
      <c r="P138" t="s">
        <v>198</v>
      </c>
    </row>
    <row r="139" spans="2:16" x14ac:dyDescent="0.2">
      <c r="B139" t="s">
        <v>210</v>
      </c>
      <c r="D139" s="19">
        <v>367</v>
      </c>
      <c r="E139">
        <v>1.1000000000000001</v>
      </c>
      <c r="F139">
        <v>2</v>
      </c>
      <c r="G139" t="s">
        <v>196</v>
      </c>
      <c r="H139" s="20">
        <v>89.166666666666657</v>
      </c>
      <c r="I139" s="2">
        <v>8.1060606060606041E-2</v>
      </c>
      <c r="J139" t="s">
        <v>197</v>
      </c>
      <c r="K139">
        <v>1358</v>
      </c>
      <c r="L139" t="s">
        <v>957</v>
      </c>
      <c r="M139">
        <v>505</v>
      </c>
      <c r="N139" t="s">
        <v>483</v>
      </c>
      <c r="O139" t="s">
        <v>1471</v>
      </c>
      <c r="P139" t="s">
        <v>198</v>
      </c>
    </row>
    <row r="140" spans="2:16" x14ac:dyDescent="0.2">
      <c r="B140" t="s">
        <v>211</v>
      </c>
      <c r="D140" s="19">
        <v>356</v>
      </c>
      <c r="E140">
        <v>1.7</v>
      </c>
      <c r="F140">
        <v>3</v>
      </c>
      <c r="G140" t="s">
        <v>196</v>
      </c>
      <c r="H140" s="20">
        <v>133.75</v>
      </c>
      <c r="I140" s="2">
        <v>7.867647058823532E-2</v>
      </c>
      <c r="J140" t="s">
        <v>197</v>
      </c>
      <c r="K140">
        <v>1358</v>
      </c>
      <c r="L140" t="s">
        <v>957</v>
      </c>
      <c r="M140">
        <v>505</v>
      </c>
      <c r="N140" t="s">
        <v>483</v>
      </c>
      <c r="O140" t="s">
        <v>1471</v>
      </c>
      <c r="P140" t="s">
        <v>198</v>
      </c>
    </row>
    <row r="141" spans="2:16" x14ac:dyDescent="0.2">
      <c r="B141" t="s">
        <v>212</v>
      </c>
      <c r="D141" s="19">
        <v>429</v>
      </c>
      <c r="E141">
        <v>23.5</v>
      </c>
      <c r="F141">
        <v>30</v>
      </c>
      <c r="G141" t="s">
        <v>196</v>
      </c>
      <c r="H141" s="20">
        <v>1337.5</v>
      </c>
      <c r="I141" s="2">
        <v>5.6914893617021275E-2</v>
      </c>
      <c r="J141" t="s">
        <v>197</v>
      </c>
      <c r="K141">
        <v>1358</v>
      </c>
      <c r="L141" t="s">
        <v>957</v>
      </c>
      <c r="M141">
        <v>505</v>
      </c>
      <c r="N141" t="s">
        <v>483</v>
      </c>
      <c r="O141" t="s">
        <v>1471</v>
      </c>
      <c r="P141" t="s">
        <v>198</v>
      </c>
    </row>
    <row r="142" spans="2:16" x14ac:dyDescent="0.2">
      <c r="B142" t="s">
        <v>213</v>
      </c>
      <c r="D142" s="19">
        <v>344</v>
      </c>
      <c r="E142">
        <v>2.6</v>
      </c>
      <c r="F142">
        <v>3</v>
      </c>
      <c r="G142" t="s">
        <v>196</v>
      </c>
      <c r="H142" s="20">
        <v>133.75</v>
      </c>
      <c r="I142" s="2">
        <v>5.1442307692307704E-2</v>
      </c>
      <c r="J142" t="s">
        <v>197</v>
      </c>
      <c r="K142">
        <v>1358</v>
      </c>
      <c r="L142" t="s">
        <v>957</v>
      </c>
      <c r="M142">
        <v>505</v>
      </c>
      <c r="N142" t="s">
        <v>483</v>
      </c>
      <c r="O142" t="s">
        <v>1471</v>
      </c>
      <c r="P142" t="s">
        <v>198</v>
      </c>
    </row>
    <row r="143" spans="2:16" x14ac:dyDescent="0.2">
      <c r="B143" t="s">
        <v>214</v>
      </c>
      <c r="D143" s="19">
        <v>229</v>
      </c>
      <c r="E143">
        <v>2.7</v>
      </c>
      <c r="F143">
        <v>4</v>
      </c>
      <c r="G143" t="s">
        <v>196</v>
      </c>
      <c r="H143" s="20">
        <v>178.33333333333331</v>
      </c>
      <c r="I143" s="2">
        <v>6.6049382716049362E-2</v>
      </c>
      <c r="J143" t="s">
        <v>197</v>
      </c>
      <c r="K143">
        <v>1358</v>
      </c>
      <c r="L143" t="s">
        <v>957</v>
      </c>
      <c r="M143">
        <v>505</v>
      </c>
      <c r="N143" t="s">
        <v>483</v>
      </c>
      <c r="O143" t="s">
        <v>1471</v>
      </c>
      <c r="P143" t="s">
        <v>198</v>
      </c>
    </row>
    <row r="144" spans="2:16" x14ac:dyDescent="0.2">
      <c r="B144" t="s">
        <v>215</v>
      </c>
      <c r="D144" s="19">
        <v>363</v>
      </c>
      <c r="E144">
        <v>3.8</v>
      </c>
      <c r="F144">
        <v>6</v>
      </c>
      <c r="G144" t="s">
        <v>196</v>
      </c>
      <c r="H144" s="20">
        <v>267.5</v>
      </c>
      <c r="I144" s="2">
        <v>7.0394736842105274E-2</v>
      </c>
      <c r="J144" t="s">
        <v>197</v>
      </c>
      <c r="K144">
        <v>1358</v>
      </c>
      <c r="L144" t="s">
        <v>957</v>
      </c>
      <c r="M144">
        <v>505</v>
      </c>
      <c r="N144" t="s">
        <v>483</v>
      </c>
      <c r="O144" t="s">
        <v>1471</v>
      </c>
      <c r="P144" t="s">
        <v>198</v>
      </c>
    </row>
    <row r="145" spans="2:16" x14ac:dyDescent="0.2">
      <c r="B145" t="s">
        <v>216</v>
      </c>
      <c r="D145" s="19">
        <v>353</v>
      </c>
      <c r="E145">
        <v>2.5</v>
      </c>
      <c r="F145">
        <v>3</v>
      </c>
      <c r="G145" t="s">
        <v>196</v>
      </c>
      <c r="H145" s="20">
        <v>133.75</v>
      </c>
      <c r="I145" s="2">
        <v>5.3500000000000013E-2</v>
      </c>
      <c r="J145" t="s">
        <v>197</v>
      </c>
      <c r="K145">
        <v>1358</v>
      </c>
      <c r="L145" t="s">
        <v>957</v>
      </c>
      <c r="M145">
        <v>505</v>
      </c>
      <c r="N145" t="s">
        <v>483</v>
      </c>
      <c r="O145" t="s">
        <v>1471</v>
      </c>
      <c r="P145" t="s">
        <v>198</v>
      </c>
    </row>
    <row r="146" spans="2:16" x14ac:dyDescent="0.2">
      <c r="B146" t="s">
        <v>217</v>
      </c>
      <c r="D146" s="19">
        <v>346</v>
      </c>
      <c r="E146">
        <v>2.8</v>
      </c>
      <c r="F146">
        <v>6</v>
      </c>
      <c r="G146" t="s">
        <v>196</v>
      </c>
      <c r="H146" s="20">
        <v>267.5</v>
      </c>
      <c r="I146" s="2">
        <v>9.5535714285714307E-2</v>
      </c>
      <c r="J146" t="s">
        <v>197</v>
      </c>
      <c r="K146">
        <v>1358</v>
      </c>
      <c r="L146" t="s">
        <v>957</v>
      </c>
      <c r="M146">
        <v>505</v>
      </c>
      <c r="N146" t="s">
        <v>483</v>
      </c>
      <c r="O146" t="s">
        <v>1471</v>
      </c>
      <c r="P146" t="s">
        <v>198</v>
      </c>
    </row>
    <row r="147" spans="2:16" x14ac:dyDescent="0.2">
      <c r="B147" t="s">
        <v>1106</v>
      </c>
      <c r="D147" s="19">
        <v>352</v>
      </c>
      <c r="E147">
        <v>2.7</v>
      </c>
      <c r="F147">
        <v>6</v>
      </c>
      <c r="G147" t="s">
        <v>196</v>
      </c>
      <c r="H147" s="20">
        <v>267.5</v>
      </c>
      <c r="I147" s="2">
        <v>9.9074074074074092E-2</v>
      </c>
      <c r="J147" t="s">
        <v>197</v>
      </c>
      <c r="K147">
        <v>1358</v>
      </c>
      <c r="L147" t="s">
        <v>957</v>
      </c>
      <c r="M147">
        <v>505</v>
      </c>
      <c r="N147" t="s">
        <v>483</v>
      </c>
      <c r="O147" t="s">
        <v>1471</v>
      </c>
      <c r="P147" t="s">
        <v>198</v>
      </c>
    </row>
    <row r="148" spans="2:16" x14ac:dyDescent="0.2">
      <c r="B148" t="s">
        <v>1514</v>
      </c>
      <c r="D148" s="19">
        <v>217</v>
      </c>
      <c r="E148">
        <v>6.2</v>
      </c>
      <c r="F148">
        <v>20</v>
      </c>
      <c r="G148" t="s">
        <v>196</v>
      </c>
      <c r="H148" s="20">
        <v>891.66666666666674</v>
      </c>
      <c r="I148" s="2">
        <v>0.14381720430107525</v>
      </c>
      <c r="J148" t="s">
        <v>197</v>
      </c>
      <c r="K148">
        <v>1358</v>
      </c>
      <c r="L148" t="s">
        <v>957</v>
      </c>
      <c r="M148">
        <v>505</v>
      </c>
      <c r="N148" t="s">
        <v>483</v>
      </c>
      <c r="O148" t="s">
        <v>1471</v>
      </c>
      <c r="P148" t="s">
        <v>198</v>
      </c>
    </row>
    <row r="149" spans="2:16" x14ac:dyDescent="0.2">
      <c r="B149" t="s">
        <v>218</v>
      </c>
      <c r="D149" s="19">
        <v>359</v>
      </c>
      <c r="E149">
        <v>2.2000000000000002</v>
      </c>
      <c r="F149">
        <v>6</v>
      </c>
      <c r="G149" t="s">
        <v>196</v>
      </c>
      <c r="H149" s="20">
        <v>267.5</v>
      </c>
      <c r="I149" s="2">
        <v>0.12159090909090911</v>
      </c>
      <c r="J149" t="s">
        <v>197</v>
      </c>
      <c r="K149">
        <v>1358</v>
      </c>
      <c r="L149" t="s">
        <v>957</v>
      </c>
      <c r="M149">
        <v>506</v>
      </c>
      <c r="N149" t="s">
        <v>483</v>
      </c>
      <c r="O149" t="s">
        <v>1471</v>
      </c>
      <c r="P149" t="s">
        <v>198</v>
      </c>
    </row>
    <row r="150" spans="2:16" x14ac:dyDescent="0.2">
      <c r="B150" t="s">
        <v>219</v>
      </c>
      <c r="D150" s="19">
        <v>360</v>
      </c>
      <c r="E150">
        <v>2.2999999999999998</v>
      </c>
      <c r="F150">
        <v>6</v>
      </c>
      <c r="G150" t="s">
        <v>196</v>
      </c>
      <c r="H150" s="20">
        <v>267.5</v>
      </c>
      <c r="I150" s="2">
        <v>0.11630434782608699</v>
      </c>
      <c r="J150" t="s">
        <v>197</v>
      </c>
      <c r="K150">
        <v>1358</v>
      </c>
      <c r="L150" t="s">
        <v>957</v>
      </c>
      <c r="M150">
        <v>506</v>
      </c>
      <c r="N150" t="s">
        <v>483</v>
      </c>
      <c r="O150" t="s">
        <v>1471</v>
      </c>
      <c r="P150" t="s">
        <v>198</v>
      </c>
    </row>
    <row r="151" spans="2:16" x14ac:dyDescent="0.2">
      <c r="B151" t="s">
        <v>220</v>
      </c>
      <c r="D151" s="19">
        <v>112</v>
      </c>
      <c r="E151">
        <v>4.0999999999999996</v>
      </c>
      <c r="F151">
        <v>12</v>
      </c>
      <c r="G151" t="s">
        <v>196</v>
      </c>
      <c r="H151" s="20">
        <v>535</v>
      </c>
      <c r="I151" s="2">
        <v>0.13048780487804881</v>
      </c>
      <c r="J151" t="s">
        <v>197</v>
      </c>
      <c r="K151">
        <v>1358</v>
      </c>
      <c r="L151" t="s">
        <v>957</v>
      </c>
      <c r="M151">
        <v>506</v>
      </c>
      <c r="N151" t="s">
        <v>483</v>
      </c>
      <c r="O151" t="s">
        <v>1471</v>
      </c>
      <c r="P151" t="s">
        <v>198</v>
      </c>
    </row>
    <row r="152" spans="2:16" x14ac:dyDescent="0.2">
      <c r="B152" t="s">
        <v>221</v>
      </c>
      <c r="D152" s="19">
        <v>368</v>
      </c>
      <c r="E152">
        <v>1.3</v>
      </c>
      <c r="F152">
        <v>6</v>
      </c>
      <c r="G152" t="s">
        <v>196</v>
      </c>
      <c r="H152" s="20">
        <v>267.5</v>
      </c>
      <c r="I152" s="2">
        <v>0.20576923076923082</v>
      </c>
      <c r="J152" t="s">
        <v>197</v>
      </c>
      <c r="K152">
        <v>1358</v>
      </c>
      <c r="L152" t="s">
        <v>957</v>
      </c>
      <c r="M152">
        <v>506</v>
      </c>
      <c r="N152" t="s">
        <v>483</v>
      </c>
      <c r="O152" t="s">
        <v>1471</v>
      </c>
      <c r="P152" t="s">
        <v>198</v>
      </c>
    </row>
    <row r="153" spans="2:16" x14ac:dyDescent="0.2">
      <c r="B153" t="s">
        <v>626</v>
      </c>
      <c r="C153">
        <v>1</v>
      </c>
      <c r="D153" s="19">
        <v>1</v>
      </c>
      <c r="E153">
        <v>4</v>
      </c>
      <c r="F153">
        <v>480</v>
      </c>
      <c r="G153" t="s">
        <v>955</v>
      </c>
      <c r="H153" s="20">
        <v>509.6</v>
      </c>
      <c r="I153" s="2">
        <v>0.12740000000000001</v>
      </c>
      <c r="J153" t="s">
        <v>2373</v>
      </c>
      <c r="K153">
        <v>1358</v>
      </c>
      <c r="L153" t="s">
        <v>957</v>
      </c>
      <c r="M153">
        <v>887</v>
      </c>
      <c r="N153" t="s">
        <v>563</v>
      </c>
      <c r="O153" t="s">
        <v>1457</v>
      </c>
      <c r="P153" t="s">
        <v>2374</v>
      </c>
    </row>
    <row r="154" spans="2:16" x14ac:dyDescent="0.2">
      <c r="B154" t="s">
        <v>311</v>
      </c>
      <c r="D154" s="19">
        <v>112</v>
      </c>
      <c r="E154">
        <v>4.0999999999999996</v>
      </c>
      <c r="F154">
        <v>160</v>
      </c>
      <c r="G154" t="s">
        <v>955</v>
      </c>
      <c r="H154" s="20">
        <v>169.86666666666667</v>
      </c>
      <c r="I154" s="2">
        <v>4.1430894308943096E-2</v>
      </c>
      <c r="J154" t="s">
        <v>2373</v>
      </c>
      <c r="K154">
        <v>1358</v>
      </c>
      <c r="L154" t="s">
        <v>957</v>
      </c>
      <c r="M154">
        <v>887</v>
      </c>
      <c r="N154" t="s">
        <v>563</v>
      </c>
      <c r="O154" t="s">
        <v>1457</v>
      </c>
      <c r="P154" t="s">
        <v>2374</v>
      </c>
    </row>
    <row r="155" spans="2:16" x14ac:dyDescent="0.2">
      <c r="B155" t="s">
        <v>2375</v>
      </c>
      <c r="D155" s="19">
        <v>453</v>
      </c>
      <c r="E155">
        <v>4.4000000000000004</v>
      </c>
      <c r="F155">
        <v>720</v>
      </c>
      <c r="G155" t="s">
        <v>955</v>
      </c>
      <c r="H155" s="20">
        <v>764.4</v>
      </c>
      <c r="I155" s="2">
        <v>0.17372727272727276</v>
      </c>
      <c r="J155" t="s">
        <v>2373</v>
      </c>
      <c r="K155">
        <v>1358</v>
      </c>
      <c r="L155" t="s">
        <v>957</v>
      </c>
      <c r="M155">
        <v>887</v>
      </c>
      <c r="N155" t="s">
        <v>563</v>
      </c>
      <c r="O155" t="s">
        <v>1457</v>
      </c>
      <c r="P155" t="s">
        <v>2374</v>
      </c>
    </row>
    <row r="156" spans="2:16" x14ac:dyDescent="0.2">
      <c r="B156" t="s">
        <v>2376</v>
      </c>
      <c r="D156" s="19">
        <v>453</v>
      </c>
      <c r="E156">
        <v>4.4000000000000004</v>
      </c>
      <c r="F156">
        <v>240</v>
      </c>
      <c r="G156" t="s">
        <v>955</v>
      </c>
      <c r="H156" s="20">
        <v>254.8</v>
      </c>
      <c r="I156" s="2">
        <v>5.7909090909090903E-2</v>
      </c>
      <c r="J156" t="s">
        <v>2373</v>
      </c>
      <c r="K156">
        <v>1358</v>
      </c>
      <c r="L156" t="s">
        <v>957</v>
      </c>
      <c r="M156">
        <v>887</v>
      </c>
      <c r="N156" t="s">
        <v>563</v>
      </c>
      <c r="O156" t="s">
        <v>1457</v>
      </c>
      <c r="P156" t="s">
        <v>2374</v>
      </c>
    </row>
    <row r="157" spans="2:16" x14ac:dyDescent="0.2">
      <c r="B157" t="s">
        <v>2377</v>
      </c>
      <c r="D157" s="19">
        <v>453</v>
      </c>
      <c r="E157">
        <v>4.4000000000000004</v>
      </c>
      <c r="F157">
        <v>160</v>
      </c>
      <c r="G157" t="s">
        <v>955</v>
      </c>
      <c r="H157" s="20">
        <v>169.86666666666667</v>
      </c>
      <c r="I157" s="2">
        <v>3.8606060606060602E-2</v>
      </c>
      <c r="J157" t="s">
        <v>2373</v>
      </c>
      <c r="K157">
        <v>1358</v>
      </c>
      <c r="L157" t="s">
        <v>957</v>
      </c>
      <c r="M157">
        <v>887</v>
      </c>
      <c r="N157" t="s">
        <v>563</v>
      </c>
      <c r="O157" t="s">
        <v>1457</v>
      </c>
      <c r="P157" t="s">
        <v>2374</v>
      </c>
    </row>
    <row r="158" spans="2:16" x14ac:dyDescent="0.2">
      <c r="B158" t="s">
        <v>2377</v>
      </c>
      <c r="D158" s="19">
        <v>453</v>
      </c>
      <c r="E158">
        <v>4.4000000000000004</v>
      </c>
      <c r="F158">
        <v>240</v>
      </c>
      <c r="G158" t="s">
        <v>955</v>
      </c>
      <c r="H158" s="20">
        <v>254.8</v>
      </c>
      <c r="I158" s="2">
        <v>5.7909090909090903E-2</v>
      </c>
      <c r="J158" t="s">
        <v>2373</v>
      </c>
      <c r="K158">
        <v>1358</v>
      </c>
      <c r="L158" t="s">
        <v>957</v>
      </c>
      <c r="M158">
        <v>887</v>
      </c>
      <c r="N158" t="s">
        <v>563</v>
      </c>
      <c r="O158" t="s">
        <v>1457</v>
      </c>
      <c r="P158" t="s">
        <v>2374</v>
      </c>
    </row>
    <row r="159" spans="2:16" x14ac:dyDescent="0.2">
      <c r="B159" t="s">
        <v>2378</v>
      </c>
      <c r="D159" s="19">
        <v>431</v>
      </c>
      <c r="E159">
        <v>5.4</v>
      </c>
      <c r="F159">
        <v>240</v>
      </c>
      <c r="G159" t="s">
        <v>955</v>
      </c>
      <c r="H159" s="20">
        <v>254.8</v>
      </c>
      <c r="I159" s="2">
        <v>4.7185185185185184E-2</v>
      </c>
      <c r="J159" t="s">
        <v>2373</v>
      </c>
      <c r="K159">
        <v>1358</v>
      </c>
      <c r="L159" t="s">
        <v>957</v>
      </c>
      <c r="M159">
        <v>887</v>
      </c>
      <c r="N159" t="s">
        <v>563</v>
      </c>
      <c r="O159" t="s">
        <v>1457</v>
      </c>
      <c r="P159" t="s">
        <v>2374</v>
      </c>
    </row>
    <row r="160" spans="2:16" x14ac:dyDescent="0.2">
      <c r="B160" t="s">
        <v>2379</v>
      </c>
      <c r="D160" s="19">
        <v>187</v>
      </c>
      <c r="E160">
        <v>5.8</v>
      </c>
      <c r="F160">
        <v>360</v>
      </c>
      <c r="G160" t="s">
        <v>955</v>
      </c>
      <c r="H160" s="20">
        <v>382.2</v>
      </c>
      <c r="I160" s="2">
        <v>6.5896551724137942E-2</v>
      </c>
      <c r="J160" t="s">
        <v>2373</v>
      </c>
      <c r="K160">
        <v>1358</v>
      </c>
      <c r="L160" t="s">
        <v>957</v>
      </c>
      <c r="M160">
        <v>887</v>
      </c>
      <c r="N160" t="s">
        <v>563</v>
      </c>
      <c r="O160" t="s">
        <v>1457</v>
      </c>
      <c r="P160" t="s">
        <v>2374</v>
      </c>
    </row>
    <row r="161" spans="1:16" x14ac:dyDescent="0.2">
      <c r="B161" t="s">
        <v>2380</v>
      </c>
      <c r="C161">
        <v>1</v>
      </c>
      <c r="D161" s="19">
        <v>4</v>
      </c>
      <c r="E161">
        <v>0.92</v>
      </c>
      <c r="F161">
        <v>160</v>
      </c>
      <c r="G161" t="s">
        <v>955</v>
      </c>
      <c r="H161" s="20">
        <v>169.86666666666667</v>
      </c>
      <c r="I161" s="2">
        <v>0.18463768115942028</v>
      </c>
      <c r="J161" t="s">
        <v>2373</v>
      </c>
      <c r="K161">
        <v>1358</v>
      </c>
      <c r="L161" t="s">
        <v>957</v>
      </c>
      <c r="M161">
        <v>887</v>
      </c>
      <c r="N161" t="s">
        <v>563</v>
      </c>
      <c r="O161" t="s">
        <v>1457</v>
      </c>
      <c r="P161" t="s">
        <v>2374</v>
      </c>
    </row>
    <row r="162" spans="1:16" x14ac:dyDescent="0.2">
      <c r="B162" t="s">
        <v>1555</v>
      </c>
      <c r="C162">
        <v>1</v>
      </c>
      <c r="D162" s="19">
        <v>449</v>
      </c>
      <c r="E162">
        <v>1.6</v>
      </c>
      <c r="F162">
        <v>320</v>
      </c>
      <c r="G162" t="s">
        <v>955</v>
      </c>
      <c r="H162" s="20">
        <v>339.73333333333335</v>
      </c>
      <c r="I162" s="2">
        <v>0.21233333333333335</v>
      </c>
      <c r="J162" t="s">
        <v>2373</v>
      </c>
      <c r="K162">
        <v>1358</v>
      </c>
      <c r="L162" t="s">
        <v>957</v>
      </c>
      <c r="M162">
        <v>888</v>
      </c>
      <c r="N162" t="s">
        <v>563</v>
      </c>
      <c r="O162" t="s">
        <v>1457</v>
      </c>
      <c r="P162" t="s">
        <v>2374</v>
      </c>
    </row>
    <row r="163" spans="1:16" x14ac:dyDescent="0.2">
      <c r="B163" t="s">
        <v>1555</v>
      </c>
      <c r="C163">
        <v>1</v>
      </c>
      <c r="D163" s="19">
        <v>449</v>
      </c>
      <c r="E163">
        <v>1.6</v>
      </c>
      <c r="F163">
        <v>120</v>
      </c>
      <c r="G163" t="s">
        <v>955</v>
      </c>
      <c r="H163" s="20">
        <v>127.4</v>
      </c>
      <c r="I163" s="2">
        <v>7.9625000000000001E-2</v>
      </c>
      <c r="J163" t="s">
        <v>2373</v>
      </c>
      <c r="K163">
        <v>1358</v>
      </c>
      <c r="L163" t="s">
        <v>957</v>
      </c>
      <c r="M163">
        <v>888</v>
      </c>
      <c r="N163" t="s">
        <v>563</v>
      </c>
      <c r="O163" t="s">
        <v>1457</v>
      </c>
      <c r="P163" t="s">
        <v>2374</v>
      </c>
    </row>
    <row r="164" spans="1:16" x14ac:dyDescent="0.2">
      <c r="A164">
        <v>2</v>
      </c>
      <c r="B164" t="s">
        <v>44</v>
      </c>
      <c r="D164" s="19">
        <v>454</v>
      </c>
      <c r="E164">
        <v>5.0999999999999996</v>
      </c>
      <c r="F164">
        <v>25</v>
      </c>
      <c r="G164" t="s">
        <v>1431</v>
      </c>
      <c r="H164">
        <v>822.5</v>
      </c>
      <c r="I164" s="2">
        <v>0.16127450980392158</v>
      </c>
      <c r="J164" s="8" t="s">
        <v>45</v>
      </c>
      <c r="K164">
        <v>1361</v>
      </c>
      <c r="L164" t="s">
        <v>1470</v>
      </c>
      <c r="M164">
        <v>335</v>
      </c>
      <c r="N164" t="s">
        <v>483</v>
      </c>
      <c r="O164" t="s">
        <v>46</v>
      </c>
      <c r="P164" t="s">
        <v>1693</v>
      </c>
    </row>
    <row r="165" spans="1:16" x14ac:dyDescent="0.2">
      <c r="A165">
        <v>3</v>
      </c>
      <c r="B165" t="s">
        <v>47</v>
      </c>
      <c r="D165" s="19">
        <v>431</v>
      </c>
      <c r="E165">
        <v>5.4</v>
      </c>
      <c r="F165">
        <v>25</v>
      </c>
      <c r="G165" t="s">
        <v>1431</v>
      </c>
      <c r="H165">
        <v>822.5</v>
      </c>
      <c r="I165" s="2">
        <v>0.15231481481481482</v>
      </c>
      <c r="J165" s="8" t="s">
        <v>45</v>
      </c>
      <c r="K165">
        <v>1361</v>
      </c>
      <c r="L165" t="s">
        <v>1470</v>
      </c>
      <c r="M165">
        <v>335</v>
      </c>
      <c r="N165" t="s">
        <v>483</v>
      </c>
      <c r="O165" t="s">
        <v>46</v>
      </c>
      <c r="P165" t="s">
        <v>1693</v>
      </c>
    </row>
    <row r="166" spans="1:16" x14ac:dyDescent="0.2">
      <c r="A166">
        <v>2</v>
      </c>
      <c r="B166" t="s">
        <v>77</v>
      </c>
      <c r="D166" s="19">
        <v>421</v>
      </c>
      <c r="E166">
        <v>7.2</v>
      </c>
      <c r="F166">
        <v>20</v>
      </c>
      <c r="G166" t="s">
        <v>153</v>
      </c>
      <c r="H166">
        <v>1012.3076923076923</v>
      </c>
      <c r="I166" s="2">
        <v>0.1405982905982906</v>
      </c>
      <c r="J166" t="s">
        <v>154</v>
      </c>
      <c r="K166">
        <v>1362</v>
      </c>
      <c r="L166" t="s">
        <v>1456</v>
      </c>
      <c r="M166">
        <v>213</v>
      </c>
      <c r="N166" t="s">
        <v>1603</v>
      </c>
      <c r="O166" t="s">
        <v>1457</v>
      </c>
      <c r="P166" t="s">
        <v>155</v>
      </c>
    </row>
    <row r="167" spans="1:16" x14ac:dyDescent="0.2">
      <c r="A167">
        <v>14</v>
      </c>
      <c r="B167" t="s">
        <v>156</v>
      </c>
      <c r="D167" s="19">
        <v>294</v>
      </c>
      <c r="E167">
        <v>2.7</v>
      </c>
      <c r="F167">
        <v>3.5</v>
      </c>
      <c r="G167" t="s">
        <v>153</v>
      </c>
      <c r="H167" s="20">
        <v>177.15384615384616</v>
      </c>
      <c r="I167" s="2">
        <v>6.5612535612535605E-2</v>
      </c>
      <c r="J167" t="s">
        <v>154</v>
      </c>
      <c r="K167">
        <v>1362</v>
      </c>
      <c r="L167" t="s">
        <v>1456</v>
      </c>
      <c r="M167">
        <v>213</v>
      </c>
      <c r="N167" t="s">
        <v>1603</v>
      </c>
      <c r="O167" t="s">
        <v>1457</v>
      </c>
      <c r="P167" t="s">
        <v>155</v>
      </c>
    </row>
    <row r="168" spans="1:16" x14ac:dyDescent="0.2">
      <c r="A168">
        <v>15</v>
      </c>
      <c r="B168" t="s">
        <v>157</v>
      </c>
      <c r="D168" s="19">
        <v>296</v>
      </c>
      <c r="E168">
        <v>3.5</v>
      </c>
      <c r="F168">
        <v>5</v>
      </c>
      <c r="G168" t="s">
        <v>153</v>
      </c>
      <c r="H168" s="20">
        <v>253.07692307692307</v>
      </c>
      <c r="I168" s="2">
        <v>7.2307692307692309E-2</v>
      </c>
      <c r="J168" t="s">
        <v>154</v>
      </c>
      <c r="K168">
        <v>1362</v>
      </c>
      <c r="L168" t="s">
        <v>1456</v>
      </c>
      <c r="M168">
        <v>213</v>
      </c>
      <c r="N168" t="s">
        <v>1603</v>
      </c>
      <c r="O168" t="s">
        <v>1457</v>
      </c>
      <c r="P168" t="s">
        <v>155</v>
      </c>
    </row>
    <row r="169" spans="1:16" x14ac:dyDescent="0.2">
      <c r="A169">
        <v>1</v>
      </c>
      <c r="B169" s="22" t="s">
        <v>1893</v>
      </c>
      <c r="C169" s="22"/>
      <c r="D169" s="19">
        <v>453</v>
      </c>
      <c r="E169">
        <v>4.4000000000000004</v>
      </c>
      <c r="F169">
        <v>50</v>
      </c>
      <c r="G169" t="s">
        <v>1431</v>
      </c>
      <c r="H169">
        <v>1645</v>
      </c>
      <c r="I169" s="2">
        <v>0.37386363636363634</v>
      </c>
      <c r="J169" t="s">
        <v>158</v>
      </c>
      <c r="K169">
        <v>1362</v>
      </c>
      <c r="L169" t="s">
        <v>1456</v>
      </c>
      <c r="M169">
        <v>213</v>
      </c>
      <c r="N169" t="s">
        <v>485</v>
      </c>
      <c r="O169" t="s">
        <v>229</v>
      </c>
      <c r="P169" t="s">
        <v>159</v>
      </c>
    </row>
    <row r="170" spans="1:16" x14ac:dyDescent="0.2">
      <c r="A170">
        <v>2</v>
      </c>
      <c r="B170" t="s">
        <v>1365</v>
      </c>
      <c r="D170" s="19">
        <v>454</v>
      </c>
      <c r="E170">
        <v>5.0999999999999996</v>
      </c>
      <c r="F170">
        <v>30</v>
      </c>
      <c r="G170" t="s">
        <v>1431</v>
      </c>
      <c r="H170">
        <v>987</v>
      </c>
      <c r="I170" s="2">
        <v>0.19352941176470589</v>
      </c>
      <c r="J170" t="s">
        <v>158</v>
      </c>
      <c r="K170">
        <v>1362</v>
      </c>
      <c r="L170" t="s">
        <v>1456</v>
      </c>
      <c r="M170">
        <v>213</v>
      </c>
      <c r="N170" t="s">
        <v>485</v>
      </c>
      <c r="O170" t="s">
        <v>229</v>
      </c>
      <c r="P170" t="s">
        <v>159</v>
      </c>
    </row>
    <row r="171" spans="1:16" x14ac:dyDescent="0.2">
      <c r="A171">
        <v>3</v>
      </c>
      <c r="B171" t="s">
        <v>160</v>
      </c>
      <c r="D171" s="19">
        <v>431</v>
      </c>
      <c r="E171">
        <v>5.4</v>
      </c>
      <c r="F171">
        <v>30</v>
      </c>
      <c r="G171" t="s">
        <v>1431</v>
      </c>
      <c r="H171">
        <v>987</v>
      </c>
      <c r="I171" s="2">
        <v>0.18277777777777776</v>
      </c>
      <c r="J171" t="s">
        <v>158</v>
      </c>
      <c r="K171">
        <v>1362</v>
      </c>
      <c r="L171" t="s">
        <v>1456</v>
      </c>
      <c r="M171">
        <v>213</v>
      </c>
      <c r="N171" t="s">
        <v>485</v>
      </c>
      <c r="O171" t="s">
        <v>229</v>
      </c>
      <c r="P171" t="s">
        <v>159</v>
      </c>
    </row>
    <row r="172" spans="1:16" x14ac:dyDescent="0.2">
      <c r="A172" s="21">
        <v>1</v>
      </c>
      <c r="B172" t="s">
        <v>2011</v>
      </c>
      <c r="C172">
        <v>1</v>
      </c>
      <c r="D172" s="19">
        <v>1</v>
      </c>
      <c r="E172">
        <v>4</v>
      </c>
      <c r="F172">
        <v>45.69</v>
      </c>
      <c r="G172" t="s">
        <v>1395</v>
      </c>
      <c r="H172">
        <v>1503.2009999999998</v>
      </c>
      <c r="I172" s="2">
        <v>0.37580024999999995</v>
      </c>
      <c r="J172" t="s">
        <v>2012</v>
      </c>
      <c r="K172">
        <v>1363</v>
      </c>
      <c r="L172" t="s">
        <v>1456</v>
      </c>
      <c r="M172">
        <v>214</v>
      </c>
      <c r="N172" t="s">
        <v>1603</v>
      </c>
      <c r="O172" t="s">
        <v>1457</v>
      </c>
      <c r="P172" t="s">
        <v>2013</v>
      </c>
    </row>
    <row r="173" spans="1:16" x14ac:dyDescent="0.2">
      <c r="A173">
        <v>2</v>
      </c>
      <c r="B173" t="s">
        <v>2014</v>
      </c>
      <c r="C173">
        <v>1</v>
      </c>
      <c r="D173" s="19">
        <v>1</v>
      </c>
      <c r="E173">
        <v>4</v>
      </c>
      <c r="F173">
        <v>8.56</v>
      </c>
      <c r="G173" t="s">
        <v>1395</v>
      </c>
      <c r="H173">
        <v>281.62400000000002</v>
      </c>
      <c r="I173" s="2">
        <v>7.040600000000001E-2</v>
      </c>
      <c r="J173" t="s">
        <v>2012</v>
      </c>
      <c r="K173">
        <v>1363</v>
      </c>
      <c r="L173" t="s">
        <v>1456</v>
      </c>
      <c r="M173">
        <v>214</v>
      </c>
      <c r="N173" t="s">
        <v>1603</v>
      </c>
      <c r="O173" t="s">
        <v>1457</v>
      </c>
      <c r="P173" t="s">
        <v>2013</v>
      </c>
    </row>
    <row r="174" spans="1:16" x14ac:dyDescent="0.2">
      <c r="A174">
        <v>3</v>
      </c>
      <c r="B174" t="s">
        <v>2015</v>
      </c>
      <c r="D174" s="19">
        <v>393</v>
      </c>
      <c r="E174">
        <v>1.8</v>
      </c>
      <c r="F174">
        <v>7.14</v>
      </c>
      <c r="G174" t="s">
        <v>1395</v>
      </c>
      <c r="H174">
        <v>234.90599999999998</v>
      </c>
      <c r="I174" s="2">
        <v>0.13050333333333333</v>
      </c>
      <c r="J174" t="s">
        <v>2012</v>
      </c>
      <c r="K174">
        <v>1363</v>
      </c>
      <c r="L174" t="s">
        <v>1456</v>
      </c>
      <c r="M174">
        <v>214</v>
      </c>
      <c r="N174" t="s">
        <v>1603</v>
      </c>
      <c r="O174" t="s">
        <v>1457</v>
      </c>
      <c r="P174" t="s">
        <v>2013</v>
      </c>
    </row>
    <row r="175" spans="1:16" x14ac:dyDescent="0.2">
      <c r="A175">
        <v>4</v>
      </c>
      <c r="B175" t="s">
        <v>2016</v>
      </c>
      <c r="D175" s="19">
        <v>71</v>
      </c>
      <c r="E175">
        <v>1.8</v>
      </c>
      <c r="F175">
        <v>2.14</v>
      </c>
      <c r="G175" t="s">
        <v>1395</v>
      </c>
      <c r="H175">
        <v>70.406000000000006</v>
      </c>
      <c r="I175" s="2">
        <v>3.9114444444444445E-2</v>
      </c>
      <c r="J175" t="s">
        <v>2012</v>
      </c>
      <c r="K175">
        <v>1363</v>
      </c>
      <c r="L175" t="s">
        <v>1456</v>
      </c>
      <c r="M175">
        <v>214</v>
      </c>
      <c r="N175" t="s">
        <v>1603</v>
      </c>
      <c r="O175" t="s">
        <v>1457</v>
      </c>
      <c r="P175" t="s">
        <v>2013</v>
      </c>
    </row>
    <row r="176" spans="1:16" x14ac:dyDescent="0.2">
      <c r="A176">
        <v>13</v>
      </c>
      <c r="B176" t="s">
        <v>2017</v>
      </c>
      <c r="D176" s="19">
        <v>407</v>
      </c>
      <c r="E176">
        <v>1.7</v>
      </c>
      <c r="F176">
        <v>5.7</v>
      </c>
      <c r="G176" t="s">
        <v>1395</v>
      </c>
      <c r="H176">
        <v>187.53</v>
      </c>
      <c r="I176" s="2">
        <v>0.11031176470588236</v>
      </c>
      <c r="J176" t="s">
        <v>2012</v>
      </c>
      <c r="K176">
        <v>1363</v>
      </c>
      <c r="L176" t="s">
        <v>1456</v>
      </c>
      <c r="M176">
        <v>214</v>
      </c>
      <c r="N176" t="s">
        <v>1603</v>
      </c>
      <c r="O176" t="s">
        <v>1457</v>
      </c>
      <c r="P176" t="s">
        <v>2013</v>
      </c>
    </row>
    <row r="177" spans="1:16" x14ac:dyDescent="0.2">
      <c r="A177">
        <v>22</v>
      </c>
      <c r="B177" t="s">
        <v>2018</v>
      </c>
      <c r="D177" s="19" t="s">
        <v>237</v>
      </c>
      <c r="E177">
        <v>3.5</v>
      </c>
      <c r="F177">
        <v>8.56</v>
      </c>
      <c r="G177" t="s">
        <v>1395</v>
      </c>
      <c r="H177">
        <v>281.62400000000002</v>
      </c>
      <c r="I177" s="2">
        <v>8.0464000000000008E-2</v>
      </c>
      <c r="J177" t="s">
        <v>2012</v>
      </c>
      <c r="K177">
        <v>1363</v>
      </c>
      <c r="L177" t="s">
        <v>1456</v>
      </c>
      <c r="M177">
        <v>214</v>
      </c>
      <c r="N177" t="s">
        <v>1603</v>
      </c>
      <c r="O177" t="s">
        <v>1457</v>
      </c>
      <c r="P177" t="s">
        <v>2013</v>
      </c>
    </row>
    <row r="178" spans="1:16" x14ac:dyDescent="0.2">
      <c r="A178">
        <v>29</v>
      </c>
      <c r="B178" t="s">
        <v>2019</v>
      </c>
      <c r="D178" s="19" t="s">
        <v>2020</v>
      </c>
      <c r="E178">
        <v>0.19600000000000001</v>
      </c>
      <c r="F178">
        <v>1.42</v>
      </c>
      <c r="G178" t="s">
        <v>1395</v>
      </c>
      <c r="H178">
        <v>46.717999999999996</v>
      </c>
      <c r="I178" s="2">
        <v>0.23835714285714282</v>
      </c>
      <c r="J178" t="s">
        <v>2012</v>
      </c>
      <c r="K178">
        <v>1363</v>
      </c>
      <c r="L178" t="s">
        <v>1456</v>
      </c>
      <c r="M178">
        <v>214</v>
      </c>
      <c r="N178" t="s">
        <v>1603</v>
      </c>
      <c r="O178" t="s">
        <v>1457</v>
      </c>
      <c r="P178" t="s">
        <v>2013</v>
      </c>
    </row>
    <row r="179" spans="1:16" x14ac:dyDescent="0.2">
      <c r="A179">
        <v>35</v>
      </c>
      <c r="B179" t="s">
        <v>2021</v>
      </c>
      <c r="D179" s="19" t="s">
        <v>1480</v>
      </c>
      <c r="E179">
        <v>3.2</v>
      </c>
      <c r="F179">
        <v>28.56</v>
      </c>
      <c r="G179" t="s">
        <v>1395</v>
      </c>
      <c r="H179">
        <v>939.62399999999991</v>
      </c>
      <c r="I179" s="2">
        <v>0.29363249999999996</v>
      </c>
      <c r="J179" t="s">
        <v>2012</v>
      </c>
      <c r="K179">
        <v>1363</v>
      </c>
      <c r="L179" t="s">
        <v>1456</v>
      </c>
      <c r="M179">
        <v>214</v>
      </c>
      <c r="N179" t="s">
        <v>1603</v>
      </c>
      <c r="O179" t="s">
        <v>1457</v>
      </c>
      <c r="P179" t="s">
        <v>2013</v>
      </c>
    </row>
    <row r="180" spans="1:16" x14ac:dyDescent="0.2">
      <c r="A180">
        <v>37</v>
      </c>
      <c r="B180" t="s">
        <v>2022</v>
      </c>
      <c r="D180" s="19">
        <v>420</v>
      </c>
      <c r="E180">
        <v>17.5</v>
      </c>
      <c r="F180">
        <v>42.84</v>
      </c>
      <c r="G180" t="s">
        <v>1395</v>
      </c>
      <c r="H180">
        <v>1409.4360000000001</v>
      </c>
      <c r="I180" s="2">
        <v>8.0539200000000005E-2</v>
      </c>
      <c r="J180" t="s">
        <v>2012</v>
      </c>
      <c r="K180">
        <v>1363</v>
      </c>
      <c r="L180" t="s">
        <v>1456</v>
      </c>
      <c r="M180">
        <v>214</v>
      </c>
      <c r="N180" t="s">
        <v>1603</v>
      </c>
      <c r="O180" t="s">
        <v>1457</v>
      </c>
      <c r="P180" t="s">
        <v>2013</v>
      </c>
    </row>
    <row r="181" spans="1:16" x14ac:dyDescent="0.2">
      <c r="A181">
        <v>42</v>
      </c>
      <c r="B181" t="s">
        <v>2023</v>
      </c>
      <c r="D181" s="19">
        <v>420</v>
      </c>
      <c r="E181">
        <v>17.5</v>
      </c>
      <c r="F181">
        <v>42.84</v>
      </c>
      <c r="G181" t="s">
        <v>1395</v>
      </c>
      <c r="H181">
        <v>1409.4360000000001</v>
      </c>
      <c r="I181" s="2">
        <v>8.0539200000000005E-2</v>
      </c>
      <c r="J181" t="s">
        <v>2012</v>
      </c>
      <c r="K181">
        <v>1363</v>
      </c>
      <c r="L181" t="s">
        <v>1456</v>
      </c>
      <c r="M181">
        <v>214</v>
      </c>
      <c r="N181" t="s">
        <v>1603</v>
      </c>
      <c r="O181" t="s">
        <v>1457</v>
      </c>
      <c r="P181" t="s">
        <v>2013</v>
      </c>
    </row>
    <row r="182" spans="1:16" x14ac:dyDescent="0.2">
      <c r="A182">
        <v>48</v>
      </c>
      <c r="B182" t="s">
        <v>2024</v>
      </c>
      <c r="D182" s="19">
        <v>176</v>
      </c>
      <c r="E182">
        <v>2.7</v>
      </c>
      <c r="F182">
        <v>8.57</v>
      </c>
      <c r="G182" t="s">
        <v>1395</v>
      </c>
      <c r="H182">
        <v>281.95299999999997</v>
      </c>
      <c r="I182" s="2">
        <v>0.10442703703703703</v>
      </c>
      <c r="J182" t="s">
        <v>2012</v>
      </c>
      <c r="K182">
        <v>1363</v>
      </c>
      <c r="L182" t="s">
        <v>1456</v>
      </c>
      <c r="M182">
        <v>214</v>
      </c>
      <c r="N182" t="s">
        <v>1603</v>
      </c>
      <c r="O182" t="s">
        <v>1457</v>
      </c>
      <c r="P182" t="s">
        <v>2013</v>
      </c>
    </row>
    <row r="183" spans="1:16" x14ac:dyDescent="0.2">
      <c r="A183">
        <v>50</v>
      </c>
      <c r="B183" t="s">
        <v>2025</v>
      </c>
      <c r="D183" s="19">
        <v>350</v>
      </c>
      <c r="E183">
        <v>3.8</v>
      </c>
      <c r="F183">
        <v>11.42</v>
      </c>
      <c r="G183" t="s">
        <v>1395</v>
      </c>
      <c r="H183">
        <v>375.71799999999996</v>
      </c>
      <c r="I183" s="2">
        <v>9.8873157894736829E-2</v>
      </c>
      <c r="J183" t="s">
        <v>2012</v>
      </c>
      <c r="K183">
        <v>1363</v>
      </c>
      <c r="L183" t="s">
        <v>1456</v>
      </c>
      <c r="M183">
        <v>214</v>
      </c>
      <c r="N183" t="s">
        <v>1603</v>
      </c>
      <c r="O183" t="s">
        <v>1457</v>
      </c>
      <c r="P183" t="s">
        <v>2013</v>
      </c>
    </row>
    <row r="184" spans="1:16" x14ac:dyDescent="0.2">
      <c r="A184">
        <v>55</v>
      </c>
      <c r="B184" t="s">
        <v>2026</v>
      </c>
      <c r="D184" s="19">
        <v>184</v>
      </c>
      <c r="E184">
        <v>5.8</v>
      </c>
      <c r="F184">
        <v>14.2</v>
      </c>
      <c r="G184" t="s">
        <v>1395</v>
      </c>
      <c r="H184">
        <v>467.18</v>
      </c>
      <c r="I184" s="2">
        <v>8.054827586206896E-2</v>
      </c>
      <c r="J184" t="s">
        <v>2012</v>
      </c>
      <c r="K184">
        <v>1363</v>
      </c>
      <c r="L184" t="s">
        <v>1456</v>
      </c>
      <c r="M184">
        <v>214</v>
      </c>
      <c r="N184" t="s">
        <v>1603</v>
      </c>
      <c r="O184" t="s">
        <v>1457</v>
      </c>
      <c r="P184" t="s">
        <v>2013</v>
      </c>
    </row>
    <row r="185" spans="1:16" x14ac:dyDescent="0.2">
      <c r="A185">
        <v>56</v>
      </c>
      <c r="B185" t="s">
        <v>2027</v>
      </c>
      <c r="D185" s="19">
        <v>405</v>
      </c>
      <c r="E185">
        <v>6.1</v>
      </c>
      <c r="F185">
        <v>17.14</v>
      </c>
      <c r="H185">
        <v>563.90599999999995</v>
      </c>
      <c r="I185" s="2">
        <v>9.2443606557377059E-2</v>
      </c>
      <c r="J185" t="s">
        <v>2012</v>
      </c>
      <c r="K185">
        <v>1363</v>
      </c>
      <c r="L185" t="s">
        <v>1456</v>
      </c>
      <c r="M185">
        <v>214</v>
      </c>
      <c r="N185" t="s">
        <v>1603</v>
      </c>
      <c r="O185" t="s">
        <v>1457</v>
      </c>
      <c r="P185" t="s">
        <v>2013</v>
      </c>
    </row>
    <row r="186" spans="1:16" x14ac:dyDescent="0.2">
      <c r="A186">
        <v>57</v>
      </c>
      <c r="B186" t="s">
        <v>2028</v>
      </c>
      <c r="D186" s="19">
        <v>145</v>
      </c>
      <c r="E186">
        <v>1.6</v>
      </c>
      <c r="F186">
        <v>2.86</v>
      </c>
      <c r="G186" t="s">
        <v>1395</v>
      </c>
      <c r="H186">
        <v>94.093999999999994</v>
      </c>
      <c r="I186" s="2">
        <v>5.8808749999999993E-2</v>
      </c>
      <c r="J186" t="s">
        <v>2012</v>
      </c>
      <c r="K186">
        <v>1363</v>
      </c>
      <c r="L186" t="s">
        <v>1456</v>
      </c>
      <c r="M186">
        <v>214</v>
      </c>
      <c r="N186" t="s">
        <v>1603</v>
      </c>
      <c r="O186" t="s">
        <v>1457</v>
      </c>
      <c r="P186" t="s">
        <v>2013</v>
      </c>
    </row>
    <row r="187" spans="1:16" x14ac:dyDescent="0.2">
      <c r="A187">
        <v>71</v>
      </c>
      <c r="B187" t="s">
        <v>2029</v>
      </c>
      <c r="D187" s="19">
        <v>344</v>
      </c>
      <c r="E187">
        <v>9.1999999999999993</v>
      </c>
      <c r="F187">
        <v>28.56</v>
      </c>
      <c r="G187" t="s">
        <v>1395</v>
      </c>
      <c r="H187">
        <v>939.62399999999991</v>
      </c>
      <c r="I187" s="2">
        <v>0.10213304347826087</v>
      </c>
      <c r="J187" t="s">
        <v>2012</v>
      </c>
      <c r="K187">
        <v>1363</v>
      </c>
      <c r="L187" t="s">
        <v>1456</v>
      </c>
      <c r="M187">
        <v>214</v>
      </c>
      <c r="N187" t="s">
        <v>1603</v>
      </c>
      <c r="O187" t="s">
        <v>1457</v>
      </c>
      <c r="P187" t="s">
        <v>2013</v>
      </c>
    </row>
    <row r="188" spans="1:16" x14ac:dyDescent="0.2">
      <c r="A188" s="21">
        <v>2</v>
      </c>
      <c r="B188" t="s">
        <v>2030</v>
      </c>
      <c r="D188" s="19">
        <v>19</v>
      </c>
      <c r="E188">
        <v>4</v>
      </c>
      <c r="F188">
        <v>18</v>
      </c>
      <c r="G188" t="s">
        <v>1395</v>
      </c>
      <c r="H188">
        <v>592.20000000000005</v>
      </c>
      <c r="I188" s="2">
        <v>0.14804999999999999</v>
      </c>
      <c r="J188" t="s">
        <v>2031</v>
      </c>
      <c r="K188">
        <v>1364</v>
      </c>
      <c r="L188" t="s">
        <v>1456</v>
      </c>
      <c r="M188">
        <v>221</v>
      </c>
      <c r="N188" t="s">
        <v>485</v>
      </c>
      <c r="O188" t="s">
        <v>1457</v>
      </c>
      <c r="P188" t="s">
        <v>422</v>
      </c>
    </row>
    <row r="189" spans="1:16" x14ac:dyDescent="0.2">
      <c r="A189" s="21">
        <v>3</v>
      </c>
      <c r="B189" t="s">
        <v>2032</v>
      </c>
      <c r="D189" s="19" t="s">
        <v>2033</v>
      </c>
      <c r="E189">
        <v>8.9</v>
      </c>
      <c r="F189">
        <v>30</v>
      </c>
      <c r="G189" t="s">
        <v>1395</v>
      </c>
      <c r="H189">
        <v>987</v>
      </c>
      <c r="I189" s="2">
        <v>0.11089887640449438</v>
      </c>
      <c r="J189" t="s">
        <v>2031</v>
      </c>
      <c r="K189">
        <v>1364</v>
      </c>
      <c r="L189" t="s">
        <v>1456</v>
      </c>
      <c r="M189">
        <v>221</v>
      </c>
      <c r="N189" t="s">
        <v>485</v>
      </c>
      <c r="O189" t="s">
        <v>1457</v>
      </c>
      <c r="P189" t="s">
        <v>422</v>
      </c>
    </row>
    <row r="190" spans="1:16" x14ac:dyDescent="0.2">
      <c r="A190">
        <v>4</v>
      </c>
      <c r="B190" t="s">
        <v>2034</v>
      </c>
      <c r="D190" s="19">
        <v>12</v>
      </c>
      <c r="E190">
        <v>3</v>
      </c>
      <c r="F190">
        <v>15</v>
      </c>
      <c r="G190" t="s">
        <v>1395</v>
      </c>
      <c r="H190">
        <v>493.5</v>
      </c>
      <c r="I190" s="2">
        <v>0.16450000000000001</v>
      </c>
      <c r="J190" t="s">
        <v>2031</v>
      </c>
      <c r="K190">
        <v>1364</v>
      </c>
      <c r="L190" t="s">
        <v>1456</v>
      </c>
      <c r="M190">
        <v>221</v>
      </c>
      <c r="N190" t="s">
        <v>485</v>
      </c>
      <c r="O190" t="s">
        <v>1457</v>
      </c>
      <c r="P190" t="s">
        <v>422</v>
      </c>
    </row>
    <row r="191" spans="1:16" x14ac:dyDescent="0.2">
      <c r="A191">
        <v>5</v>
      </c>
      <c r="B191" t="s">
        <v>2035</v>
      </c>
      <c r="D191" s="19">
        <v>243</v>
      </c>
      <c r="E191">
        <v>3.2</v>
      </c>
      <c r="F191">
        <v>25</v>
      </c>
      <c r="G191" t="s">
        <v>1395</v>
      </c>
      <c r="H191">
        <v>822.5</v>
      </c>
      <c r="I191" s="2">
        <v>0.25703124999999999</v>
      </c>
      <c r="J191" t="s">
        <v>2031</v>
      </c>
      <c r="K191">
        <v>1364</v>
      </c>
      <c r="L191" t="s">
        <v>1456</v>
      </c>
      <c r="M191">
        <v>221</v>
      </c>
      <c r="N191" t="s">
        <v>485</v>
      </c>
      <c r="O191" t="s">
        <v>1457</v>
      </c>
      <c r="P191" t="s">
        <v>422</v>
      </c>
    </row>
    <row r="192" spans="1:16" x14ac:dyDescent="0.2">
      <c r="A192">
        <v>6</v>
      </c>
      <c r="B192" t="s">
        <v>2036</v>
      </c>
      <c r="D192" s="19">
        <v>435</v>
      </c>
      <c r="E192">
        <v>9.6999999999999993</v>
      </c>
      <c r="F192">
        <v>16</v>
      </c>
      <c r="G192" t="s">
        <v>1395</v>
      </c>
      <c r="H192">
        <v>526.4</v>
      </c>
      <c r="I192" s="2">
        <v>5.4268041237113401E-2</v>
      </c>
      <c r="J192" t="s">
        <v>2031</v>
      </c>
      <c r="K192">
        <v>1364</v>
      </c>
      <c r="L192" t="s">
        <v>1456</v>
      </c>
      <c r="M192">
        <v>221</v>
      </c>
      <c r="N192" t="s">
        <v>485</v>
      </c>
      <c r="O192" t="s">
        <v>1457</v>
      </c>
      <c r="P192" t="s">
        <v>422</v>
      </c>
    </row>
    <row r="193" spans="1:16" x14ac:dyDescent="0.2">
      <c r="A193">
        <v>7</v>
      </c>
      <c r="B193" t="s">
        <v>2037</v>
      </c>
      <c r="D193" s="19" t="s">
        <v>2038</v>
      </c>
      <c r="E193">
        <v>7.8</v>
      </c>
      <c r="F193">
        <v>30</v>
      </c>
      <c r="G193" t="s">
        <v>1395</v>
      </c>
      <c r="H193">
        <v>987</v>
      </c>
      <c r="I193" s="2">
        <v>0.12653846153846154</v>
      </c>
      <c r="J193" t="s">
        <v>2031</v>
      </c>
      <c r="K193">
        <v>1364</v>
      </c>
      <c r="L193" t="s">
        <v>1456</v>
      </c>
      <c r="M193">
        <v>221</v>
      </c>
      <c r="N193" t="s">
        <v>485</v>
      </c>
      <c r="O193" t="s">
        <v>1457</v>
      </c>
      <c r="P193" t="s">
        <v>422</v>
      </c>
    </row>
    <row r="194" spans="1:16" x14ac:dyDescent="0.2">
      <c r="A194">
        <v>8</v>
      </c>
      <c r="B194" t="s">
        <v>2039</v>
      </c>
      <c r="D194" s="19">
        <v>454</v>
      </c>
      <c r="E194">
        <v>5.0999999999999996</v>
      </c>
      <c r="F194">
        <v>50</v>
      </c>
      <c r="G194" t="s">
        <v>1395</v>
      </c>
      <c r="H194">
        <v>1645</v>
      </c>
      <c r="I194" s="2">
        <v>0.32254901960784316</v>
      </c>
      <c r="J194" t="s">
        <v>2031</v>
      </c>
      <c r="K194">
        <v>1364</v>
      </c>
      <c r="L194" t="s">
        <v>1456</v>
      </c>
      <c r="M194">
        <v>221</v>
      </c>
      <c r="N194" t="s">
        <v>485</v>
      </c>
      <c r="O194" t="s">
        <v>1457</v>
      </c>
      <c r="P194" t="s">
        <v>422</v>
      </c>
    </row>
    <row r="195" spans="1:16" x14ac:dyDescent="0.2">
      <c r="A195">
        <v>9</v>
      </c>
      <c r="B195" t="s">
        <v>2040</v>
      </c>
      <c r="D195" s="19">
        <v>453</v>
      </c>
      <c r="E195">
        <v>4.4000000000000004</v>
      </c>
      <c r="F195">
        <v>60</v>
      </c>
      <c r="G195" t="s">
        <v>1395</v>
      </c>
      <c r="H195">
        <v>1974</v>
      </c>
      <c r="I195" s="2">
        <v>0.44863636363636361</v>
      </c>
      <c r="J195" t="s">
        <v>2031</v>
      </c>
      <c r="K195">
        <v>1364</v>
      </c>
      <c r="L195" t="s">
        <v>1456</v>
      </c>
      <c r="M195">
        <v>221</v>
      </c>
      <c r="N195" t="s">
        <v>485</v>
      </c>
      <c r="O195" t="s">
        <v>1457</v>
      </c>
      <c r="P195" t="s">
        <v>422</v>
      </c>
    </row>
    <row r="196" spans="1:16" x14ac:dyDescent="0.2">
      <c r="A196">
        <v>10</v>
      </c>
      <c r="B196" t="s">
        <v>2041</v>
      </c>
      <c r="D196" s="19">
        <v>21</v>
      </c>
      <c r="E196">
        <v>3</v>
      </c>
      <c r="F196">
        <v>18</v>
      </c>
      <c r="G196" t="s">
        <v>1395</v>
      </c>
      <c r="H196">
        <v>592.20000000000005</v>
      </c>
      <c r="I196" s="2">
        <v>0.19739999999999996</v>
      </c>
      <c r="J196" t="s">
        <v>2031</v>
      </c>
      <c r="K196">
        <v>1364</v>
      </c>
      <c r="L196" t="s">
        <v>1456</v>
      </c>
      <c r="M196">
        <v>221</v>
      </c>
      <c r="N196" t="s">
        <v>485</v>
      </c>
      <c r="O196" t="s">
        <v>1457</v>
      </c>
      <c r="P196" t="s">
        <v>422</v>
      </c>
    </row>
    <row r="197" spans="1:16" x14ac:dyDescent="0.2">
      <c r="A197">
        <v>11</v>
      </c>
      <c r="B197" t="s">
        <v>2042</v>
      </c>
      <c r="D197" s="19">
        <v>176</v>
      </c>
      <c r="E197">
        <v>2.7</v>
      </c>
      <c r="F197">
        <v>8</v>
      </c>
      <c r="G197" t="s">
        <v>1395</v>
      </c>
      <c r="H197">
        <v>263.2</v>
      </c>
      <c r="I197" s="2">
        <v>9.7481481481481461E-2</v>
      </c>
      <c r="J197" t="s">
        <v>2031</v>
      </c>
      <c r="K197">
        <v>1364</v>
      </c>
      <c r="L197" t="s">
        <v>1456</v>
      </c>
      <c r="M197">
        <v>221</v>
      </c>
      <c r="N197" t="s">
        <v>485</v>
      </c>
      <c r="O197" t="s">
        <v>1457</v>
      </c>
      <c r="P197" t="s">
        <v>422</v>
      </c>
    </row>
    <row r="198" spans="1:16" x14ac:dyDescent="0.2">
      <c r="A198">
        <v>12</v>
      </c>
      <c r="B198" t="s">
        <v>2043</v>
      </c>
      <c r="D198" s="19">
        <v>393</v>
      </c>
      <c r="E198">
        <v>1.8</v>
      </c>
      <c r="F198">
        <v>6</v>
      </c>
      <c r="G198" t="s">
        <v>1395</v>
      </c>
      <c r="H198">
        <v>197.4</v>
      </c>
      <c r="I198" s="2">
        <v>0.10966666666666666</v>
      </c>
      <c r="J198" t="s">
        <v>2031</v>
      </c>
      <c r="K198">
        <v>1364</v>
      </c>
      <c r="L198" t="s">
        <v>1456</v>
      </c>
      <c r="M198">
        <v>221</v>
      </c>
      <c r="N198" t="s">
        <v>485</v>
      </c>
      <c r="O198" t="s">
        <v>1457</v>
      </c>
      <c r="P198" t="s">
        <v>422</v>
      </c>
    </row>
    <row r="199" spans="1:16" x14ac:dyDescent="0.2">
      <c r="A199">
        <v>15</v>
      </c>
      <c r="B199" t="s">
        <v>2044</v>
      </c>
      <c r="D199" s="19" t="s">
        <v>1494</v>
      </c>
      <c r="E199">
        <v>7</v>
      </c>
      <c r="F199">
        <v>10</v>
      </c>
      <c r="G199" t="s">
        <v>1395</v>
      </c>
      <c r="H199">
        <v>329</v>
      </c>
      <c r="I199" s="2">
        <v>4.7E-2</v>
      </c>
      <c r="J199" t="s">
        <v>2031</v>
      </c>
      <c r="K199">
        <v>1364</v>
      </c>
      <c r="L199" t="s">
        <v>1456</v>
      </c>
      <c r="M199">
        <v>221</v>
      </c>
      <c r="N199" t="s">
        <v>485</v>
      </c>
      <c r="O199" t="s">
        <v>1457</v>
      </c>
      <c r="P199" t="s">
        <v>422</v>
      </c>
    </row>
    <row r="200" spans="1:16" x14ac:dyDescent="0.2">
      <c r="A200">
        <v>49</v>
      </c>
      <c r="B200" t="s">
        <v>2045</v>
      </c>
      <c r="C200">
        <v>1</v>
      </c>
      <c r="D200" s="19">
        <v>448</v>
      </c>
      <c r="E200">
        <v>0.92</v>
      </c>
      <c r="F200">
        <v>5</v>
      </c>
      <c r="G200" t="s">
        <v>1395</v>
      </c>
      <c r="H200">
        <v>164.5</v>
      </c>
      <c r="I200" s="2">
        <v>0.17880434782608695</v>
      </c>
      <c r="J200" t="s">
        <v>2031</v>
      </c>
      <c r="K200">
        <v>1364</v>
      </c>
      <c r="L200" t="s">
        <v>1456</v>
      </c>
      <c r="M200">
        <v>221</v>
      </c>
      <c r="N200" t="s">
        <v>485</v>
      </c>
      <c r="O200" t="s">
        <v>1457</v>
      </c>
      <c r="P200" t="s">
        <v>422</v>
      </c>
    </row>
    <row r="201" spans="1:16" x14ac:dyDescent="0.2">
      <c r="A201">
        <v>55</v>
      </c>
      <c r="B201" t="s">
        <v>2046</v>
      </c>
      <c r="C201">
        <v>1</v>
      </c>
      <c r="D201" s="19">
        <v>448</v>
      </c>
      <c r="E201">
        <v>0.92</v>
      </c>
      <c r="F201">
        <v>1</v>
      </c>
      <c r="G201" t="s">
        <v>1395</v>
      </c>
      <c r="H201">
        <v>32.9</v>
      </c>
      <c r="I201" s="2">
        <v>3.5760869565217387E-2</v>
      </c>
      <c r="J201" t="s">
        <v>2031</v>
      </c>
      <c r="K201">
        <v>1364</v>
      </c>
      <c r="L201" t="s">
        <v>1456</v>
      </c>
      <c r="M201">
        <v>221</v>
      </c>
      <c r="N201" t="s">
        <v>485</v>
      </c>
      <c r="O201" t="s">
        <v>1457</v>
      </c>
      <c r="P201" t="s">
        <v>422</v>
      </c>
    </row>
    <row r="202" spans="1:16" x14ac:dyDescent="0.2">
      <c r="A202">
        <v>84</v>
      </c>
      <c r="B202" t="s">
        <v>2047</v>
      </c>
      <c r="D202" s="19">
        <v>437</v>
      </c>
      <c r="E202">
        <v>2.2000000000000002</v>
      </c>
      <c r="F202">
        <v>5</v>
      </c>
      <c r="G202" t="s">
        <v>1395</v>
      </c>
      <c r="H202">
        <v>164.5</v>
      </c>
      <c r="I202" s="2">
        <v>7.4772727272727268E-2</v>
      </c>
      <c r="J202" t="s">
        <v>2031</v>
      </c>
      <c r="K202">
        <v>1364</v>
      </c>
      <c r="L202" t="s">
        <v>1456</v>
      </c>
      <c r="M202">
        <v>221</v>
      </c>
      <c r="N202" t="s">
        <v>485</v>
      </c>
      <c r="O202" t="s">
        <v>1457</v>
      </c>
      <c r="P202" t="s">
        <v>422</v>
      </c>
    </row>
    <row r="203" spans="1:16" x14ac:dyDescent="0.2">
      <c r="A203">
        <v>85</v>
      </c>
      <c r="B203" t="s">
        <v>2048</v>
      </c>
      <c r="C203">
        <v>1</v>
      </c>
      <c r="D203" s="19">
        <v>449</v>
      </c>
      <c r="E203">
        <v>1.6</v>
      </c>
      <c r="F203">
        <v>30</v>
      </c>
      <c r="G203" t="s">
        <v>1395</v>
      </c>
      <c r="H203">
        <v>987</v>
      </c>
      <c r="I203" s="2">
        <v>0.61687499999999995</v>
      </c>
      <c r="J203" t="s">
        <v>2031</v>
      </c>
      <c r="K203">
        <v>1364</v>
      </c>
      <c r="L203" t="s">
        <v>1456</v>
      </c>
      <c r="M203">
        <v>221</v>
      </c>
      <c r="N203" t="s">
        <v>485</v>
      </c>
      <c r="O203" t="s">
        <v>1457</v>
      </c>
      <c r="P203" t="s">
        <v>422</v>
      </c>
    </row>
    <row r="204" spans="1:16" x14ac:dyDescent="0.2">
      <c r="A204">
        <v>91</v>
      </c>
      <c r="B204" t="s">
        <v>2049</v>
      </c>
      <c r="C204">
        <v>1</v>
      </c>
      <c r="D204" s="19">
        <v>451</v>
      </c>
      <c r="E204">
        <v>0.7</v>
      </c>
      <c r="F204">
        <v>2</v>
      </c>
      <c r="G204" t="s">
        <v>1395</v>
      </c>
      <c r="H204">
        <v>65.8</v>
      </c>
      <c r="I204" s="2">
        <v>9.4E-2</v>
      </c>
      <c r="J204" t="s">
        <v>2031</v>
      </c>
      <c r="K204">
        <v>1364</v>
      </c>
      <c r="L204" t="s">
        <v>1456</v>
      </c>
      <c r="M204">
        <v>221</v>
      </c>
      <c r="N204" t="s">
        <v>485</v>
      </c>
      <c r="O204" t="s">
        <v>1457</v>
      </c>
      <c r="P204" t="s">
        <v>422</v>
      </c>
    </row>
    <row r="205" spans="1:16" x14ac:dyDescent="0.2">
      <c r="A205">
        <v>92</v>
      </c>
      <c r="B205" t="s">
        <v>2050</v>
      </c>
      <c r="C205">
        <v>1</v>
      </c>
      <c r="D205" s="19">
        <v>451</v>
      </c>
      <c r="E205">
        <v>0.7</v>
      </c>
      <c r="F205">
        <v>7</v>
      </c>
      <c r="G205" t="s">
        <v>1395</v>
      </c>
      <c r="H205">
        <v>230.3</v>
      </c>
      <c r="I205" s="2">
        <v>0.32900000000000001</v>
      </c>
      <c r="J205" t="s">
        <v>2031</v>
      </c>
      <c r="K205">
        <v>1364</v>
      </c>
      <c r="L205" t="s">
        <v>1456</v>
      </c>
      <c r="M205">
        <v>221</v>
      </c>
      <c r="N205" t="s">
        <v>485</v>
      </c>
      <c r="O205" t="s">
        <v>1457</v>
      </c>
      <c r="P205" t="s">
        <v>422</v>
      </c>
    </row>
    <row r="206" spans="1:16" x14ac:dyDescent="0.2">
      <c r="A206">
        <v>107</v>
      </c>
      <c r="B206" t="s">
        <v>2051</v>
      </c>
      <c r="C206">
        <v>1</v>
      </c>
      <c r="D206" s="19">
        <v>1</v>
      </c>
      <c r="E206">
        <v>4</v>
      </c>
      <c r="F206">
        <v>30</v>
      </c>
      <c r="G206" t="s">
        <v>1395</v>
      </c>
      <c r="H206">
        <v>987</v>
      </c>
      <c r="I206" s="2">
        <v>0.24675</v>
      </c>
      <c r="J206" t="s">
        <v>2031</v>
      </c>
      <c r="K206">
        <v>1364</v>
      </c>
      <c r="L206" t="s">
        <v>1456</v>
      </c>
      <c r="M206">
        <v>221</v>
      </c>
      <c r="N206" t="s">
        <v>485</v>
      </c>
      <c r="O206" t="s">
        <v>1457</v>
      </c>
      <c r="P206" t="s">
        <v>422</v>
      </c>
    </row>
    <row r="207" spans="1:16" x14ac:dyDescent="0.2">
      <c r="A207">
        <v>108</v>
      </c>
      <c r="B207" t="s">
        <v>2052</v>
      </c>
      <c r="C207">
        <v>1</v>
      </c>
      <c r="D207" s="19">
        <v>448</v>
      </c>
      <c r="E207">
        <v>0.92</v>
      </c>
      <c r="F207">
        <v>40</v>
      </c>
      <c r="G207" t="s">
        <v>1395</v>
      </c>
      <c r="H207">
        <v>1316</v>
      </c>
      <c r="I207" s="2">
        <v>1.4304347826086956</v>
      </c>
      <c r="J207" t="s">
        <v>2031</v>
      </c>
      <c r="K207">
        <v>1364</v>
      </c>
      <c r="L207" t="s">
        <v>1456</v>
      </c>
      <c r="M207">
        <v>221</v>
      </c>
      <c r="N207" t="s">
        <v>485</v>
      </c>
      <c r="O207" t="s">
        <v>1457</v>
      </c>
      <c r="P207" t="s">
        <v>422</v>
      </c>
    </row>
    <row r="208" spans="1:16" x14ac:dyDescent="0.2">
      <c r="A208">
        <v>109</v>
      </c>
      <c r="B208" t="s">
        <v>2053</v>
      </c>
      <c r="C208">
        <v>1</v>
      </c>
      <c r="D208" s="19">
        <v>449</v>
      </c>
      <c r="E208">
        <v>1.6</v>
      </c>
      <c r="F208">
        <v>20</v>
      </c>
      <c r="G208" t="s">
        <v>1395</v>
      </c>
      <c r="H208">
        <v>658</v>
      </c>
      <c r="I208" s="2">
        <v>0.41125</v>
      </c>
      <c r="J208" t="s">
        <v>2031</v>
      </c>
      <c r="K208">
        <v>1364</v>
      </c>
      <c r="L208" t="s">
        <v>1456</v>
      </c>
      <c r="M208">
        <v>221</v>
      </c>
      <c r="N208" t="s">
        <v>485</v>
      </c>
      <c r="O208" t="s">
        <v>1457</v>
      </c>
      <c r="P208" t="s">
        <v>422</v>
      </c>
    </row>
    <row r="209" spans="1:16" x14ac:dyDescent="0.2">
      <c r="A209">
        <v>111</v>
      </c>
      <c r="B209" t="s">
        <v>2054</v>
      </c>
      <c r="C209">
        <v>1</v>
      </c>
      <c r="D209" s="19">
        <v>450</v>
      </c>
      <c r="E209">
        <v>0.62</v>
      </c>
      <c r="F209">
        <v>30</v>
      </c>
      <c r="G209" t="s">
        <v>1395</v>
      </c>
      <c r="H209">
        <v>987</v>
      </c>
      <c r="I209" s="2">
        <v>1.5919354838709678</v>
      </c>
      <c r="J209" t="s">
        <v>2031</v>
      </c>
      <c r="K209">
        <v>1364</v>
      </c>
      <c r="L209" t="s">
        <v>1456</v>
      </c>
      <c r="M209">
        <v>221</v>
      </c>
      <c r="N209" t="s">
        <v>485</v>
      </c>
      <c r="O209" t="s">
        <v>1457</v>
      </c>
      <c r="P209" t="s">
        <v>422</v>
      </c>
    </row>
    <row r="210" spans="1:16" x14ac:dyDescent="0.2">
      <c r="A210">
        <v>112</v>
      </c>
      <c r="B210" t="s">
        <v>1555</v>
      </c>
      <c r="C210">
        <v>1</v>
      </c>
      <c r="D210" s="19">
        <v>449</v>
      </c>
      <c r="E210">
        <v>1.6</v>
      </c>
      <c r="F210">
        <v>20</v>
      </c>
      <c r="G210" t="s">
        <v>1395</v>
      </c>
      <c r="H210">
        <v>658</v>
      </c>
      <c r="I210" s="2">
        <v>0.41125</v>
      </c>
      <c r="J210" t="s">
        <v>2031</v>
      </c>
      <c r="K210">
        <v>1364</v>
      </c>
      <c r="L210" t="s">
        <v>1456</v>
      </c>
      <c r="M210">
        <v>221</v>
      </c>
      <c r="N210" t="s">
        <v>485</v>
      </c>
      <c r="O210" t="s">
        <v>1457</v>
      </c>
      <c r="P210" t="s">
        <v>422</v>
      </c>
    </row>
    <row r="211" spans="1:16" x14ac:dyDescent="0.2">
      <c r="A211">
        <v>114</v>
      </c>
      <c r="B211" t="s">
        <v>1939</v>
      </c>
      <c r="C211">
        <v>1</v>
      </c>
      <c r="D211" s="19">
        <v>448</v>
      </c>
      <c r="E211">
        <v>0.92</v>
      </c>
      <c r="F211">
        <v>10</v>
      </c>
      <c r="G211" t="s">
        <v>1395</v>
      </c>
      <c r="H211">
        <v>329</v>
      </c>
      <c r="I211" s="2">
        <v>0.3576086956521739</v>
      </c>
      <c r="J211" t="s">
        <v>2031</v>
      </c>
      <c r="K211">
        <v>1364</v>
      </c>
      <c r="L211" t="s">
        <v>1456</v>
      </c>
      <c r="M211">
        <v>221</v>
      </c>
      <c r="N211" t="s">
        <v>485</v>
      </c>
      <c r="O211" t="s">
        <v>1457</v>
      </c>
      <c r="P211" t="s">
        <v>422</v>
      </c>
    </row>
    <row r="212" spans="1:16" x14ac:dyDescent="0.2">
      <c r="A212">
        <v>115</v>
      </c>
      <c r="B212" t="s">
        <v>2055</v>
      </c>
      <c r="C212">
        <v>1</v>
      </c>
      <c r="D212" s="19">
        <v>448</v>
      </c>
      <c r="E212">
        <v>0.92</v>
      </c>
      <c r="F212">
        <v>16</v>
      </c>
      <c r="G212" t="s">
        <v>1395</v>
      </c>
      <c r="H212">
        <v>526.4</v>
      </c>
      <c r="I212" s="2">
        <v>0.5721739130434782</v>
      </c>
      <c r="J212" t="s">
        <v>2031</v>
      </c>
      <c r="K212">
        <v>1364</v>
      </c>
      <c r="L212" t="s">
        <v>1456</v>
      </c>
      <c r="M212">
        <v>221</v>
      </c>
      <c r="N212" t="s">
        <v>485</v>
      </c>
      <c r="O212" t="s">
        <v>1457</v>
      </c>
      <c r="P212" t="s">
        <v>422</v>
      </c>
    </row>
    <row r="213" spans="1:16" x14ac:dyDescent="0.2">
      <c r="A213">
        <v>118</v>
      </c>
      <c r="B213" t="s">
        <v>2056</v>
      </c>
      <c r="D213" s="19">
        <v>1</v>
      </c>
      <c r="E213">
        <v>4</v>
      </c>
      <c r="F213">
        <v>12</v>
      </c>
      <c r="G213" t="s">
        <v>1395</v>
      </c>
      <c r="H213">
        <v>394.8</v>
      </c>
      <c r="I213" s="2">
        <f>H213/E213/1000</f>
        <v>9.8699999999999996E-2</v>
      </c>
      <c r="J213" t="s">
        <v>2031</v>
      </c>
      <c r="K213">
        <v>1364</v>
      </c>
      <c r="L213" t="s">
        <v>1456</v>
      </c>
      <c r="M213">
        <v>221</v>
      </c>
      <c r="N213" t="s">
        <v>485</v>
      </c>
      <c r="O213" t="s">
        <v>1457</v>
      </c>
      <c r="P213" t="s">
        <v>422</v>
      </c>
    </row>
    <row r="214" spans="1:16" x14ac:dyDescent="0.2">
      <c r="A214">
        <v>119</v>
      </c>
      <c r="B214" t="s">
        <v>1543</v>
      </c>
      <c r="D214" s="19" t="s">
        <v>1544</v>
      </c>
      <c r="E214">
        <v>1.7</v>
      </c>
      <c r="F214">
        <v>4</v>
      </c>
      <c r="G214" t="s">
        <v>1395</v>
      </c>
      <c r="H214">
        <v>131.6</v>
      </c>
      <c r="I214" s="2">
        <v>7.7411764705882347E-2</v>
      </c>
      <c r="J214" t="s">
        <v>2031</v>
      </c>
      <c r="K214">
        <v>1364</v>
      </c>
      <c r="L214" t="s">
        <v>1456</v>
      </c>
      <c r="M214">
        <v>221</v>
      </c>
      <c r="N214" t="s">
        <v>485</v>
      </c>
      <c r="O214" t="s">
        <v>1457</v>
      </c>
      <c r="P214" t="s">
        <v>422</v>
      </c>
    </row>
    <row r="215" spans="1:16" x14ac:dyDescent="0.2">
      <c r="A215">
        <v>120</v>
      </c>
      <c r="B215" t="s">
        <v>1545</v>
      </c>
      <c r="D215" s="19">
        <v>230</v>
      </c>
      <c r="E215">
        <v>1.9</v>
      </c>
      <c r="F215">
        <v>12</v>
      </c>
      <c r="G215" t="s">
        <v>1395</v>
      </c>
      <c r="H215">
        <v>394.8</v>
      </c>
      <c r="I215" s="2">
        <v>0.20778947368421052</v>
      </c>
      <c r="J215" t="s">
        <v>2031</v>
      </c>
      <c r="K215">
        <v>1364</v>
      </c>
      <c r="L215" t="s">
        <v>1456</v>
      </c>
      <c r="M215">
        <v>221</v>
      </c>
      <c r="N215" t="s">
        <v>485</v>
      </c>
      <c r="O215" t="s">
        <v>1457</v>
      </c>
      <c r="P215" t="s">
        <v>422</v>
      </c>
    </row>
    <row r="216" spans="1:16" x14ac:dyDescent="0.2">
      <c r="A216">
        <v>129</v>
      </c>
      <c r="B216" t="s">
        <v>0</v>
      </c>
      <c r="D216" s="19" t="s">
        <v>1</v>
      </c>
      <c r="E216">
        <v>3.9199999999999999E-2</v>
      </c>
      <c r="F216">
        <v>0.25</v>
      </c>
      <c r="G216" t="s">
        <v>1395</v>
      </c>
      <c r="H216">
        <v>8.2249999999999996</v>
      </c>
      <c r="I216" s="2">
        <v>0.20982142857142855</v>
      </c>
      <c r="J216" t="s">
        <v>2031</v>
      </c>
      <c r="K216">
        <v>1364</v>
      </c>
      <c r="L216" t="s">
        <v>1456</v>
      </c>
      <c r="M216">
        <v>221</v>
      </c>
      <c r="N216" t="s">
        <v>485</v>
      </c>
      <c r="O216" t="s">
        <v>1457</v>
      </c>
      <c r="P216" t="s">
        <v>422</v>
      </c>
    </row>
    <row r="217" spans="1:16" x14ac:dyDescent="0.2">
      <c r="A217">
        <v>135</v>
      </c>
      <c r="B217" t="s">
        <v>2</v>
      </c>
      <c r="D217" s="19" t="s">
        <v>1</v>
      </c>
      <c r="E217">
        <v>0.159</v>
      </c>
      <c r="F217">
        <v>0.5</v>
      </c>
      <c r="G217" t="s">
        <v>1395</v>
      </c>
      <c r="H217">
        <v>16.45</v>
      </c>
      <c r="I217" s="2">
        <v>0.10345911949685534</v>
      </c>
      <c r="J217" t="s">
        <v>2031</v>
      </c>
      <c r="K217">
        <v>1364</v>
      </c>
      <c r="L217" t="s">
        <v>1456</v>
      </c>
      <c r="M217">
        <v>221</v>
      </c>
      <c r="N217" t="s">
        <v>485</v>
      </c>
      <c r="O217" t="s">
        <v>1457</v>
      </c>
      <c r="P217" t="s">
        <v>422</v>
      </c>
    </row>
    <row r="218" spans="1:16" x14ac:dyDescent="0.2">
      <c r="A218">
        <v>136</v>
      </c>
      <c r="B218" t="s">
        <v>3</v>
      </c>
      <c r="D218" s="19" t="s">
        <v>1</v>
      </c>
      <c r="E218">
        <v>0.113</v>
      </c>
      <c r="F218">
        <v>0.75</v>
      </c>
      <c r="G218" t="s">
        <v>1395</v>
      </c>
      <c r="H218">
        <v>24.675000000000001</v>
      </c>
      <c r="I218" s="2">
        <v>0.21836283185840705</v>
      </c>
      <c r="J218" t="s">
        <v>2031</v>
      </c>
      <c r="K218">
        <v>1364</v>
      </c>
      <c r="L218" t="s">
        <v>1456</v>
      </c>
      <c r="M218">
        <v>221</v>
      </c>
      <c r="N218" t="s">
        <v>485</v>
      </c>
      <c r="O218" t="s">
        <v>1457</v>
      </c>
      <c r="P218" t="s">
        <v>422</v>
      </c>
    </row>
    <row r="219" spans="1:16" x14ac:dyDescent="0.2">
      <c r="A219">
        <v>152</v>
      </c>
      <c r="B219" t="s">
        <v>4</v>
      </c>
      <c r="D219" s="19">
        <v>340</v>
      </c>
      <c r="E219">
        <v>3.1</v>
      </c>
      <c r="F219">
        <v>7.5</v>
      </c>
      <c r="G219" t="s">
        <v>1395</v>
      </c>
      <c r="H219">
        <v>246.75</v>
      </c>
      <c r="I219" s="2">
        <v>7.9596774193548381E-2</v>
      </c>
      <c r="J219" t="s">
        <v>2031</v>
      </c>
      <c r="K219">
        <v>1364</v>
      </c>
      <c r="L219" t="s">
        <v>1456</v>
      </c>
      <c r="M219">
        <v>221</v>
      </c>
      <c r="N219" t="s">
        <v>485</v>
      </c>
      <c r="O219" t="s">
        <v>1457</v>
      </c>
      <c r="P219" t="s">
        <v>422</v>
      </c>
    </row>
    <row r="220" spans="1:16" x14ac:dyDescent="0.2">
      <c r="A220">
        <v>173</v>
      </c>
      <c r="B220" t="s">
        <v>5</v>
      </c>
      <c r="C220">
        <v>1</v>
      </c>
      <c r="D220" s="19">
        <v>3</v>
      </c>
      <c r="E220">
        <v>0.8</v>
      </c>
      <c r="F220">
        <v>2</v>
      </c>
      <c r="G220" t="s">
        <v>1395</v>
      </c>
      <c r="H220">
        <v>65.8</v>
      </c>
      <c r="I220" s="2">
        <v>8.224999999999999E-2</v>
      </c>
      <c r="J220" t="s">
        <v>2031</v>
      </c>
      <c r="K220">
        <v>1364</v>
      </c>
      <c r="L220" t="s">
        <v>1456</v>
      </c>
      <c r="M220">
        <v>221</v>
      </c>
      <c r="N220" t="s">
        <v>485</v>
      </c>
      <c r="O220" t="s">
        <v>1457</v>
      </c>
      <c r="P220" t="s">
        <v>422</v>
      </c>
    </row>
    <row r="221" spans="1:16" x14ac:dyDescent="0.2">
      <c r="A221">
        <v>1</v>
      </c>
      <c r="B221" t="s">
        <v>1893</v>
      </c>
      <c r="D221" s="19">
        <v>453</v>
      </c>
      <c r="E221">
        <v>4.4000000000000004</v>
      </c>
      <c r="F221" s="8">
        <v>42</v>
      </c>
      <c r="G221" t="s">
        <v>1431</v>
      </c>
      <c r="H221">
        <v>1381.8</v>
      </c>
      <c r="I221" s="2">
        <v>0.31404545454545452</v>
      </c>
      <c r="J221" s="8" t="s">
        <v>48</v>
      </c>
      <c r="K221">
        <v>1364</v>
      </c>
      <c r="L221" t="s">
        <v>1470</v>
      </c>
      <c r="M221">
        <v>355</v>
      </c>
      <c r="N221" t="s">
        <v>483</v>
      </c>
      <c r="O221" t="s">
        <v>46</v>
      </c>
      <c r="P221" t="s">
        <v>49</v>
      </c>
    </row>
    <row r="222" spans="1:16" x14ac:dyDescent="0.2">
      <c r="A222">
        <v>2</v>
      </c>
      <c r="B222" t="s">
        <v>50</v>
      </c>
      <c r="D222" s="19">
        <v>243</v>
      </c>
      <c r="E222">
        <v>3.2</v>
      </c>
      <c r="F222">
        <v>10</v>
      </c>
      <c r="G222" t="s">
        <v>1431</v>
      </c>
      <c r="H222">
        <v>329</v>
      </c>
      <c r="I222" s="2">
        <v>0.1028125</v>
      </c>
      <c r="J222" s="8" t="s">
        <v>48</v>
      </c>
      <c r="K222">
        <v>1364</v>
      </c>
      <c r="L222" t="s">
        <v>1470</v>
      </c>
      <c r="M222">
        <v>355</v>
      </c>
      <c r="N222" t="s">
        <v>483</v>
      </c>
      <c r="O222" t="s">
        <v>46</v>
      </c>
      <c r="P222" t="s">
        <v>49</v>
      </c>
    </row>
    <row r="223" spans="1:16" x14ac:dyDescent="0.2">
      <c r="A223">
        <v>3</v>
      </c>
      <c r="B223" t="s">
        <v>51</v>
      </c>
      <c r="D223" s="19">
        <v>447</v>
      </c>
      <c r="E223">
        <v>0.74</v>
      </c>
      <c r="F223">
        <v>10</v>
      </c>
      <c r="G223" t="s">
        <v>1431</v>
      </c>
      <c r="H223">
        <f>F223*32.9</f>
        <v>329</v>
      </c>
      <c r="I223" s="2">
        <f>H223/E223/1000</f>
        <v>0.44459459459459461</v>
      </c>
      <c r="J223" s="8" t="s">
        <v>48</v>
      </c>
      <c r="K223">
        <v>1364</v>
      </c>
      <c r="L223" t="s">
        <v>1470</v>
      </c>
      <c r="M223">
        <v>355</v>
      </c>
      <c r="N223" t="s">
        <v>483</v>
      </c>
      <c r="O223" t="s">
        <v>46</v>
      </c>
      <c r="P223" t="s">
        <v>49</v>
      </c>
    </row>
    <row r="224" spans="1:16" x14ac:dyDescent="0.2">
      <c r="A224">
        <v>8</v>
      </c>
      <c r="B224" t="s">
        <v>52</v>
      </c>
      <c r="C224">
        <v>1</v>
      </c>
      <c r="D224" s="19">
        <v>448</v>
      </c>
      <c r="E224">
        <v>0.92</v>
      </c>
      <c r="F224">
        <v>11.45</v>
      </c>
      <c r="G224" t="s">
        <v>1431</v>
      </c>
      <c r="H224">
        <v>376.70499999999998</v>
      </c>
      <c r="I224" s="2">
        <v>0.40946195652173906</v>
      </c>
      <c r="J224" s="8" t="s">
        <v>48</v>
      </c>
      <c r="K224">
        <v>1364</v>
      </c>
      <c r="L224" t="s">
        <v>1470</v>
      </c>
      <c r="M224">
        <v>355</v>
      </c>
      <c r="N224" t="s">
        <v>483</v>
      </c>
      <c r="O224" t="s">
        <v>46</v>
      </c>
      <c r="P224" t="s">
        <v>49</v>
      </c>
    </row>
    <row r="225" spans="1:16" x14ac:dyDescent="0.2">
      <c r="A225">
        <v>1</v>
      </c>
      <c r="B225" t="s">
        <v>1365</v>
      </c>
      <c r="D225" s="19">
        <v>454</v>
      </c>
      <c r="E225">
        <v>5.0999999999999996</v>
      </c>
      <c r="F225" s="8">
        <v>10</v>
      </c>
      <c r="G225" t="s">
        <v>1431</v>
      </c>
      <c r="H225">
        <v>329</v>
      </c>
      <c r="I225" s="2">
        <v>6.4509803921568631E-2</v>
      </c>
      <c r="J225" s="8" t="s">
        <v>53</v>
      </c>
      <c r="K225">
        <v>1364</v>
      </c>
      <c r="L225" t="s">
        <v>1470</v>
      </c>
      <c r="M225">
        <v>358</v>
      </c>
      <c r="N225" t="s">
        <v>483</v>
      </c>
      <c r="O225" t="s">
        <v>1457</v>
      </c>
      <c r="P225" t="s">
        <v>1986</v>
      </c>
    </row>
    <row r="226" spans="1:16" x14ac:dyDescent="0.2">
      <c r="A226">
        <v>5</v>
      </c>
      <c r="B226" t="s">
        <v>54</v>
      </c>
      <c r="D226" s="19">
        <v>372</v>
      </c>
      <c r="E226">
        <v>3.5</v>
      </c>
      <c r="F226">
        <v>2</v>
      </c>
      <c r="G226" t="s">
        <v>1431</v>
      </c>
      <c r="H226" s="20">
        <v>65.8</v>
      </c>
      <c r="I226" s="2">
        <v>1.8800000000000001E-2</v>
      </c>
      <c r="J226" s="8" t="s">
        <v>53</v>
      </c>
      <c r="K226">
        <v>1364</v>
      </c>
      <c r="L226" t="s">
        <v>1470</v>
      </c>
      <c r="M226">
        <v>358</v>
      </c>
      <c r="N226" t="s">
        <v>483</v>
      </c>
      <c r="O226" t="s">
        <v>1457</v>
      </c>
      <c r="P226" t="s">
        <v>1986</v>
      </c>
    </row>
    <row r="227" spans="1:16" x14ac:dyDescent="0.2">
      <c r="A227">
        <v>16</v>
      </c>
      <c r="B227" t="s">
        <v>1958</v>
      </c>
      <c r="C227">
        <v>1</v>
      </c>
      <c r="D227" s="19">
        <v>449</v>
      </c>
      <c r="E227">
        <v>1.6</v>
      </c>
      <c r="F227">
        <v>20</v>
      </c>
      <c r="G227" t="s">
        <v>1431</v>
      </c>
      <c r="H227">
        <v>658</v>
      </c>
      <c r="I227" s="2">
        <v>0.41125</v>
      </c>
      <c r="J227" s="8" t="s">
        <v>53</v>
      </c>
      <c r="K227">
        <v>1364</v>
      </c>
      <c r="L227" t="s">
        <v>1470</v>
      </c>
      <c r="M227">
        <v>358</v>
      </c>
      <c r="N227" t="s">
        <v>483</v>
      </c>
      <c r="O227" t="s">
        <v>1457</v>
      </c>
      <c r="P227" t="s">
        <v>1986</v>
      </c>
    </row>
    <row r="228" spans="1:16" x14ac:dyDescent="0.2">
      <c r="A228">
        <v>18</v>
      </c>
      <c r="B228" t="s">
        <v>499</v>
      </c>
      <c r="C228">
        <v>1</v>
      </c>
      <c r="D228" s="19">
        <v>451</v>
      </c>
      <c r="E228">
        <v>0.7</v>
      </c>
      <c r="F228">
        <v>12</v>
      </c>
      <c r="G228" t="s">
        <v>1431</v>
      </c>
      <c r="H228">
        <v>394.8</v>
      </c>
      <c r="I228" s="2">
        <v>0.56399999999999995</v>
      </c>
      <c r="J228" s="8" t="s">
        <v>53</v>
      </c>
      <c r="K228">
        <v>1364</v>
      </c>
      <c r="L228" t="s">
        <v>1470</v>
      </c>
      <c r="M228">
        <v>358</v>
      </c>
      <c r="N228" t="s">
        <v>483</v>
      </c>
      <c r="O228" t="s">
        <v>1457</v>
      </c>
      <c r="P228" t="s">
        <v>1986</v>
      </c>
    </row>
    <row r="229" spans="1:16" x14ac:dyDescent="0.2">
      <c r="A229">
        <v>6</v>
      </c>
      <c r="B229" t="s">
        <v>1958</v>
      </c>
      <c r="C229">
        <v>1</v>
      </c>
      <c r="D229" s="19">
        <v>449</v>
      </c>
      <c r="E229">
        <v>1.6</v>
      </c>
      <c r="F229" s="8">
        <v>20</v>
      </c>
      <c r="G229" t="s">
        <v>1431</v>
      </c>
      <c r="H229">
        <v>658</v>
      </c>
      <c r="I229" s="2">
        <v>0.41125</v>
      </c>
      <c r="J229" s="8" t="s">
        <v>55</v>
      </c>
      <c r="K229">
        <v>1364</v>
      </c>
      <c r="L229" t="s">
        <v>1470</v>
      </c>
      <c r="M229">
        <v>359</v>
      </c>
      <c r="N229" t="s">
        <v>483</v>
      </c>
      <c r="O229" t="s">
        <v>1457</v>
      </c>
      <c r="P229" t="s">
        <v>56</v>
      </c>
    </row>
    <row r="230" spans="1:16" x14ac:dyDescent="0.2">
      <c r="A230">
        <v>7</v>
      </c>
      <c r="B230" t="s">
        <v>499</v>
      </c>
      <c r="C230">
        <v>1</v>
      </c>
      <c r="D230" s="19">
        <v>451</v>
      </c>
      <c r="E230">
        <v>0.7</v>
      </c>
      <c r="F230">
        <v>10</v>
      </c>
      <c r="G230" t="s">
        <v>1431</v>
      </c>
      <c r="H230">
        <v>329</v>
      </c>
      <c r="I230" s="2">
        <v>0.47</v>
      </c>
      <c r="J230" s="8" t="s">
        <v>55</v>
      </c>
      <c r="K230">
        <v>1364</v>
      </c>
      <c r="L230" t="s">
        <v>1470</v>
      </c>
      <c r="M230">
        <v>359</v>
      </c>
      <c r="N230" t="s">
        <v>483</v>
      </c>
      <c r="O230" t="s">
        <v>1457</v>
      </c>
      <c r="P230" t="s">
        <v>56</v>
      </c>
    </row>
    <row r="231" spans="1:16" x14ac:dyDescent="0.2">
      <c r="A231">
        <v>8</v>
      </c>
      <c r="B231" t="s">
        <v>440</v>
      </c>
      <c r="D231" s="19">
        <v>454</v>
      </c>
      <c r="E231">
        <v>5.0999999999999996</v>
      </c>
      <c r="F231">
        <v>10</v>
      </c>
      <c r="G231" t="s">
        <v>1431</v>
      </c>
      <c r="H231">
        <v>329</v>
      </c>
      <c r="I231" s="2">
        <v>6.4509803921568631E-2</v>
      </c>
      <c r="J231" s="8" t="s">
        <v>55</v>
      </c>
      <c r="K231">
        <v>1364</v>
      </c>
      <c r="L231" t="s">
        <v>1470</v>
      </c>
      <c r="M231">
        <v>359</v>
      </c>
      <c r="N231" t="s">
        <v>483</v>
      </c>
      <c r="O231" t="s">
        <v>1457</v>
      </c>
      <c r="P231" t="s">
        <v>56</v>
      </c>
    </row>
    <row r="232" spans="1:16" x14ac:dyDescent="0.2">
      <c r="A232">
        <v>9</v>
      </c>
      <c r="B232" t="s">
        <v>1564</v>
      </c>
      <c r="D232" s="19">
        <v>187</v>
      </c>
      <c r="E232">
        <v>5.8</v>
      </c>
      <c r="F232">
        <v>30</v>
      </c>
      <c r="G232" t="s">
        <v>1431</v>
      </c>
      <c r="H232">
        <v>987</v>
      </c>
      <c r="I232" s="2">
        <v>0.17017241379310347</v>
      </c>
      <c r="J232" s="8" t="s">
        <v>55</v>
      </c>
      <c r="K232">
        <v>1364</v>
      </c>
      <c r="L232" t="s">
        <v>1470</v>
      </c>
      <c r="M232">
        <v>359</v>
      </c>
      <c r="N232" t="s">
        <v>483</v>
      </c>
      <c r="O232" t="s">
        <v>1457</v>
      </c>
      <c r="P232" t="s">
        <v>56</v>
      </c>
    </row>
    <row r="233" spans="1:16" x14ac:dyDescent="0.2">
      <c r="A233">
        <v>10</v>
      </c>
      <c r="B233" t="s">
        <v>1493</v>
      </c>
      <c r="D233" s="19" t="s">
        <v>1494</v>
      </c>
      <c r="E233">
        <v>7</v>
      </c>
      <c r="F233">
        <v>18</v>
      </c>
      <c r="G233" t="s">
        <v>1431</v>
      </c>
      <c r="H233">
        <v>592.20000000000005</v>
      </c>
      <c r="I233" s="2">
        <v>8.4599999999999995E-2</v>
      </c>
      <c r="J233" s="8" t="s">
        <v>55</v>
      </c>
      <c r="K233">
        <v>1364</v>
      </c>
      <c r="L233" t="s">
        <v>1470</v>
      </c>
      <c r="M233">
        <v>359</v>
      </c>
      <c r="N233" t="s">
        <v>483</v>
      </c>
      <c r="O233" t="s">
        <v>1457</v>
      </c>
      <c r="P233" t="s">
        <v>56</v>
      </c>
    </row>
    <row r="234" spans="1:16" x14ac:dyDescent="0.2">
      <c r="A234">
        <v>11</v>
      </c>
      <c r="B234" t="s">
        <v>1563</v>
      </c>
      <c r="D234" s="19">
        <v>384</v>
      </c>
      <c r="E234">
        <v>4.4000000000000004</v>
      </c>
      <c r="F234">
        <v>8</v>
      </c>
      <c r="G234" t="s">
        <v>1431</v>
      </c>
      <c r="H234">
        <v>263.2</v>
      </c>
      <c r="I234" s="2">
        <v>5.9818181818181812E-2</v>
      </c>
      <c r="J234" s="8" t="s">
        <v>55</v>
      </c>
      <c r="K234">
        <v>1364</v>
      </c>
      <c r="L234" t="s">
        <v>1470</v>
      </c>
      <c r="M234">
        <v>359</v>
      </c>
      <c r="N234" t="s">
        <v>483</v>
      </c>
      <c r="O234" t="s">
        <v>1457</v>
      </c>
      <c r="P234" t="s">
        <v>56</v>
      </c>
    </row>
    <row r="235" spans="1:16" x14ac:dyDescent="0.2">
      <c r="A235">
        <v>12</v>
      </c>
      <c r="B235" t="s">
        <v>1492</v>
      </c>
      <c r="D235" s="19" t="s">
        <v>1679</v>
      </c>
      <c r="E235">
        <v>9.6999999999999993</v>
      </c>
      <c r="F235">
        <v>16</v>
      </c>
      <c r="G235" t="s">
        <v>1431</v>
      </c>
      <c r="H235">
        <v>526.4</v>
      </c>
      <c r="I235" s="2">
        <v>5.4268041237113401E-2</v>
      </c>
      <c r="J235" s="8" t="s">
        <v>55</v>
      </c>
      <c r="K235">
        <v>1364</v>
      </c>
      <c r="L235" t="s">
        <v>1470</v>
      </c>
      <c r="M235">
        <v>359</v>
      </c>
      <c r="N235" t="s">
        <v>483</v>
      </c>
      <c r="O235" t="s">
        <v>1457</v>
      </c>
      <c r="P235" t="s">
        <v>56</v>
      </c>
    </row>
    <row r="236" spans="1:16" x14ac:dyDescent="0.2">
      <c r="A236">
        <v>14</v>
      </c>
      <c r="B236" t="s">
        <v>1492</v>
      </c>
      <c r="D236" s="19" t="s">
        <v>1679</v>
      </c>
      <c r="E236">
        <v>9.6999999999999993</v>
      </c>
      <c r="F236">
        <v>25</v>
      </c>
      <c r="G236" t="s">
        <v>1431</v>
      </c>
      <c r="H236">
        <v>822.5</v>
      </c>
      <c r="I236" s="2">
        <v>8.4793814432989695E-2</v>
      </c>
      <c r="J236" s="8" t="s">
        <v>55</v>
      </c>
      <c r="K236">
        <v>1364</v>
      </c>
      <c r="L236" t="s">
        <v>1470</v>
      </c>
      <c r="M236">
        <v>359</v>
      </c>
      <c r="N236" t="s">
        <v>483</v>
      </c>
      <c r="O236" t="s">
        <v>1457</v>
      </c>
      <c r="P236" t="s">
        <v>56</v>
      </c>
    </row>
    <row r="237" spans="1:16" x14ac:dyDescent="0.2">
      <c r="A237">
        <v>15</v>
      </c>
      <c r="B237" t="s">
        <v>1563</v>
      </c>
      <c r="D237" s="19">
        <v>384</v>
      </c>
      <c r="E237">
        <v>4.4000000000000004</v>
      </c>
      <c r="F237">
        <v>8</v>
      </c>
      <c r="G237" t="s">
        <v>1431</v>
      </c>
      <c r="H237">
        <v>263.2</v>
      </c>
      <c r="I237" s="2">
        <v>5.9818181818181812E-2</v>
      </c>
      <c r="J237" s="8" t="s">
        <v>55</v>
      </c>
      <c r="K237">
        <v>1364</v>
      </c>
      <c r="L237" t="s">
        <v>1470</v>
      </c>
      <c r="M237">
        <v>359</v>
      </c>
      <c r="N237" t="s">
        <v>483</v>
      </c>
      <c r="O237" t="s">
        <v>1457</v>
      </c>
      <c r="P237" t="s">
        <v>56</v>
      </c>
    </row>
    <row r="238" spans="1:16" x14ac:dyDescent="0.2">
      <c r="A238">
        <v>16</v>
      </c>
      <c r="B238" t="s">
        <v>1675</v>
      </c>
      <c r="D238" s="19" t="s">
        <v>1497</v>
      </c>
      <c r="E238">
        <v>7</v>
      </c>
      <c r="F238">
        <v>10</v>
      </c>
      <c r="G238" t="s">
        <v>1431</v>
      </c>
      <c r="H238">
        <v>329</v>
      </c>
      <c r="I238" s="2">
        <v>4.7E-2</v>
      </c>
      <c r="J238" s="8" t="s">
        <v>55</v>
      </c>
      <c r="K238">
        <v>1364</v>
      </c>
      <c r="L238" t="s">
        <v>1470</v>
      </c>
      <c r="M238">
        <v>359</v>
      </c>
      <c r="N238" t="s">
        <v>483</v>
      </c>
      <c r="O238" t="s">
        <v>1457</v>
      </c>
      <c r="P238" t="s">
        <v>56</v>
      </c>
    </row>
    <row r="239" spans="1:16" x14ac:dyDescent="0.2">
      <c r="A239">
        <v>18</v>
      </c>
      <c r="B239" t="s">
        <v>57</v>
      </c>
      <c r="D239" s="19">
        <v>431</v>
      </c>
      <c r="E239">
        <v>5.4</v>
      </c>
      <c r="F239">
        <v>10</v>
      </c>
      <c r="G239" t="s">
        <v>1431</v>
      </c>
      <c r="H239">
        <v>329</v>
      </c>
      <c r="I239" s="2">
        <v>6.0925925925925925E-2</v>
      </c>
      <c r="J239" s="8" t="s">
        <v>55</v>
      </c>
      <c r="K239">
        <v>1364</v>
      </c>
      <c r="L239" t="s">
        <v>1470</v>
      </c>
      <c r="M239">
        <v>359</v>
      </c>
      <c r="N239" t="s">
        <v>483</v>
      </c>
      <c r="O239" t="s">
        <v>1457</v>
      </c>
      <c r="P239" t="s">
        <v>56</v>
      </c>
    </row>
    <row r="240" spans="1:16" x14ac:dyDescent="0.2">
      <c r="A240">
        <v>19</v>
      </c>
      <c r="B240" t="s">
        <v>1503</v>
      </c>
      <c r="D240" s="19" t="s">
        <v>237</v>
      </c>
      <c r="E240">
        <v>3.5</v>
      </c>
      <c r="F240">
        <v>6</v>
      </c>
      <c r="G240" t="s">
        <v>1431</v>
      </c>
      <c r="H240">
        <v>197.4</v>
      </c>
      <c r="I240" s="2">
        <v>5.6399999999999992E-2</v>
      </c>
      <c r="J240" s="8" t="s">
        <v>55</v>
      </c>
      <c r="K240">
        <v>1364</v>
      </c>
      <c r="L240" t="s">
        <v>1470</v>
      </c>
      <c r="M240">
        <v>359</v>
      </c>
      <c r="N240" t="s">
        <v>483</v>
      </c>
      <c r="O240" t="s">
        <v>1457</v>
      </c>
      <c r="P240" t="s">
        <v>56</v>
      </c>
    </row>
    <row r="241" spans="1:16" x14ac:dyDescent="0.2">
      <c r="A241">
        <v>20</v>
      </c>
      <c r="B241" t="s">
        <v>1893</v>
      </c>
      <c r="D241" s="19">
        <v>453</v>
      </c>
      <c r="E241">
        <v>4.4000000000000004</v>
      </c>
      <c r="F241">
        <v>30</v>
      </c>
      <c r="G241" t="s">
        <v>1431</v>
      </c>
      <c r="H241">
        <v>987</v>
      </c>
      <c r="I241" s="2">
        <v>0.22431818181818181</v>
      </c>
      <c r="J241" s="8" t="s">
        <v>55</v>
      </c>
      <c r="K241">
        <v>1364</v>
      </c>
      <c r="L241" t="s">
        <v>1470</v>
      </c>
      <c r="M241">
        <v>359</v>
      </c>
      <c r="N241" t="s">
        <v>483</v>
      </c>
      <c r="O241" t="s">
        <v>1457</v>
      </c>
      <c r="P241" t="s">
        <v>56</v>
      </c>
    </row>
    <row r="242" spans="1:16" x14ac:dyDescent="0.2">
      <c r="A242">
        <v>1</v>
      </c>
      <c r="B242" t="s">
        <v>58</v>
      </c>
      <c r="C242">
        <v>1</v>
      </c>
      <c r="D242" s="19">
        <v>449</v>
      </c>
      <c r="E242">
        <v>1.6</v>
      </c>
      <c r="F242" s="8">
        <v>12</v>
      </c>
      <c r="G242" t="s">
        <v>1431</v>
      </c>
      <c r="H242">
        <v>394.8</v>
      </c>
      <c r="I242" s="2">
        <v>0.24674999999999997</v>
      </c>
      <c r="J242" s="8" t="s">
        <v>59</v>
      </c>
      <c r="K242">
        <v>1365</v>
      </c>
      <c r="L242" t="s">
        <v>1470</v>
      </c>
      <c r="M242">
        <v>364</v>
      </c>
      <c r="N242" t="s">
        <v>483</v>
      </c>
      <c r="O242" t="s">
        <v>1457</v>
      </c>
      <c r="P242" t="s">
        <v>60</v>
      </c>
    </row>
    <row r="243" spans="1:16" x14ac:dyDescent="0.2">
      <c r="A243">
        <v>2</v>
      </c>
      <c r="B243" t="s">
        <v>626</v>
      </c>
      <c r="C243">
        <v>1</v>
      </c>
      <c r="D243" s="19">
        <v>1</v>
      </c>
      <c r="E243">
        <v>4</v>
      </c>
      <c r="F243">
        <v>16</v>
      </c>
      <c r="G243" t="s">
        <v>1431</v>
      </c>
      <c r="H243">
        <v>526.4</v>
      </c>
      <c r="I243" s="2">
        <v>0.13159999999999999</v>
      </c>
      <c r="J243" s="8" t="s">
        <v>59</v>
      </c>
      <c r="K243">
        <v>1365</v>
      </c>
      <c r="L243" t="s">
        <v>1470</v>
      </c>
      <c r="M243">
        <v>364</v>
      </c>
      <c r="N243" t="s">
        <v>483</v>
      </c>
      <c r="O243" t="s">
        <v>1457</v>
      </c>
      <c r="P243" t="s">
        <v>60</v>
      </c>
    </row>
    <row r="244" spans="1:16" x14ac:dyDescent="0.2">
      <c r="A244">
        <v>3</v>
      </c>
      <c r="B244" t="s">
        <v>61</v>
      </c>
      <c r="C244">
        <v>1</v>
      </c>
      <c r="D244" s="19">
        <v>1</v>
      </c>
      <c r="E244">
        <v>4</v>
      </c>
      <c r="F244">
        <v>8</v>
      </c>
      <c r="G244" t="s">
        <v>1431</v>
      </c>
      <c r="H244">
        <v>263.2</v>
      </c>
      <c r="I244" s="2">
        <v>6.5799999999999997E-2</v>
      </c>
      <c r="J244" s="8" t="s">
        <v>59</v>
      </c>
      <c r="K244">
        <v>1365</v>
      </c>
      <c r="L244" t="s">
        <v>1470</v>
      </c>
      <c r="M244">
        <v>364</v>
      </c>
      <c r="N244" t="s">
        <v>483</v>
      </c>
      <c r="O244" t="s">
        <v>1457</v>
      </c>
      <c r="P244" t="s">
        <v>60</v>
      </c>
    </row>
    <row r="245" spans="1:16" x14ac:dyDescent="0.2">
      <c r="A245">
        <v>4</v>
      </c>
      <c r="B245" t="s">
        <v>1559</v>
      </c>
      <c r="D245" s="19">
        <v>431</v>
      </c>
      <c r="E245">
        <v>5.4</v>
      </c>
      <c r="F245">
        <v>6</v>
      </c>
      <c r="G245" t="s">
        <v>1431</v>
      </c>
      <c r="H245">
        <v>197.4</v>
      </c>
      <c r="I245" s="2">
        <v>3.6555555555555549E-2</v>
      </c>
      <c r="J245" s="8" t="s">
        <v>59</v>
      </c>
      <c r="K245">
        <v>1365</v>
      </c>
      <c r="L245" t="s">
        <v>1470</v>
      </c>
      <c r="M245">
        <v>364</v>
      </c>
      <c r="N245" t="s">
        <v>483</v>
      </c>
      <c r="O245" t="s">
        <v>1457</v>
      </c>
      <c r="P245" t="s">
        <v>60</v>
      </c>
    </row>
    <row r="246" spans="1:16" x14ac:dyDescent="0.2">
      <c r="A246">
        <v>10</v>
      </c>
      <c r="B246" t="s">
        <v>62</v>
      </c>
      <c r="D246" s="19" t="s">
        <v>240</v>
      </c>
      <c r="E246">
        <v>2.2000000000000002</v>
      </c>
      <c r="F246">
        <v>6</v>
      </c>
      <c r="G246" t="s">
        <v>1431</v>
      </c>
      <c r="H246">
        <v>197.4</v>
      </c>
      <c r="I246" s="2">
        <v>8.9727272727272711E-2</v>
      </c>
      <c r="J246" s="8" t="s">
        <v>59</v>
      </c>
      <c r="K246">
        <v>1365</v>
      </c>
      <c r="L246" t="s">
        <v>1470</v>
      </c>
      <c r="M246">
        <v>364</v>
      </c>
      <c r="N246" t="s">
        <v>483</v>
      </c>
      <c r="O246" t="s">
        <v>1457</v>
      </c>
      <c r="P246" t="s">
        <v>60</v>
      </c>
    </row>
    <row r="247" spans="1:16" x14ac:dyDescent="0.2">
      <c r="A247">
        <v>12</v>
      </c>
      <c r="B247" t="s">
        <v>499</v>
      </c>
      <c r="C247">
        <v>1</v>
      </c>
      <c r="D247" s="19">
        <v>451</v>
      </c>
      <c r="E247">
        <v>0.7</v>
      </c>
      <c r="F247">
        <v>6</v>
      </c>
      <c r="G247" t="s">
        <v>1431</v>
      </c>
      <c r="H247">
        <v>197.4</v>
      </c>
      <c r="I247" s="2">
        <v>0.28199999999999997</v>
      </c>
      <c r="J247" s="8" t="s">
        <v>59</v>
      </c>
      <c r="K247">
        <v>1365</v>
      </c>
      <c r="L247" t="s">
        <v>1470</v>
      </c>
      <c r="M247">
        <v>364</v>
      </c>
      <c r="N247" t="s">
        <v>483</v>
      </c>
      <c r="O247" t="s">
        <v>1457</v>
      </c>
      <c r="P247" t="s">
        <v>60</v>
      </c>
    </row>
    <row r="248" spans="1:16" x14ac:dyDescent="0.2">
      <c r="A248">
        <v>14</v>
      </c>
      <c r="B248" t="s">
        <v>63</v>
      </c>
      <c r="D248" s="19">
        <v>35</v>
      </c>
      <c r="E248">
        <v>1.1000000000000001</v>
      </c>
      <c r="F248">
        <v>3</v>
      </c>
      <c r="G248" t="s">
        <v>1431</v>
      </c>
      <c r="H248">
        <v>98.7</v>
      </c>
      <c r="I248" s="2">
        <v>8.9727272727272711E-2</v>
      </c>
      <c r="J248" s="8" t="s">
        <v>59</v>
      </c>
      <c r="K248">
        <v>1365</v>
      </c>
      <c r="L248" t="s">
        <v>1470</v>
      </c>
      <c r="M248">
        <v>364</v>
      </c>
      <c r="N248" t="s">
        <v>483</v>
      </c>
      <c r="O248" t="s">
        <v>1457</v>
      </c>
      <c r="P248" t="s">
        <v>60</v>
      </c>
    </row>
    <row r="249" spans="1:16" x14ac:dyDescent="0.2">
      <c r="A249" s="21">
        <v>48</v>
      </c>
      <c r="B249" t="s">
        <v>6</v>
      </c>
      <c r="C249">
        <v>1</v>
      </c>
      <c r="D249" s="19">
        <v>448</v>
      </c>
      <c r="E249">
        <v>0.92</v>
      </c>
      <c r="F249">
        <v>2</v>
      </c>
      <c r="G249" t="s">
        <v>1395</v>
      </c>
      <c r="H249">
        <v>65.8</v>
      </c>
      <c r="I249" s="2">
        <v>7.1521739130434775E-2</v>
      </c>
      <c r="J249" t="s">
        <v>7</v>
      </c>
      <c r="K249">
        <v>1367</v>
      </c>
      <c r="L249" t="s">
        <v>1456</v>
      </c>
      <c r="M249">
        <v>233</v>
      </c>
      <c r="N249" t="s">
        <v>485</v>
      </c>
      <c r="O249" t="s">
        <v>1457</v>
      </c>
      <c r="P249" t="s">
        <v>8</v>
      </c>
    </row>
    <row r="250" spans="1:16" x14ac:dyDescent="0.2">
      <c r="A250">
        <v>54</v>
      </c>
      <c r="B250" t="s">
        <v>9</v>
      </c>
      <c r="D250" s="19">
        <v>296</v>
      </c>
      <c r="E250">
        <v>3.5</v>
      </c>
      <c r="F250">
        <v>25</v>
      </c>
      <c r="G250" t="s">
        <v>1395</v>
      </c>
      <c r="H250" s="20">
        <v>822.5</v>
      </c>
      <c r="I250" s="2">
        <v>0.23499999999999999</v>
      </c>
      <c r="J250" t="s">
        <v>7</v>
      </c>
      <c r="K250">
        <v>1367</v>
      </c>
      <c r="L250" t="s">
        <v>1456</v>
      </c>
      <c r="M250">
        <v>233</v>
      </c>
      <c r="N250" t="s">
        <v>485</v>
      </c>
      <c r="O250" t="s">
        <v>1457</v>
      </c>
      <c r="P250" t="s">
        <v>8</v>
      </c>
    </row>
    <row r="251" spans="1:16" x14ac:dyDescent="0.2">
      <c r="A251">
        <v>1</v>
      </c>
      <c r="B251" t="s">
        <v>64</v>
      </c>
      <c r="D251" s="19">
        <v>156</v>
      </c>
      <c r="E251">
        <v>7.6</v>
      </c>
      <c r="F251" s="8">
        <v>50</v>
      </c>
      <c r="G251" t="s">
        <v>1431</v>
      </c>
      <c r="H251" s="20">
        <v>1645</v>
      </c>
      <c r="I251" s="2">
        <v>0.21644736842105264</v>
      </c>
      <c r="J251" s="8" t="s">
        <v>65</v>
      </c>
      <c r="K251">
        <v>1367</v>
      </c>
      <c r="L251" t="s">
        <v>1470</v>
      </c>
      <c r="M251">
        <v>368</v>
      </c>
      <c r="N251" t="s">
        <v>483</v>
      </c>
      <c r="P251" t="s">
        <v>305</v>
      </c>
    </row>
    <row r="252" spans="1:16" x14ac:dyDescent="0.2">
      <c r="A252">
        <v>2</v>
      </c>
      <c r="B252" t="s">
        <v>66</v>
      </c>
      <c r="D252" s="19">
        <v>454</v>
      </c>
      <c r="E252">
        <v>5.0999999999999996</v>
      </c>
      <c r="F252">
        <v>25</v>
      </c>
      <c r="G252" t="s">
        <v>1431</v>
      </c>
      <c r="H252" s="20">
        <v>822.5</v>
      </c>
      <c r="I252" s="2">
        <v>0.16127450980392158</v>
      </c>
      <c r="J252" s="8" t="s">
        <v>65</v>
      </c>
      <c r="K252">
        <v>1367</v>
      </c>
      <c r="L252" t="s">
        <v>1470</v>
      </c>
      <c r="M252">
        <v>368</v>
      </c>
      <c r="N252" t="s">
        <v>483</v>
      </c>
      <c r="P252" t="s">
        <v>305</v>
      </c>
    </row>
    <row r="253" spans="1:16" x14ac:dyDescent="0.2">
      <c r="A253">
        <v>4</v>
      </c>
      <c r="B253" t="s">
        <v>1674</v>
      </c>
      <c r="D253" s="19">
        <v>382</v>
      </c>
      <c r="E253">
        <v>3.5</v>
      </c>
      <c r="F253">
        <v>11</v>
      </c>
      <c r="G253" t="s">
        <v>1431</v>
      </c>
      <c r="H253" s="20">
        <v>361.9</v>
      </c>
      <c r="I253" s="2">
        <v>0.10339999999999999</v>
      </c>
      <c r="J253" s="8" t="s">
        <v>65</v>
      </c>
      <c r="K253">
        <v>1367</v>
      </c>
      <c r="L253" t="s">
        <v>1470</v>
      </c>
      <c r="M253">
        <v>368</v>
      </c>
      <c r="N253" t="s">
        <v>483</v>
      </c>
      <c r="P253" t="s">
        <v>305</v>
      </c>
    </row>
    <row r="254" spans="1:16" x14ac:dyDescent="0.2">
      <c r="A254">
        <v>5</v>
      </c>
      <c r="B254" t="s">
        <v>1492</v>
      </c>
      <c r="D254" s="19">
        <v>376</v>
      </c>
      <c r="E254">
        <v>5.3</v>
      </c>
      <c r="F254">
        <v>8</v>
      </c>
      <c r="G254" t="s">
        <v>1431</v>
      </c>
      <c r="H254" s="20">
        <v>263.2</v>
      </c>
      <c r="I254" s="2">
        <v>4.9660377358490562E-2</v>
      </c>
      <c r="J254" s="8" t="s">
        <v>65</v>
      </c>
      <c r="K254">
        <v>1367</v>
      </c>
      <c r="L254" t="s">
        <v>1470</v>
      </c>
      <c r="M254">
        <v>368</v>
      </c>
      <c r="N254" t="s">
        <v>483</v>
      </c>
      <c r="P254" t="s">
        <v>305</v>
      </c>
    </row>
    <row r="255" spans="1:16" x14ac:dyDescent="0.2">
      <c r="A255">
        <v>6</v>
      </c>
      <c r="B255" t="s">
        <v>1493</v>
      </c>
      <c r="D255" s="19">
        <v>378</v>
      </c>
      <c r="E255">
        <v>3.5</v>
      </c>
      <c r="F255">
        <v>8</v>
      </c>
      <c r="G255" t="s">
        <v>1431</v>
      </c>
      <c r="H255" s="20">
        <v>263.2</v>
      </c>
      <c r="I255" s="2">
        <v>7.5200000000000003E-2</v>
      </c>
      <c r="J255" s="8" t="s">
        <v>65</v>
      </c>
      <c r="K255">
        <v>1367</v>
      </c>
      <c r="L255" t="s">
        <v>1470</v>
      </c>
      <c r="M255">
        <v>368</v>
      </c>
      <c r="N255" t="s">
        <v>483</v>
      </c>
      <c r="P255" t="s">
        <v>305</v>
      </c>
    </row>
    <row r="256" spans="1:16" x14ac:dyDescent="0.2">
      <c r="A256">
        <v>7</v>
      </c>
      <c r="B256" t="s">
        <v>1564</v>
      </c>
      <c r="D256" s="19">
        <v>187</v>
      </c>
      <c r="E256">
        <v>5.8</v>
      </c>
      <c r="F256">
        <v>15</v>
      </c>
      <c r="G256" t="s">
        <v>1431</v>
      </c>
      <c r="H256" s="20">
        <v>493.5</v>
      </c>
      <c r="I256" s="2">
        <v>8.5086206896551733E-2</v>
      </c>
      <c r="J256" s="8" t="s">
        <v>65</v>
      </c>
      <c r="K256">
        <v>1367</v>
      </c>
      <c r="L256" t="s">
        <v>1470</v>
      </c>
      <c r="M256">
        <v>368</v>
      </c>
      <c r="N256" t="s">
        <v>483</v>
      </c>
      <c r="P256" t="s">
        <v>305</v>
      </c>
    </row>
    <row r="257" spans="1:16" x14ac:dyDescent="0.2">
      <c r="A257">
        <v>8</v>
      </c>
      <c r="B257" t="s">
        <v>67</v>
      </c>
      <c r="D257" s="19">
        <v>431</v>
      </c>
      <c r="E257">
        <v>5.4</v>
      </c>
      <c r="F257">
        <v>12</v>
      </c>
      <c r="G257" t="s">
        <v>1431</v>
      </c>
      <c r="H257" s="20">
        <v>394.8</v>
      </c>
      <c r="I257" s="2">
        <v>7.3111111111111099E-2</v>
      </c>
      <c r="J257" s="8" t="s">
        <v>65</v>
      </c>
      <c r="K257">
        <v>1367</v>
      </c>
      <c r="L257" t="s">
        <v>1470</v>
      </c>
      <c r="M257">
        <v>368</v>
      </c>
      <c r="N257" t="s">
        <v>483</v>
      </c>
      <c r="P257" t="s">
        <v>305</v>
      </c>
    </row>
    <row r="258" spans="1:16" x14ac:dyDescent="0.2">
      <c r="A258">
        <v>68</v>
      </c>
      <c r="B258" t="s">
        <v>1946</v>
      </c>
      <c r="D258" s="19">
        <v>384</v>
      </c>
      <c r="E258">
        <v>4.4000000000000004</v>
      </c>
      <c r="F258">
        <v>11</v>
      </c>
      <c r="G258" t="s">
        <v>1431</v>
      </c>
      <c r="H258" s="20">
        <v>361.9</v>
      </c>
      <c r="I258" s="2">
        <v>8.224999999999999E-2</v>
      </c>
      <c r="J258" s="8" t="s">
        <v>65</v>
      </c>
      <c r="K258">
        <v>1367</v>
      </c>
      <c r="L258" t="s">
        <v>1470</v>
      </c>
      <c r="M258">
        <v>368</v>
      </c>
      <c r="N258" t="s">
        <v>483</v>
      </c>
      <c r="P258" t="s">
        <v>305</v>
      </c>
    </row>
    <row r="259" spans="1:16" x14ac:dyDescent="0.2">
      <c r="A259">
        <v>70</v>
      </c>
      <c r="B259" t="s">
        <v>1492</v>
      </c>
      <c r="D259" s="19">
        <v>376</v>
      </c>
      <c r="E259">
        <v>5.3</v>
      </c>
      <c r="F259">
        <v>4</v>
      </c>
      <c r="G259" t="s">
        <v>1431</v>
      </c>
      <c r="H259" s="20">
        <v>131.6</v>
      </c>
      <c r="I259" s="2">
        <v>2.4830188679245281E-2</v>
      </c>
      <c r="J259" s="8" t="s">
        <v>65</v>
      </c>
      <c r="K259">
        <v>1367</v>
      </c>
      <c r="L259" t="s">
        <v>1470</v>
      </c>
      <c r="M259">
        <v>368</v>
      </c>
      <c r="N259" t="s">
        <v>483</v>
      </c>
      <c r="P259" t="s">
        <v>305</v>
      </c>
    </row>
    <row r="260" spans="1:16" x14ac:dyDescent="0.2">
      <c r="A260">
        <v>71</v>
      </c>
      <c r="B260" t="s">
        <v>1492</v>
      </c>
      <c r="D260" s="19">
        <v>376</v>
      </c>
      <c r="E260">
        <v>5.3</v>
      </c>
      <c r="F260">
        <v>9</v>
      </c>
      <c r="G260" t="s">
        <v>1431</v>
      </c>
      <c r="H260" s="20">
        <v>296.10000000000002</v>
      </c>
      <c r="I260" s="2">
        <v>5.5867924528301888E-2</v>
      </c>
      <c r="J260" s="8" t="s">
        <v>65</v>
      </c>
      <c r="K260">
        <v>1367</v>
      </c>
      <c r="L260" t="s">
        <v>1470</v>
      </c>
      <c r="M260">
        <v>368</v>
      </c>
      <c r="N260" t="s">
        <v>483</v>
      </c>
      <c r="P260" t="s">
        <v>305</v>
      </c>
    </row>
    <row r="261" spans="1:16" x14ac:dyDescent="0.2">
      <c r="A261">
        <v>72</v>
      </c>
      <c r="B261" t="s">
        <v>1675</v>
      </c>
      <c r="D261" s="19">
        <v>380</v>
      </c>
      <c r="E261">
        <v>3.5</v>
      </c>
      <c r="F261">
        <v>6</v>
      </c>
      <c r="G261" t="s">
        <v>1431</v>
      </c>
      <c r="H261" s="20">
        <v>197.4</v>
      </c>
      <c r="I261" s="2">
        <v>5.6399999999999992E-2</v>
      </c>
      <c r="J261" s="8" t="s">
        <v>65</v>
      </c>
      <c r="K261">
        <v>1367</v>
      </c>
      <c r="L261" t="s">
        <v>1470</v>
      </c>
      <c r="M261">
        <v>368</v>
      </c>
      <c r="N261" t="s">
        <v>483</v>
      </c>
      <c r="P261" t="s">
        <v>305</v>
      </c>
    </row>
    <row r="262" spans="1:16" x14ac:dyDescent="0.2">
      <c r="A262">
        <v>73</v>
      </c>
      <c r="B262" t="s">
        <v>1674</v>
      </c>
      <c r="D262" s="19">
        <v>382</v>
      </c>
      <c r="E262">
        <v>3.5</v>
      </c>
      <c r="F262">
        <v>5</v>
      </c>
      <c r="G262" t="s">
        <v>1431</v>
      </c>
      <c r="H262" s="20">
        <v>164.5</v>
      </c>
      <c r="I262" s="2">
        <v>4.7E-2</v>
      </c>
      <c r="J262" s="8" t="s">
        <v>65</v>
      </c>
      <c r="K262">
        <v>1367</v>
      </c>
      <c r="L262" t="s">
        <v>1470</v>
      </c>
      <c r="M262">
        <v>368</v>
      </c>
      <c r="N262" t="s">
        <v>483</v>
      </c>
      <c r="P262" t="s">
        <v>305</v>
      </c>
    </row>
    <row r="263" spans="1:16" x14ac:dyDescent="0.2">
      <c r="A263">
        <v>74</v>
      </c>
      <c r="B263" t="s">
        <v>1493</v>
      </c>
      <c r="D263" s="19">
        <v>378</v>
      </c>
      <c r="E263">
        <v>3.5</v>
      </c>
      <c r="F263">
        <v>5</v>
      </c>
      <c r="G263" t="s">
        <v>1431</v>
      </c>
      <c r="H263" s="20">
        <v>164.5</v>
      </c>
      <c r="I263" s="2">
        <v>4.7E-2</v>
      </c>
      <c r="J263" s="8" t="s">
        <v>65</v>
      </c>
      <c r="K263">
        <v>1367</v>
      </c>
      <c r="L263" t="s">
        <v>1470</v>
      </c>
      <c r="M263">
        <v>368</v>
      </c>
      <c r="N263" t="s">
        <v>483</v>
      </c>
      <c r="P263" t="s">
        <v>305</v>
      </c>
    </row>
    <row r="264" spans="1:16" x14ac:dyDescent="0.2">
      <c r="A264">
        <v>75</v>
      </c>
      <c r="B264" t="s">
        <v>1493</v>
      </c>
      <c r="D264" s="19">
        <v>378</v>
      </c>
      <c r="E264">
        <v>3.5</v>
      </c>
      <c r="F264">
        <v>6</v>
      </c>
      <c r="G264" t="s">
        <v>1431</v>
      </c>
      <c r="H264" s="20">
        <v>197.4</v>
      </c>
      <c r="I264" s="2">
        <v>5.6399999999999992E-2</v>
      </c>
      <c r="J264" s="8" t="s">
        <v>65</v>
      </c>
      <c r="K264">
        <v>1367</v>
      </c>
      <c r="L264" t="s">
        <v>1470</v>
      </c>
      <c r="M264">
        <v>368</v>
      </c>
      <c r="N264" t="s">
        <v>483</v>
      </c>
      <c r="P264" t="s">
        <v>305</v>
      </c>
    </row>
    <row r="265" spans="1:16" x14ac:dyDescent="0.2">
      <c r="A265">
        <v>76</v>
      </c>
      <c r="B265" t="s">
        <v>1563</v>
      </c>
      <c r="D265" s="19">
        <v>384</v>
      </c>
      <c r="E265">
        <v>4.4000000000000004</v>
      </c>
      <c r="F265">
        <v>4</v>
      </c>
      <c r="G265" t="s">
        <v>1431</v>
      </c>
      <c r="H265" s="20">
        <v>131.6</v>
      </c>
      <c r="I265" s="2">
        <v>2.9909090909090906E-2</v>
      </c>
      <c r="J265" s="8" t="s">
        <v>65</v>
      </c>
      <c r="K265">
        <v>1367</v>
      </c>
      <c r="L265" t="s">
        <v>1470</v>
      </c>
      <c r="M265">
        <v>368</v>
      </c>
      <c r="N265" t="s">
        <v>483</v>
      </c>
      <c r="P265" t="s">
        <v>305</v>
      </c>
    </row>
    <row r="266" spans="1:16" x14ac:dyDescent="0.2">
      <c r="A266">
        <v>75</v>
      </c>
      <c r="B266" t="s">
        <v>1493</v>
      </c>
      <c r="D266" s="19">
        <v>378</v>
      </c>
      <c r="E266">
        <v>3.5</v>
      </c>
      <c r="F266">
        <v>4</v>
      </c>
      <c r="G266" t="s">
        <v>1431</v>
      </c>
      <c r="H266" s="20">
        <v>131.6</v>
      </c>
      <c r="I266" s="2">
        <v>3.7600000000000001E-2</v>
      </c>
      <c r="J266" s="8" t="s">
        <v>65</v>
      </c>
      <c r="K266">
        <v>1367</v>
      </c>
      <c r="L266" t="s">
        <v>1470</v>
      </c>
      <c r="M266">
        <v>368</v>
      </c>
      <c r="N266" t="s">
        <v>483</v>
      </c>
      <c r="P266" t="s">
        <v>305</v>
      </c>
    </row>
    <row r="267" spans="1:16" x14ac:dyDescent="0.2">
      <c r="A267">
        <v>78</v>
      </c>
      <c r="B267" t="s">
        <v>1563</v>
      </c>
      <c r="D267" s="19">
        <v>384</v>
      </c>
      <c r="E267">
        <v>4.4000000000000004</v>
      </c>
      <c r="F267">
        <v>8</v>
      </c>
      <c r="G267" t="s">
        <v>1431</v>
      </c>
      <c r="H267" s="20">
        <v>263.2</v>
      </c>
      <c r="I267" s="2">
        <v>5.9818181818181812E-2</v>
      </c>
      <c r="J267" s="8" t="s">
        <v>65</v>
      </c>
      <c r="K267">
        <v>1367</v>
      </c>
      <c r="L267" t="s">
        <v>1470</v>
      </c>
      <c r="M267">
        <v>368</v>
      </c>
      <c r="N267" t="s">
        <v>483</v>
      </c>
      <c r="P267" t="s">
        <v>305</v>
      </c>
    </row>
    <row r="268" spans="1:16" x14ac:dyDescent="0.2">
      <c r="A268">
        <v>81</v>
      </c>
      <c r="B268" t="s">
        <v>1563</v>
      </c>
      <c r="D268" s="19">
        <v>384</v>
      </c>
      <c r="E268">
        <v>4.4000000000000004</v>
      </c>
      <c r="F268">
        <v>6</v>
      </c>
      <c r="G268" t="s">
        <v>1431</v>
      </c>
      <c r="H268" s="20">
        <v>197.4</v>
      </c>
      <c r="I268" s="2">
        <v>4.4863636363636356E-2</v>
      </c>
      <c r="J268" s="8" t="s">
        <v>65</v>
      </c>
      <c r="K268">
        <v>1367</v>
      </c>
      <c r="L268" t="s">
        <v>1470</v>
      </c>
      <c r="M268">
        <v>368</v>
      </c>
      <c r="N268" t="s">
        <v>483</v>
      </c>
      <c r="P268" t="s">
        <v>305</v>
      </c>
    </row>
    <row r="269" spans="1:16" x14ac:dyDescent="0.2">
      <c r="A269">
        <v>79</v>
      </c>
      <c r="B269" t="s">
        <v>1674</v>
      </c>
      <c r="D269" s="19">
        <v>382</v>
      </c>
      <c r="E269">
        <v>3.5</v>
      </c>
      <c r="F269">
        <v>3</v>
      </c>
      <c r="G269" t="s">
        <v>1431</v>
      </c>
      <c r="H269" s="20">
        <v>98.7</v>
      </c>
      <c r="I269" s="2">
        <v>2.8199999999999996E-2</v>
      </c>
      <c r="J269" s="8" t="s">
        <v>65</v>
      </c>
      <c r="K269">
        <v>1367</v>
      </c>
      <c r="L269" t="s">
        <v>1470</v>
      </c>
      <c r="M269">
        <v>368</v>
      </c>
      <c r="N269" t="s">
        <v>483</v>
      </c>
      <c r="P269" t="s">
        <v>305</v>
      </c>
    </row>
    <row r="270" spans="1:16" x14ac:dyDescent="0.2">
      <c r="A270">
        <v>80</v>
      </c>
      <c r="B270" t="s">
        <v>1493</v>
      </c>
      <c r="D270" s="19">
        <v>378</v>
      </c>
      <c r="E270">
        <v>3.5</v>
      </c>
      <c r="F270">
        <v>7</v>
      </c>
      <c r="G270" t="s">
        <v>1431</v>
      </c>
      <c r="H270" s="20">
        <v>230.3</v>
      </c>
      <c r="I270" s="2">
        <v>6.5799999999999997E-2</v>
      </c>
      <c r="J270" s="8" t="s">
        <v>65</v>
      </c>
      <c r="K270">
        <v>1367</v>
      </c>
      <c r="L270" t="s">
        <v>1470</v>
      </c>
      <c r="M270">
        <v>368</v>
      </c>
      <c r="N270" t="s">
        <v>483</v>
      </c>
      <c r="P270" t="s">
        <v>305</v>
      </c>
    </row>
    <row r="271" spans="1:16" x14ac:dyDescent="0.2">
      <c r="A271">
        <v>82</v>
      </c>
      <c r="B271" t="s">
        <v>1563</v>
      </c>
      <c r="D271" s="19">
        <v>384</v>
      </c>
      <c r="E271">
        <v>4.4000000000000004</v>
      </c>
      <c r="F271">
        <v>6</v>
      </c>
      <c r="G271" t="s">
        <v>1431</v>
      </c>
      <c r="H271" s="20">
        <v>197.4</v>
      </c>
      <c r="I271" s="2">
        <v>4.4863636363636356E-2</v>
      </c>
      <c r="J271" s="8" t="s">
        <v>65</v>
      </c>
      <c r="K271">
        <v>1367</v>
      </c>
      <c r="L271" t="s">
        <v>1470</v>
      </c>
      <c r="M271">
        <v>368</v>
      </c>
      <c r="N271" t="s">
        <v>483</v>
      </c>
      <c r="P271" t="s">
        <v>305</v>
      </c>
    </row>
    <row r="272" spans="1:16" x14ac:dyDescent="0.2">
      <c r="A272">
        <v>83</v>
      </c>
      <c r="B272" t="s">
        <v>1674</v>
      </c>
      <c r="D272" s="19">
        <v>382</v>
      </c>
      <c r="E272">
        <v>3.5</v>
      </c>
      <c r="F272">
        <v>9</v>
      </c>
      <c r="G272" t="s">
        <v>1431</v>
      </c>
      <c r="H272" s="20">
        <v>296.10000000000002</v>
      </c>
      <c r="I272" s="2">
        <v>8.4599999999999995E-2</v>
      </c>
      <c r="J272" s="8" t="s">
        <v>65</v>
      </c>
      <c r="K272">
        <v>1367</v>
      </c>
      <c r="L272" t="s">
        <v>1470</v>
      </c>
      <c r="M272">
        <v>368</v>
      </c>
      <c r="N272" t="s">
        <v>483</v>
      </c>
      <c r="P272" t="s">
        <v>305</v>
      </c>
    </row>
    <row r="273" spans="1:16" x14ac:dyDescent="0.2">
      <c r="A273">
        <v>84</v>
      </c>
      <c r="B273" t="s">
        <v>1675</v>
      </c>
      <c r="D273" s="19">
        <v>380</v>
      </c>
      <c r="E273">
        <v>3.5</v>
      </c>
      <c r="F273">
        <v>12</v>
      </c>
      <c r="G273" t="s">
        <v>1431</v>
      </c>
      <c r="H273" s="20">
        <v>394.8</v>
      </c>
      <c r="I273" s="2">
        <v>0.11279999999999998</v>
      </c>
      <c r="J273" s="8" t="s">
        <v>65</v>
      </c>
      <c r="K273">
        <v>1367</v>
      </c>
      <c r="L273" t="s">
        <v>1470</v>
      </c>
      <c r="M273">
        <v>368</v>
      </c>
      <c r="N273" t="s">
        <v>483</v>
      </c>
      <c r="P273" t="s">
        <v>305</v>
      </c>
    </row>
    <row r="274" spans="1:16" x14ac:dyDescent="0.2">
      <c r="A274">
        <v>85</v>
      </c>
      <c r="B274" t="s">
        <v>1675</v>
      </c>
      <c r="D274" s="19">
        <v>380</v>
      </c>
      <c r="E274">
        <v>3.5</v>
      </c>
      <c r="F274">
        <v>6</v>
      </c>
      <c r="G274" t="s">
        <v>1431</v>
      </c>
      <c r="H274" s="20">
        <v>197.4</v>
      </c>
      <c r="I274" s="2">
        <v>5.6399999999999992E-2</v>
      </c>
      <c r="J274" s="8" t="s">
        <v>65</v>
      </c>
      <c r="K274">
        <v>1367</v>
      </c>
      <c r="L274" t="s">
        <v>1470</v>
      </c>
      <c r="M274">
        <v>368</v>
      </c>
      <c r="N274" t="s">
        <v>483</v>
      </c>
      <c r="P274" t="s">
        <v>305</v>
      </c>
    </row>
    <row r="275" spans="1:16" x14ac:dyDescent="0.2">
      <c r="A275">
        <v>87</v>
      </c>
      <c r="B275" t="s">
        <v>1563</v>
      </c>
      <c r="D275" s="19">
        <v>384</v>
      </c>
      <c r="E275">
        <v>4.4000000000000004</v>
      </c>
      <c r="F275">
        <v>9</v>
      </c>
      <c r="G275" t="s">
        <v>1431</v>
      </c>
      <c r="H275" s="20">
        <v>296.10000000000002</v>
      </c>
      <c r="I275" s="2">
        <v>6.7295454545454533E-2</v>
      </c>
      <c r="J275" s="8" t="s">
        <v>65</v>
      </c>
      <c r="K275">
        <v>1367</v>
      </c>
      <c r="L275" t="s">
        <v>1470</v>
      </c>
      <c r="M275">
        <v>368</v>
      </c>
      <c r="N275" t="s">
        <v>483</v>
      </c>
      <c r="P275" t="s">
        <v>305</v>
      </c>
    </row>
    <row r="276" spans="1:16" x14ac:dyDescent="0.2">
      <c r="A276">
        <v>86</v>
      </c>
      <c r="B276" t="s">
        <v>1674</v>
      </c>
      <c r="D276" s="19">
        <v>382</v>
      </c>
      <c r="E276">
        <v>3.5</v>
      </c>
      <c r="F276">
        <v>4</v>
      </c>
      <c r="G276" t="s">
        <v>1431</v>
      </c>
      <c r="H276" s="20">
        <v>131.6</v>
      </c>
      <c r="I276" s="2">
        <v>3.7600000000000001E-2</v>
      </c>
      <c r="J276" s="8" t="s">
        <v>65</v>
      </c>
      <c r="K276">
        <v>1367</v>
      </c>
      <c r="L276" t="s">
        <v>1470</v>
      </c>
      <c r="M276">
        <v>368</v>
      </c>
      <c r="N276" t="s">
        <v>483</v>
      </c>
      <c r="P276" t="s">
        <v>305</v>
      </c>
    </row>
    <row r="277" spans="1:16" x14ac:dyDescent="0.2">
      <c r="A277">
        <v>89</v>
      </c>
      <c r="B277" t="s">
        <v>1563</v>
      </c>
      <c r="D277" s="19">
        <v>384</v>
      </c>
      <c r="E277">
        <v>4.4000000000000004</v>
      </c>
      <c r="F277">
        <v>8</v>
      </c>
      <c r="G277" t="s">
        <v>1431</v>
      </c>
      <c r="H277" s="20">
        <v>263.2</v>
      </c>
      <c r="I277" s="2">
        <v>5.9818181818181812E-2</v>
      </c>
      <c r="J277" s="8" t="s">
        <v>65</v>
      </c>
      <c r="K277">
        <v>1367</v>
      </c>
      <c r="L277" t="s">
        <v>1470</v>
      </c>
      <c r="M277">
        <v>368</v>
      </c>
      <c r="N277" t="s">
        <v>483</v>
      </c>
      <c r="P277" t="s">
        <v>305</v>
      </c>
    </row>
    <row r="278" spans="1:16" x14ac:dyDescent="0.2">
      <c r="A278">
        <v>88</v>
      </c>
      <c r="B278" t="s">
        <v>1674</v>
      </c>
      <c r="D278" s="19">
        <v>382</v>
      </c>
      <c r="E278">
        <v>3.5</v>
      </c>
      <c r="F278">
        <v>10</v>
      </c>
      <c r="G278" t="s">
        <v>1431</v>
      </c>
      <c r="H278" s="20">
        <v>329</v>
      </c>
      <c r="I278" s="2">
        <v>9.4E-2</v>
      </c>
      <c r="J278" s="8" t="s">
        <v>65</v>
      </c>
      <c r="K278">
        <v>1367</v>
      </c>
      <c r="L278" t="s">
        <v>1470</v>
      </c>
      <c r="M278">
        <v>368</v>
      </c>
      <c r="N278" t="s">
        <v>483</v>
      </c>
      <c r="P278" t="s">
        <v>305</v>
      </c>
    </row>
    <row r="279" spans="1:16" x14ac:dyDescent="0.2">
      <c r="A279">
        <v>90</v>
      </c>
      <c r="B279" t="s">
        <v>1493</v>
      </c>
      <c r="D279" s="19">
        <v>378</v>
      </c>
      <c r="E279">
        <v>3.5</v>
      </c>
      <c r="F279">
        <v>3</v>
      </c>
      <c r="G279" t="s">
        <v>1431</v>
      </c>
      <c r="H279" s="20">
        <v>98.7</v>
      </c>
      <c r="I279" s="2">
        <v>2.8199999999999996E-2</v>
      </c>
      <c r="J279" s="8" t="s">
        <v>65</v>
      </c>
      <c r="K279">
        <v>1367</v>
      </c>
      <c r="L279" t="s">
        <v>1470</v>
      </c>
      <c r="M279">
        <v>368</v>
      </c>
      <c r="N279" t="s">
        <v>483</v>
      </c>
      <c r="P279" t="s">
        <v>305</v>
      </c>
    </row>
    <row r="280" spans="1:16" x14ac:dyDescent="0.2">
      <c r="A280">
        <v>91</v>
      </c>
      <c r="B280" t="s">
        <v>1674</v>
      </c>
      <c r="D280" s="19">
        <v>382</v>
      </c>
      <c r="E280">
        <v>3.5</v>
      </c>
      <c r="F280">
        <v>6</v>
      </c>
      <c r="G280" t="s">
        <v>1431</v>
      </c>
      <c r="H280" s="20">
        <v>197.4</v>
      </c>
      <c r="I280" s="2">
        <v>5.6399999999999992E-2</v>
      </c>
      <c r="J280" s="8" t="s">
        <v>65</v>
      </c>
      <c r="K280">
        <v>1367</v>
      </c>
      <c r="L280" t="s">
        <v>1470</v>
      </c>
      <c r="M280">
        <v>368</v>
      </c>
      <c r="N280" t="s">
        <v>483</v>
      </c>
      <c r="P280" t="s">
        <v>305</v>
      </c>
    </row>
    <row r="281" spans="1:16" x14ac:dyDescent="0.2">
      <c r="A281">
        <v>93</v>
      </c>
      <c r="B281" t="s">
        <v>1563</v>
      </c>
      <c r="D281" s="19">
        <v>384</v>
      </c>
      <c r="E281">
        <v>4.4000000000000004</v>
      </c>
      <c r="F281">
        <v>6</v>
      </c>
      <c r="G281" t="s">
        <v>1431</v>
      </c>
      <c r="H281" s="20">
        <v>197.4</v>
      </c>
      <c r="I281" s="2">
        <v>4.4863636363636356E-2</v>
      </c>
      <c r="J281" s="8" t="s">
        <v>65</v>
      </c>
      <c r="K281">
        <v>1367</v>
      </c>
      <c r="L281" t="s">
        <v>1470</v>
      </c>
      <c r="M281">
        <v>368</v>
      </c>
      <c r="N281" t="s">
        <v>483</v>
      </c>
      <c r="P281" t="s">
        <v>305</v>
      </c>
    </row>
    <row r="282" spans="1:16" x14ac:dyDescent="0.2">
      <c r="A282">
        <v>92</v>
      </c>
      <c r="B282" t="s">
        <v>1492</v>
      </c>
      <c r="D282" s="19">
        <v>376</v>
      </c>
      <c r="E282">
        <v>5.3</v>
      </c>
      <c r="F282">
        <v>4</v>
      </c>
      <c r="G282" t="s">
        <v>1431</v>
      </c>
      <c r="H282" s="20">
        <v>131.6</v>
      </c>
      <c r="I282" s="2">
        <v>2.4830188679245281E-2</v>
      </c>
      <c r="J282" s="8" t="s">
        <v>65</v>
      </c>
      <c r="K282">
        <v>1367</v>
      </c>
      <c r="L282" t="s">
        <v>1470</v>
      </c>
      <c r="M282">
        <v>368</v>
      </c>
      <c r="N282" t="s">
        <v>483</v>
      </c>
      <c r="P282" t="s">
        <v>305</v>
      </c>
    </row>
    <row r="283" spans="1:16" x14ac:dyDescent="0.2">
      <c r="A283" s="21">
        <v>5</v>
      </c>
      <c r="B283" t="s">
        <v>10</v>
      </c>
      <c r="C283">
        <v>1</v>
      </c>
      <c r="D283" s="19">
        <v>4</v>
      </c>
      <c r="E283">
        <v>0.59</v>
      </c>
      <c r="F283">
        <v>0.6</v>
      </c>
      <c r="G283" t="s">
        <v>1395</v>
      </c>
      <c r="H283">
        <v>19.739999999999998</v>
      </c>
      <c r="I283" s="2">
        <v>3.345762711864407E-2</v>
      </c>
      <c r="J283" t="s">
        <v>11</v>
      </c>
      <c r="K283">
        <v>1368</v>
      </c>
      <c r="L283" t="s">
        <v>1456</v>
      </c>
      <c r="M283">
        <v>233</v>
      </c>
      <c r="N283" t="s">
        <v>485</v>
      </c>
      <c r="O283" t="s">
        <v>1748</v>
      </c>
      <c r="P283" t="s">
        <v>12</v>
      </c>
    </row>
    <row r="284" spans="1:16" x14ac:dyDescent="0.2">
      <c r="A284">
        <v>6</v>
      </c>
      <c r="B284" t="s">
        <v>13</v>
      </c>
      <c r="C284">
        <v>1</v>
      </c>
      <c r="D284" s="19">
        <v>448</v>
      </c>
      <c r="E284">
        <v>0.92</v>
      </c>
      <c r="F284">
        <v>2</v>
      </c>
      <c r="G284" t="s">
        <v>1395</v>
      </c>
      <c r="H284">
        <v>65.8</v>
      </c>
      <c r="I284" s="2">
        <v>7.1521739130434775E-2</v>
      </c>
      <c r="J284" t="s">
        <v>11</v>
      </c>
      <c r="K284">
        <v>1368</v>
      </c>
      <c r="L284" t="s">
        <v>1456</v>
      </c>
      <c r="M284">
        <v>233</v>
      </c>
      <c r="N284" t="s">
        <v>485</v>
      </c>
      <c r="O284" t="s">
        <v>1748</v>
      </c>
      <c r="P284" t="s">
        <v>12</v>
      </c>
    </row>
    <row r="285" spans="1:16" x14ac:dyDescent="0.2">
      <c r="A285">
        <v>7</v>
      </c>
      <c r="B285" t="s">
        <v>14</v>
      </c>
      <c r="C285">
        <v>1</v>
      </c>
      <c r="D285" s="19">
        <v>448</v>
      </c>
      <c r="E285">
        <v>0.92</v>
      </c>
      <c r="F285">
        <v>1.2</v>
      </c>
      <c r="G285" t="s">
        <v>1395</v>
      </c>
      <c r="H285">
        <v>39.479999999999997</v>
      </c>
      <c r="I285" s="2">
        <v>4.2913043478260866E-2</v>
      </c>
      <c r="J285" t="s">
        <v>11</v>
      </c>
      <c r="K285">
        <v>1368</v>
      </c>
      <c r="L285" t="s">
        <v>1456</v>
      </c>
      <c r="M285">
        <v>233</v>
      </c>
      <c r="N285" t="s">
        <v>485</v>
      </c>
      <c r="O285" t="s">
        <v>1748</v>
      </c>
      <c r="P285" t="s">
        <v>12</v>
      </c>
    </row>
    <row r="286" spans="1:16" x14ac:dyDescent="0.2">
      <c r="A286">
        <v>8</v>
      </c>
      <c r="B286" t="s">
        <v>15</v>
      </c>
      <c r="C286">
        <v>1</v>
      </c>
      <c r="D286" s="19">
        <v>4</v>
      </c>
      <c r="E286">
        <v>0.59</v>
      </c>
      <c r="F286">
        <v>1.1499999999999999</v>
      </c>
      <c r="G286" t="s">
        <v>1395</v>
      </c>
      <c r="H286">
        <v>37.835000000000001</v>
      </c>
      <c r="I286" s="2">
        <v>6.4127118644067796E-2</v>
      </c>
      <c r="J286" t="s">
        <v>11</v>
      </c>
      <c r="K286">
        <v>1368</v>
      </c>
      <c r="L286" t="s">
        <v>1456</v>
      </c>
      <c r="M286">
        <v>233</v>
      </c>
      <c r="N286" t="s">
        <v>485</v>
      </c>
      <c r="O286" t="s">
        <v>1748</v>
      </c>
      <c r="P286" t="s">
        <v>12</v>
      </c>
    </row>
    <row r="287" spans="1:16" x14ac:dyDescent="0.2">
      <c r="A287">
        <v>14</v>
      </c>
      <c r="B287" t="s">
        <v>16</v>
      </c>
      <c r="C287">
        <v>1</v>
      </c>
      <c r="D287" s="19">
        <v>448</v>
      </c>
      <c r="E287">
        <v>0.92</v>
      </c>
      <c r="F287">
        <v>1.5</v>
      </c>
      <c r="G287" t="s">
        <v>1395</v>
      </c>
      <c r="H287">
        <v>49.35</v>
      </c>
      <c r="I287" s="2">
        <v>5.3641304347826081E-2</v>
      </c>
      <c r="J287" t="s">
        <v>11</v>
      </c>
      <c r="K287">
        <v>1368</v>
      </c>
      <c r="L287" t="s">
        <v>1456</v>
      </c>
      <c r="M287">
        <v>233</v>
      </c>
      <c r="N287" t="s">
        <v>485</v>
      </c>
      <c r="O287" t="s">
        <v>1748</v>
      </c>
      <c r="P287" t="s">
        <v>12</v>
      </c>
    </row>
    <row r="288" spans="1:16" x14ac:dyDescent="0.2">
      <c r="A288">
        <v>19</v>
      </c>
      <c r="B288" t="s">
        <v>1893</v>
      </c>
      <c r="D288" s="19">
        <v>453</v>
      </c>
      <c r="E288">
        <v>4.4000000000000004</v>
      </c>
      <c r="F288">
        <v>45</v>
      </c>
      <c r="G288" t="s">
        <v>1395</v>
      </c>
      <c r="H288">
        <v>1480.5</v>
      </c>
      <c r="I288" s="2">
        <v>0.33647727272727268</v>
      </c>
      <c r="J288" t="s">
        <v>11</v>
      </c>
      <c r="K288">
        <v>1368</v>
      </c>
      <c r="L288" t="s">
        <v>1456</v>
      </c>
      <c r="M288">
        <v>233</v>
      </c>
      <c r="N288" t="s">
        <v>485</v>
      </c>
      <c r="O288" t="s">
        <v>1748</v>
      </c>
      <c r="P288" t="s">
        <v>12</v>
      </c>
    </row>
    <row r="289" spans="1:16" x14ac:dyDescent="0.2">
      <c r="A289">
        <v>20</v>
      </c>
      <c r="B289" t="s">
        <v>17</v>
      </c>
      <c r="D289" s="19">
        <v>431</v>
      </c>
      <c r="E289">
        <v>5.4</v>
      </c>
      <c r="F289">
        <v>15</v>
      </c>
      <c r="G289" t="s">
        <v>1395</v>
      </c>
      <c r="H289">
        <v>493.5</v>
      </c>
      <c r="I289" s="2">
        <v>9.1388888888888881E-2</v>
      </c>
      <c r="J289" t="s">
        <v>11</v>
      </c>
      <c r="K289">
        <v>1368</v>
      </c>
      <c r="L289" t="s">
        <v>1456</v>
      </c>
      <c r="M289">
        <v>233</v>
      </c>
      <c r="N289" t="s">
        <v>485</v>
      </c>
      <c r="O289" t="s">
        <v>1748</v>
      </c>
      <c r="P289" t="s">
        <v>12</v>
      </c>
    </row>
    <row r="290" spans="1:16" x14ac:dyDescent="0.2">
      <c r="A290">
        <v>22</v>
      </c>
      <c r="B290" t="s">
        <v>18</v>
      </c>
      <c r="D290" s="19"/>
      <c r="E290">
        <v>0.58620000000000005</v>
      </c>
      <c r="F290">
        <v>1</v>
      </c>
      <c r="G290" t="s">
        <v>1395</v>
      </c>
      <c r="H290">
        <v>32.9</v>
      </c>
      <c r="I290" s="2">
        <v>5.6124189696349365E-2</v>
      </c>
      <c r="J290" t="s">
        <v>11</v>
      </c>
      <c r="K290">
        <v>1368</v>
      </c>
      <c r="L290" t="s">
        <v>1456</v>
      </c>
      <c r="M290">
        <v>233</v>
      </c>
      <c r="N290" t="s">
        <v>485</v>
      </c>
      <c r="O290" t="s">
        <v>1748</v>
      </c>
      <c r="P290" t="s">
        <v>12</v>
      </c>
    </row>
    <row r="291" spans="1:16" x14ac:dyDescent="0.2">
      <c r="A291">
        <v>33</v>
      </c>
      <c r="B291" t="s">
        <v>19</v>
      </c>
      <c r="D291" s="19">
        <v>363</v>
      </c>
      <c r="E291">
        <v>3.8</v>
      </c>
      <c r="F291">
        <v>6</v>
      </c>
      <c r="G291" t="s">
        <v>1395</v>
      </c>
      <c r="H291">
        <v>197.4</v>
      </c>
      <c r="I291" s="2">
        <v>5.1947368421052631E-2</v>
      </c>
      <c r="J291" t="s">
        <v>11</v>
      </c>
      <c r="K291">
        <v>1368</v>
      </c>
      <c r="L291" t="s">
        <v>1456</v>
      </c>
      <c r="M291">
        <v>233</v>
      </c>
      <c r="N291" t="s">
        <v>485</v>
      </c>
      <c r="O291" t="s">
        <v>1748</v>
      </c>
      <c r="P291" t="s">
        <v>12</v>
      </c>
    </row>
    <row r="292" spans="1:16" x14ac:dyDescent="0.2">
      <c r="A292">
        <v>36</v>
      </c>
      <c r="B292" t="s">
        <v>1555</v>
      </c>
      <c r="C292">
        <v>1</v>
      </c>
      <c r="D292" s="19">
        <v>449</v>
      </c>
      <c r="E292">
        <v>1.6</v>
      </c>
      <c r="F292">
        <v>2</v>
      </c>
      <c r="G292" t="s">
        <v>1395</v>
      </c>
      <c r="H292">
        <v>65.8</v>
      </c>
      <c r="I292" s="2">
        <v>4.1124999999999995E-2</v>
      </c>
      <c r="J292" t="s">
        <v>11</v>
      </c>
      <c r="K292">
        <v>1368</v>
      </c>
      <c r="L292" t="s">
        <v>1456</v>
      </c>
      <c r="M292">
        <v>233</v>
      </c>
      <c r="N292" t="s">
        <v>485</v>
      </c>
      <c r="O292" t="s">
        <v>1748</v>
      </c>
      <c r="P292" t="s">
        <v>12</v>
      </c>
    </row>
    <row r="293" spans="1:16" x14ac:dyDescent="0.2">
      <c r="A293">
        <v>39</v>
      </c>
      <c r="B293" t="s">
        <v>20</v>
      </c>
      <c r="C293">
        <v>1</v>
      </c>
      <c r="D293" s="19" t="s">
        <v>21</v>
      </c>
      <c r="E293">
        <v>0.6</v>
      </c>
      <c r="F293">
        <v>0.5</v>
      </c>
      <c r="G293" t="s">
        <v>1395</v>
      </c>
      <c r="H293">
        <v>16.45</v>
      </c>
      <c r="I293" s="2">
        <v>2.7416666666666669E-2</v>
      </c>
      <c r="J293" t="s">
        <v>11</v>
      </c>
      <c r="K293">
        <v>1368</v>
      </c>
      <c r="L293" t="s">
        <v>1456</v>
      </c>
      <c r="M293">
        <v>233</v>
      </c>
      <c r="N293" t="s">
        <v>485</v>
      </c>
      <c r="O293" t="s">
        <v>1748</v>
      </c>
      <c r="P293" t="s">
        <v>12</v>
      </c>
    </row>
    <row r="294" spans="1:16" x14ac:dyDescent="0.2">
      <c r="A294">
        <v>46</v>
      </c>
      <c r="B294" t="s">
        <v>22</v>
      </c>
      <c r="C294">
        <v>1</v>
      </c>
      <c r="D294" s="19">
        <v>1</v>
      </c>
      <c r="E294">
        <v>4</v>
      </c>
      <c r="F294">
        <v>5</v>
      </c>
      <c r="G294" t="s">
        <v>1395</v>
      </c>
      <c r="H294">
        <v>164.5</v>
      </c>
      <c r="I294" s="2">
        <v>4.1125000000000002E-2</v>
      </c>
      <c r="J294" t="s">
        <v>11</v>
      </c>
      <c r="K294">
        <v>1368</v>
      </c>
      <c r="L294" t="s">
        <v>1456</v>
      </c>
      <c r="M294">
        <v>233</v>
      </c>
      <c r="N294" t="s">
        <v>485</v>
      </c>
      <c r="O294" t="s">
        <v>1748</v>
      </c>
      <c r="P294" t="s">
        <v>12</v>
      </c>
    </row>
    <row r="295" spans="1:16" x14ac:dyDescent="0.2">
      <c r="A295" s="21">
        <v>1</v>
      </c>
      <c r="B295" t="s">
        <v>1493</v>
      </c>
      <c r="D295" s="19">
        <v>378</v>
      </c>
      <c r="E295">
        <v>3.5</v>
      </c>
      <c r="F295">
        <v>14.67</v>
      </c>
      <c r="G295" t="s">
        <v>1395</v>
      </c>
      <c r="H295">
        <v>482.64299999999997</v>
      </c>
      <c r="I295" s="2">
        <v>0.13789799999999999</v>
      </c>
      <c r="J295" t="s">
        <v>23</v>
      </c>
      <c r="K295">
        <v>1368</v>
      </c>
      <c r="L295" t="s">
        <v>1456</v>
      </c>
      <c r="M295">
        <v>240</v>
      </c>
      <c r="N295" t="s">
        <v>24</v>
      </c>
      <c r="O295" t="s">
        <v>25</v>
      </c>
      <c r="P295" t="s">
        <v>26</v>
      </c>
    </row>
    <row r="296" spans="1:16" x14ac:dyDescent="0.2">
      <c r="A296">
        <v>2</v>
      </c>
      <c r="B296" t="s">
        <v>1612</v>
      </c>
      <c r="D296" s="19">
        <v>384</v>
      </c>
      <c r="E296">
        <v>4.4000000000000004</v>
      </c>
      <c r="F296">
        <v>9.99</v>
      </c>
      <c r="G296" t="s">
        <v>1395</v>
      </c>
      <c r="H296">
        <v>328.67099999999999</v>
      </c>
      <c r="I296" s="2">
        <v>7.469795454545454E-2</v>
      </c>
      <c r="J296" t="s">
        <v>23</v>
      </c>
      <c r="K296">
        <v>1368</v>
      </c>
      <c r="L296" t="s">
        <v>1456</v>
      </c>
      <c r="M296">
        <v>240</v>
      </c>
      <c r="N296" t="s">
        <v>24</v>
      </c>
      <c r="O296" t="s">
        <v>25</v>
      </c>
      <c r="P296" t="s">
        <v>26</v>
      </c>
    </row>
    <row r="297" spans="1:16" x14ac:dyDescent="0.2">
      <c r="A297">
        <v>3</v>
      </c>
      <c r="B297" t="s">
        <v>1492</v>
      </c>
      <c r="D297" s="19">
        <v>376</v>
      </c>
      <c r="E297">
        <v>5.3</v>
      </c>
      <c r="F297">
        <v>16.670000000000002</v>
      </c>
      <c r="G297" t="s">
        <v>1395</v>
      </c>
      <c r="H297">
        <v>548.44299999999998</v>
      </c>
      <c r="I297" s="2">
        <v>0.10347981132075472</v>
      </c>
      <c r="J297" t="s">
        <v>23</v>
      </c>
      <c r="K297">
        <v>1368</v>
      </c>
      <c r="L297" t="s">
        <v>1456</v>
      </c>
      <c r="M297">
        <v>240</v>
      </c>
      <c r="N297" t="s">
        <v>24</v>
      </c>
      <c r="O297" t="s">
        <v>25</v>
      </c>
      <c r="P297" t="s">
        <v>26</v>
      </c>
    </row>
    <row r="298" spans="1:16" x14ac:dyDescent="0.2">
      <c r="A298">
        <v>4</v>
      </c>
      <c r="B298" t="s">
        <v>1674</v>
      </c>
      <c r="D298" s="19">
        <v>382</v>
      </c>
      <c r="E298">
        <v>3.5</v>
      </c>
      <c r="F298">
        <v>16.670000000000002</v>
      </c>
      <c r="G298" t="s">
        <v>1395</v>
      </c>
      <c r="H298">
        <v>548.44299999999998</v>
      </c>
      <c r="I298" s="2">
        <v>0.156698</v>
      </c>
      <c r="J298" t="s">
        <v>23</v>
      </c>
      <c r="K298">
        <v>1368</v>
      </c>
      <c r="L298" t="s">
        <v>1456</v>
      </c>
      <c r="M298">
        <v>240</v>
      </c>
      <c r="N298" t="s">
        <v>24</v>
      </c>
      <c r="O298" t="s">
        <v>25</v>
      </c>
      <c r="P298" t="s">
        <v>26</v>
      </c>
    </row>
    <row r="299" spans="1:16" x14ac:dyDescent="0.2">
      <c r="A299">
        <v>5</v>
      </c>
      <c r="B299" t="s">
        <v>1365</v>
      </c>
      <c r="D299" s="19">
        <v>454</v>
      </c>
      <c r="E299">
        <v>5.0999999999999996</v>
      </c>
      <c r="F299">
        <v>12.5</v>
      </c>
      <c r="G299" t="s">
        <v>1395</v>
      </c>
      <c r="H299">
        <v>411.25</v>
      </c>
      <c r="I299" s="2">
        <v>8.0637254901960789E-2</v>
      </c>
      <c r="J299" t="s">
        <v>23</v>
      </c>
      <c r="K299">
        <v>1368</v>
      </c>
      <c r="L299" t="s">
        <v>1456</v>
      </c>
      <c r="M299">
        <v>240</v>
      </c>
      <c r="N299" t="s">
        <v>24</v>
      </c>
      <c r="O299" t="s">
        <v>25</v>
      </c>
      <c r="P299" t="s">
        <v>26</v>
      </c>
    </row>
    <row r="300" spans="1:16" x14ac:dyDescent="0.2">
      <c r="A300">
        <v>8</v>
      </c>
      <c r="B300" t="s">
        <v>27</v>
      </c>
      <c r="D300" s="19" t="s">
        <v>1405</v>
      </c>
      <c r="E300">
        <v>5.8</v>
      </c>
      <c r="F300">
        <v>6</v>
      </c>
      <c r="G300" t="s">
        <v>1395</v>
      </c>
      <c r="H300">
        <v>197.4</v>
      </c>
      <c r="I300" s="2">
        <v>3.4034482758620685E-2</v>
      </c>
      <c r="J300" t="s">
        <v>23</v>
      </c>
      <c r="K300">
        <v>1368</v>
      </c>
      <c r="L300" t="s">
        <v>1456</v>
      </c>
      <c r="M300">
        <v>240</v>
      </c>
      <c r="N300" t="s">
        <v>24</v>
      </c>
      <c r="O300" t="s">
        <v>25</v>
      </c>
      <c r="P300" t="s">
        <v>26</v>
      </c>
    </row>
    <row r="301" spans="1:16" x14ac:dyDescent="0.2">
      <c r="A301">
        <v>11</v>
      </c>
      <c r="B301" t="s">
        <v>1555</v>
      </c>
      <c r="C301">
        <v>1</v>
      </c>
      <c r="D301" s="19">
        <v>449</v>
      </c>
      <c r="E301">
        <v>1.6</v>
      </c>
      <c r="F301">
        <v>6</v>
      </c>
      <c r="G301" t="s">
        <v>1395</v>
      </c>
      <c r="H301">
        <v>197.4</v>
      </c>
      <c r="I301" s="2">
        <v>0.12337499999999998</v>
      </c>
      <c r="J301" t="s">
        <v>23</v>
      </c>
      <c r="K301">
        <v>1368</v>
      </c>
      <c r="L301" t="s">
        <v>1456</v>
      </c>
      <c r="M301">
        <v>240</v>
      </c>
      <c r="N301" t="s">
        <v>24</v>
      </c>
      <c r="O301" t="s">
        <v>25</v>
      </c>
      <c r="P301" t="s">
        <v>26</v>
      </c>
    </row>
    <row r="302" spans="1:16" x14ac:dyDescent="0.2">
      <c r="A302">
        <v>12</v>
      </c>
      <c r="B302" t="s">
        <v>494</v>
      </c>
      <c r="C302">
        <v>1</v>
      </c>
      <c r="D302" s="19">
        <v>448</v>
      </c>
      <c r="E302">
        <v>0.92</v>
      </c>
      <c r="F302">
        <v>5.8630000000000004</v>
      </c>
      <c r="G302" t="s">
        <v>1395</v>
      </c>
      <c r="H302">
        <v>192.89270000000002</v>
      </c>
      <c r="I302" s="2">
        <v>0.20966597826086958</v>
      </c>
      <c r="J302" t="s">
        <v>23</v>
      </c>
      <c r="K302">
        <v>1368</v>
      </c>
      <c r="L302" t="s">
        <v>1456</v>
      </c>
      <c r="M302">
        <v>240</v>
      </c>
      <c r="N302" t="s">
        <v>24</v>
      </c>
      <c r="O302" t="s">
        <v>25</v>
      </c>
      <c r="P302" t="s">
        <v>26</v>
      </c>
    </row>
    <row r="303" spans="1:16" x14ac:dyDescent="0.2">
      <c r="A303">
        <v>13</v>
      </c>
      <c r="B303" t="s">
        <v>1893</v>
      </c>
      <c r="D303" s="19">
        <v>453</v>
      </c>
      <c r="E303">
        <v>4.4000000000000004</v>
      </c>
      <c r="F303">
        <v>23.33</v>
      </c>
      <c r="G303" t="s">
        <v>1395</v>
      </c>
      <c r="H303">
        <v>767.5569999999999</v>
      </c>
      <c r="I303" s="2">
        <v>0.17444477272727268</v>
      </c>
      <c r="J303" t="s">
        <v>23</v>
      </c>
      <c r="K303">
        <v>1368</v>
      </c>
      <c r="L303" t="s">
        <v>1456</v>
      </c>
      <c r="M303">
        <v>240</v>
      </c>
      <c r="N303" t="s">
        <v>24</v>
      </c>
      <c r="O303" t="s">
        <v>25</v>
      </c>
      <c r="P303" t="s">
        <v>26</v>
      </c>
    </row>
    <row r="304" spans="1:16" x14ac:dyDescent="0.2">
      <c r="A304">
        <v>16</v>
      </c>
      <c r="B304" t="s">
        <v>28</v>
      </c>
      <c r="D304" s="19" t="s">
        <v>29</v>
      </c>
      <c r="E304">
        <v>8.9</v>
      </c>
      <c r="F304">
        <v>20</v>
      </c>
      <c r="G304" t="s">
        <v>1395</v>
      </c>
      <c r="H304">
        <v>658</v>
      </c>
      <c r="I304" s="2">
        <v>7.3932584269662927E-2</v>
      </c>
      <c r="J304" t="s">
        <v>23</v>
      </c>
      <c r="K304">
        <v>1368</v>
      </c>
      <c r="L304" t="s">
        <v>1456</v>
      </c>
      <c r="M304">
        <v>240</v>
      </c>
      <c r="N304" t="s">
        <v>24</v>
      </c>
      <c r="O304" t="s">
        <v>25</v>
      </c>
      <c r="P304" t="s">
        <v>26</v>
      </c>
    </row>
    <row r="305" spans="1:16" x14ac:dyDescent="0.2">
      <c r="A305">
        <v>21</v>
      </c>
      <c r="B305" t="s">
        <v>30</v>
      </c>
      <c r="D305" s="19">
        <v>239</v>
      </c>
      <c r="E305">
        <v>4.2</v>
      </c>
      <c r="F305">
        <v>11.67</v>
      </c>
      <c r="G305" t="s">
        <v>1395</v>
      </c>
      <c r="H305">
        <v>383.94299999999998</v>
      </c>
      <c r="I305" s="2">
        <v>9.1414999999999996E-2</v>
      </c>
      <c r="J305" t="s">
        <v>23</v>
      </c>
      <c r="K305">
        <v>1368</v>
      </c>
      <c r="L305" t="s">
        <v>1456</v>
      </c>
      <c r="M305">
        <v>240</v>
      </c>
      <c r="N305" t="s">
        <v>24</v>
      </c>
      <c r="O305" t="s">
        <v>25</v>
      </c>
      <c r="P305" t="s">
        <v>26</v>
      </c>
    </row>
    <row r="306" spans="1:16" x14ac:dyDescent="0.2">
      <c r="A306">
        <v>6</v>
      </c>
      <c r="B306" t="s">
        <v>68</v>
      </c>
      <c r="C306">
        <v>1</v>
      </c>
      <c r="D306" s="19">
        <v>451</v>
      </c>
      <c r="E306">
        <v>0.7</v>
      </c>
      <c r="F306">
        <v>1</v>
      </c>
      <c r="G306" t="s">
        <v>1431</v>
      </c>
      <c r="H306" s="20">
        <v>32.9</v>
      </c>
      <c r="I306" s="2">
        <v>4.7E-2</v>
      </c>
      <c r="J306" s="8" t="s">
        <v>69</v>
      </c>
      <c r="K306">
        <v>1368</v>
      </c>
      <c r="L306" t="s">
        <v>1470</v>
      </c>
      <c r="M306">
        <v>392</v>
      </c>
      <c r="N306" t="s">
        <v>483</v>
      </c>
      <c r="O306" t="s">
        <v>70</v>
      </c>
      <c r="P306" t="s">
        <v>71</v>
      </c>
    </row>
    <row r="307" spans="1:16" x14ac:dyDescent="0.2">
      <c r="A307">
        <v>7</v>
      </c>
      <c r="B307" t="s">
        <v>1881</v>
      </c>
      <c r="C307">
        <v>1</v>
      </c>
      <c r="D307" s="19">
        <v>449</v>
      </c>
      <c r="E307">
        <v>1.6</v>
      </c>
      <c r="F307">
        <v>12</v>
      </c>
      <c r="G307" t="s">
        <v>1431</v>
      </c>
      <c r="H307" s="20">
        <v>394.8</v>
      </c>
      <c r="I307" s="2">
        <v>0.24674999999999997</v>
      </c>
      <c r="J307" s="8" t="s">
        <v>69</v>
      </c>
      <c r="K307">
        <v>1368</v>
      </c>
      <c r="L307" t="s">
        <v>1470</v>
      </c>
      <c r="M307">
        <v>392</v>
      </c>
      <c r="N307" t="s">
        <v>483</v>
      </c>
      <c r="O307" t="s">
        <v>70</v>
      </c>
      <c r="P307" t="s">
        <v>71</v>
      </c>
    </row>
    <row r="308" spans="1:16" x14ac:dyDescent="0.2">
      <c r="A308">
        <v>9</v>
      </c>
      <c r="B308" t="s">
        <v>72</v>
      </c>
      <c r="C308">
        <v>1</v>
      </c>
      <c r="D308" s="19">
        <v>448</v>
      </c>
      <c r="E308">
        <v>0.92</v>
      </c>
      <c r="F308">
        <v>12</v>
      </c>
      <c r="G308" t="s">
        <v>1431</v>
      </c>
      <c r="H308" s="20">
        <v>394.8</v>
      </c>
      <c r="I308" s="2">
        <v>0.42913043478260865</v>
      </c>
      <c r="J308" s="8" t="s">
        <v>69</v>
      </c>
      <c r="K308">
        <v>1368</v>
      </c>
      <c r="L308" t="s">
        <v>1470</v>
      </c>
      <c r="M308">
        <v>392</v>
      </c>
      <c r="N308" t="s">
        <v>483</v>
      </c>
      <c r="O308" t="s">
        <v>70</v>
      </c>
      <c r="P308" t="s">
        <v>71</v>
      </c>
    </row>
    <row r="309" spans="1:16" x14ac:dyDescent="0.2">
      <c r="A309">
        <v>10</v>
      </c>
      <c r="B309" t="s">
        <v>73</v>
      </c>
      <c r="D309" s="19">
        <v>1</v>
      </c>
      <c r="E309">
        <v>4</v>
      </c>
      <c r="F309">
        <v>8</v>
      </c>
      <c r="G309" t="s">
        <v>1431</v>
      </c>
      <c r="H309" s="20">
        <v>263.2</v>
      </c>
      <c r="I309" s="2">
        <f>H309/E309/1000</f>
        <v>6.5799999999999997E-2</v>
      </c>
      <c r="J309" s="8" t="s">
        <v>69</v>
      </c>
      <c r="K309">
        <v>1368</v>
      </c>
      <c r="L309" t="s">
        <v>1470</v>
      </c>
      <c r="M309">
        <v>392</v>
      </c>
      <c r="N309" t="s">
        <v>483</v>
      </c>
      <c r="O309" t="s">
        <v>70</v>
      </c>
      <c r="P309" t="s">
        <v>71</v>
      </c>
    </row>
    <row r="310" spans="1:16" x14ac:dyDescent="0.2">
      <c r="A310">
        <v>12</v>
      </c>
      <c r="B310" t="s">
        <v>1893</v>
      </c>
      <c r="D310" s="19">
        <v>453</v>
      </c>
      <c r="E310">
        <v>4.4000000000000004</v>
      </c>
      <c r="F310">
        <v>60</v>
      </c>
      <c r="G310" t="s">
        <v>1431</v>
      </c>
      <c r="H310" s="20">
        <v>1974</v>
      </c>
      <c r="I310" s="2">
        <v>0.44863636363636361</v>
      </c>
      <c r="J310" s="8" t="s">
        <v>69</v>
      </c>
      <c r="K310">
        <v>1368</v>
      </c>
      <c r="L310" t="s">
        <v>1470</v>
      </c>
      <c r="M310">
        <v>392</v>
      </c>
      <c r="N310" t="s">
        <v>483</v>
      </c>
      <c r="O310" t="s">
        <v>70</v>
      </c>
      <c r="P310" t="s">
        <v>71</v>
      </c>
    </row>
    <row r="311" spans="1:16" x14ac:dyDescent="0.2">
      <c r="A311">
        <v>13</v>
      </c>
      <c r="B311" t="s">
        <v>74</v>
      </c>
      <c r="D311" s="19" t="s">
        <v>75</v>
      </c>
      <c r="E311">
        <v>13.8</v>
      </c>
      <c r="F311">
        <v>44</v>
      </c>
      <c r="G311" t="s">
        <v>1431</v>
      </c>
      <c r="H311" s="20">
        <v>1447.6</v>
      </c>
      <c r="I311" s="2">
        <v>0.10489855072463768</v>
      </c>
      <c r="J311" s="8" t="s">
        <v>69</v>
      </c>
      <c r="K311">
        <v>1368</v>
      </c>
      <c r="L311" t="s">
        <v>1470</v>
      </c>
      <c r="M311">
        <v>392</v>
      </c>
      <c r="N311" t="s">
        <v>483</v>
      </c>
      <c r="O311" t="s">
        <v>70</v>
      </c>
      <c r="P311" t="s">
        <v>71</v>
      </c>
    </row>
    <row r="312" spans="1:16" x14ac:dyDescent="0.2">
      <c r="A312">
        <v>14</v>
      </c>
      <c r="B312" t="s">
        <v>76</v>
      </c>
      <c r="D312" s="19">
        <v>431</v>
      </c>
      <c r="E312">
        <v>5.4</v>
      </c>
      <c r="F312">
        <v>11</v>
      </c>
      <c r="G312" t="s">
        <v>1431</v>
      </c>
      <c r="H312" s="20">
        <v>361.9</v>
      </c>
      <c r="I312" s="2">
        <v>6.7018518518518505E-2</v>
      </c>
      <c r="J312" s="8" t="s">
        <v>69</v>
      </c>
      <c r="K312">
        <v>1368</v>
      </c>
      <c r="L312" t="s">
        <v>1470</v>
      </c>
      <c r="M312">
        <v>392</v>
      </c>
      <c r="N312" t="s">
        <v>483</v>
      </c>
      <c r="O312" t="s">
        <v>70</v>
      </c>
      <c r="P312" t="s">
        <v>71</v>
      </c>
    </row>
    <row r="313" spans="1:16" x14ac:dyDescent="0.2">
      <c r="A313">
        <v>16</v>
      </c>
      <c r="B313" t="s">
        <v>77</v>
      </c>
      <c r="D313" s="19">
        <v>421</v>
      </c>
      <c r="E313">
        <v>7.2</v>
      </c>
      <c r="F313">
        <v>25</v>
      </c>
      <c r="G313" t="s">
        <v>1431</v>
      </c>
      <c r="H313" s="20">
        <v>822.5</v>
      </c>
      <c r="I313" s="2">
        <v>0.11423611111111111</v>
      </c>
      <c r="J313" s="8" t="s">
        <v>69</v>
      </c>
      <c r="K313">
        <v>1368</v>
      </c>
      <c r="L313" t="s">
        <v>1470</v>
      </c>
      <c r="M313">
        <v>392</v>
      </c>
      <c r="N313" t="s">
        <v>483</v>
      </c>
      <c r="O313" t="s">
        <v>70</v>
      </c>
      <c r="P313" t="s">
        <v>71</v>
      </c>
    </row>
    <row r="314" spans="1:16" x14ac:dyDescent="0.2">
      <c r="A314">
        <v>17</v>
      </c>
      <c r="B314" t="s">
        <v>78</v>
      </c>
      <c r="D314" s="19">
        <v>420</v>
      </c>
      <c r="E314">
        <v>17.5</v>
      </c>
      <c r="F314">
        <v>30</v>
      </c>
      <c r="G314" t="s">
        <v>1431</v>
      </c>
      <c r="H314" s="20">
        <v>987</v>
      </c>
      <c r="I314" s="2">
        <v>5.6399999999999999E-2</v>
      </c>
      <c r="J314" s="8" t="s">
        <v>69</v>
      </c>
      <c r="K314">
        <v>1368</v>
      </c>
      <c r="L314" t="s">
        <v>1470</v>
      </c>
      <c r="M314">
        <v>392</v>
      </c>
      <c r="N314" t="s">
        <v>483</v>
      </c>
      <c r="O314" t="s">
        <v>70</v>
      </c>
      <c r="P314" t="s">
        <v>71</v>
      </c>
    </row>
    <row r="315" spans="1:16" x14ac:dyDescent="0.2">
      <c r="A315">
        <v>18</v>
      </c>
      <c r="B315" t="s">
        <v>79</v>
      </c>
      <c r="D315" s="19" t="s">
        <v>1480</v>
      </c>
      <c r="E315">
        <v>3.2</v>
      </c>
      <c r="F315">
        <v>6</v>
      </c>
      <c r="G315" t="s">
        <v>1431</v>
      </c>
      <c r="H315" s="20">
        <v>197.4</v>
      </c>
      <c r="I315" s="2">
        <v>6.1687499999999992E-2</v>
      </c>
      <c r="J315" s="8" t="s">
        <v>69</v>
      </c>
      <c r="K315">
        <v>1368</v>
      </c>
      <c r="L315" t="s">
        <v>1470</v>
      </c>
      <c r="M315">
        <v>392</v>
      </c>
      <c r="N315" t="s">
        <v>483</v>
      </c>
      <c r="O315" t="s">
        <v>70</v>
      </c>
      <c r="P315" t="s">
        <v>71</v>
      </c>
    </row>
    <row r="316" spans="1:16" x14ac:dyDescent="0.2">
      <c r="A316">
        <v>28</v>
      </c>
      <c r="B316" t="s">
        <v>80</v>
      </c>
      <c r="D316" s="19">
        <v>384</v>
      </c>
      <c r="E316">
        <v>4.4000000000000004</v>
      </c>
      <c r="F316">
        <v>5</v>
      </c>
      <c r="G316" t="s">
        <v>1431</v>
      </c>
      <c r="H316" s="20">
        <v>164.5</v>
      </c>
      <c r="I316" s="2">
        <v>3.7386363636363634E-2</v>
      </c>
      <c r="J316" s="8" t="s">
        <v>69</v>
      </c>
      <c r="K316">
        <v>1368</v>
      </c>
      <c r="L316" t="s">
        <v>1470</v>
      </c>
      <c r="M316">
        <v>392</v>
      </c>
      <c r="N316" t="s">
        <v>483</v>
      </c>
      <c r="O316" t="s">
        <v>70</v>
      </c>
      <c r="P316" t="s">
        <v>71</v>
      </c>
    </row>
    <row r="317" spans="1:16" x14ac:dyDescent="0.2">
      <c r="A317">
        <v>29</v>
      </c>
      <c r="B317" t="s">
        <v>1674</v>
      </c>
      <c r="D317" s="19" t="s">
        <v>1664</v>
      </c>
      <c r="E317">
        <v>7</v>
      </c>
      <c r="F317">
        <v>12</v>
      </c>
      <c r="G317" t="s">
        <v>1431</v>
      </c>
      <c r="H317" s="20">
        <v>394.8</v>
      </c>
      <c r="I317" s="2">
        <v>5.6399999999999992E-2</v>
      </c>
      <c r="J317" s="8" t="s">
        <v>69</v>
      </c>
      <c r="K317">
        <v>1368</v>
      </c>
      <c r="L317" t="s">
        <v>1470</v>
      </c>
      <c r="M317">
        <v>392</v>
      </c>
      <c r="N317" t="s">
        <v>483</v>
      </c>
      <c r="O317" t="s">
        <v>70</v>
      </c>
      <c r="P317" t="s">
        <v>71</v>
      </c>
    </row>
    <row r="318" spans="1:16" x14ac:dyDescent="0.2">
      <c r="A318">
        <v>30</v>
      </c>
      <c r="B318" t="s">
        <v>1492</v>
      </c>
      <c r="D318" s="19" t="s">
        <v>1679</v>
      </c>
      <c r="E318">
        <v>9.6999999999999993</v>
      </c>
      <c r="F318">
        <v>12</v>
      </c>
      <c r="G318" t="s">
        <v>1431</v>
      </c>
      <c r="H318" s="20">
        <v>394.8</v>
      </c>
      <c r="I318" s="2">
        <v>4.0701030927835051E-2</v>
      </c>
      <c r="J318" s="8" t="s">
        <v>69</v>
      </c>
      <c r="K318">
        <v>1368</v>
      </c>
      <c r="L318" t="s">
        <v>1470</v>
      </c>
      <c r="M318">
        <v>392</v>
      </c>
      <c r="N318" t="s">
        <v>483</v>
      </c>
      <c r="O318" t="s">
        <v>70</v>
      </c>
      <c r="P318" t="s">
        <v>71</v>
      </c>
    </row>
    <row r="319" spans="1:16" x14ac:dyDescent="0.2">
      <c r="A319">
        <v>31</v>
      </c>
      <c r="B319" t="s">
        <v>1493</v>
      </c>
      <c r="D319" s="19" t="s">
        <v>1494</v>
      </c>
      <c r="E319">
        <v>7</v>
      </c>
      <c r="F319">
        <v>12</v>
      </c>
      <c r="G319" t="s">
        <v>1431</v>
      </c>
      <c r="H319" s="20">
        <v>394.8</v>
      </c>
      <c r="I319" s="2">
        <v>5.6399999999999992E-2</v>
      </c>
      <c r="J319" s="8" t="s">
        <v>69</v>
      </c>
      <c r="K319">
        <v>1368</v>
      </c>
      <c r="L319" t="s">
        <v>1470</v>
      </c>
      <c r="M319">
        <v>392</v>
      </c>
      <c r="N319" t="s">
        <v>483</v>
      </c>
      <c r="O319" t="s">
        <v>70</v>
      </c>
      <c r="P319" t="s">
        <v>71</v>
      </c>
    </row>
    <row r="320" spans="1:16" x14ac:dyDescent="0.2">
      <c r="A320">
        <v>32</v>
      </c>
      <c r="B320" t="s">
        <v>235</v>
      </c>
      <c r="D320" s="19" t="s">
        <v>1497</v>
      </c>
      <c r="E320">
        <v>7</v>
      </c>
      <c r="F320">
        <v>10</v>
      </c>
      <c r="G320" t="s">
        <v>1431</v>
      </c>
      <c r="H320" s="20">
        <v>329</v>
      </c>
      <c r="I320" s="2">
        <v>4.7E-2</v>
      </c>
      <c r="J320" s="8" t="s">
        <v>69</v>
      </c>
      <c r="K320">
        <v>1368</v>
      </c>
      <c r="L320" t="s">
        <v>1470</v>
      </c>
      <c r="M320">
        <v>392</v>
      </c>
      <c r="N320" t="s">
        <v>483</v>
      </c>
      <c r="O320" t="s">
        <v>70</v>
      </c>
      <c r="P320" t="s">
        <v>71</v>
      </c>
    </row>
    <row r="321" spans="1:16" x14ac:dyDescent="0.2">
      <c r="A321">
        <v>37</v>
      </c>
      <c r="B321" t="s">
        <v>81</v>
      </c>
      <c r="C321">
        <v>1</v>
      </c>
      <c r="D321" s="19">
        <v>451</v>
      </c>
      <c r="E321">
        <v>0.7</v>
      </c>
      <c r="F321">
        <v>35</v>
      </c>
      <c r="G321" t="s">
        <v>1431</v>
      </c>
      <c r="H321" s="20">
        <v>1151.5</v>
      </c>
      <c r="I321" s="2">
        <v>1.645</v>
      </c>
      <c r="J321" s="8" t="s">
        <v>69</v>
      </c>
      <c r="K321">
        <v>1368</v>
      </c>
      <c r="L321" t="s">
        <v>1470</v>
      </c>
      <c r="M321">
        <v>392</v>
      </c>
      <c r="N321" t="s">
        <v>483</v>
      </c>
      <c r="O321" t="s">
        <v>70</v>
      </c>
      <c r="P321" t="s">
        <v>71</v>
      </c>
    </row>
    <row r="322" spans="1:16" x14ac:dyDescent="0.2">
      <c r="A322">
        <v>4</v>
      </c>
      <c r="B322" s="8" t="s">
        <v>82</v>
      </c>
      <c r="C322" s="8"/>
      <c r="D322" s="19">
        <v>35</v>
      </c>
      <c r="E322">
        <v>1.1000000000000001</v>
      </c>
      <c r="F322">
        <v>3</v>
      </c>
      <c r="G322" t="s">
        <v>1431</v>
      </c>
      <c r="H322">
        <v>98.7</v>
      </c>
      <c r="I322" s="2">
        <v>8.9727272727272711E-2</v>
      </c>
      <c r="J322" s="8" t="s">
        <v>83</v>
      </c>
      <c r="K322">
        <v>1368</v>
      </c>
      <c r="L322" t="s">
        <v>1470</v>
      </c>
      <c r="M322">
        <v>395</v>
      </c>
      <c r="N322" t="s">
        <v>483</v>
      </c>
      <c r="O322" t="s">
        <v>1471</v>
      </c>
      <c r="P322" t="s">
        <v>1945</v>
      </c>
    </row>
    <row r="323" spans="1:16" x14ac:dyDescent="0.2">
      <c r="A323">
        <v>6</v>
      </c>
      <c r="B323" t="s">
        <v>84</v>
      </c>
      <c r="D323" s="19" t="s">
        <v>85</v>
      </c>
      <c r="E323">
        <v>2.6</v>
      </c>
      <c r="F323" s="8">
        <v>6</v>
      </c>
      <c r="G323" t="s">
        <v>1431</v>
      </c>
      <c r="H323">
        <v>197.4</v>
      </c>
      <c r="I323" s="2">
        <v>7.5923076923076899E-2</v>
      </c>
      <c r="J323" s="8" t="s">
        <v>83</v>
      </c>
      <c r="K323">
        <v>1368</v>
      </c>
      <c r="L323" t="s">
        <v>1470</v>
      </c>
      <c r="M323">
        <v>395</v>
      </c>
      <c r="N323" t="s">
        <v>483</v>
      </c>
      <c r="O323" t="s">
        <v>1471</v>
      </c>
      <c r="P323" t="s">
        <v>1945</v>
      </c>
    </row>
    <row r="324" spans="1:16" x14ac:dyDescent="0.2">
      <c r="A324">
        <v>11</v>
      </c>
      <c r="B324" t="s">
        <v>86</v>
      </c>
      <c r="D324" s="19" t="s">
        <v>87</v>
      </c>
      <c r="E324">
        <v>3.8</v>
      </c>
      <c r="F324">
        <v>10</v>
      </c>
      <c r="G324" t="s">
        <v>1431</v>
      </c>
      <c r="H324">
        <v>329</v>
      </c>
      <c r="I324" s="2">
        <v>8.6578947368421061E-2</v>
      </c>
      <c r="J324" s="8" t="s">
        <v>83</v>
      </c>
      <c r="K324">
        <v>1368</v>
      </c>
      <c r="L324" t="s">
        <v>1470</v>
      </c>
      <c r="M324">
        <v>395</v>
      </c>
      <c r="N324" t="s">
        <v>483</v>
      </c>
      <c r="O324" t="s">
        <v>1471</v>
      </c>
      <c r="P324" t="s">
        <v>1945</v>
      </c>
    </row>
    <row r="325" spans="1:16" x14ac:dyDescent="0.2">
      <c r="A325">
        <v>34</v>
      </c>
      <c r="B325" t="s">
        <v>88</v>
      </c>
      <c r="D325" s="19">
        <v>157</v>
      </c>
      <c r="E325">
        <v>4.7</v>
      </c>
      <c r="F325">
        <v>25</v>
      </c>
      <c r="G325" t="s">
        <v>1431</v>
      </c>
      <c r="H325">
        <v>822.5</v>
      </c>
      <c r="I325" s="2">
        <v>0.17499999999999999</v>
      </c>
      <c r="J325" s="8" t="s">
        <v>83</v>
      </c>
      <c r="K325">
        <v>1368</v>
      </c>
      <c r="L325" t="s">
        <v>1470</v>
      </c>
      <c r="M325">
        <v>395</v>
      </c>
      <c r="N325" t="s">
        <v>483</v>
      </c>
      <c r="O325" t="s">
        <v>1471</v>
      </c>
      <c r="P325" t="s">
        <v>1945</v>
      </c>
    </row>
    <row r="326" spans="1:16" x14ac:dyDescent="0.2">
      <c r="A326">
        <v>35</v>
      </c>
      <c r="B326" t="s">
        <v>1656</v>
      </c>
      <c r="D326" s="19">
        <v>407</v>
      </c>
      <c r="E326">
        <v>1.7</v>
      </c>
      <c r="F326">
        <v>5</v>
      </c>
      <c r="G326" t="s">
        <v>1431</v>
      </c>
      <c r="H326">
        <v>164.5</v>
      </c>
      <c r="I326" s="2">
        <v>9.6764705882352947E-2</v>
      </c>
      <c r="J326" s="8" t="s">
        <v>83</v>
      </c>
      <c r="K326">
        <v>1368</v>
      </c>
      <c r="L326" t="s">
        <v>1470</v>
      </c>
      <c r="M326">
        <v>395</v>
      </c>
      <c r="N326" t="s">
        <v>483</v>
      </c>
      <c r="O326" t="s">
        <v>1471</v>
      </c>
      <c r="P326" t="s">
        <v>1945</v>
      </c>
    </row>
    <row r="327" spans="1:16" x14ac:dyDescent="0.2">
      <c r="A327">
        <v>37</v>
      </c>
      <c r="B327" t="s">
        <v>1135</v>
      </c>
      <c r="D327" s="19">
        <v>372</v>
      </c>
      <c r="E327">
        <v>3.5</v>
      </c>
      <c r="F327">
        <v>5</v>
      </c>
      <c r="G327" t="s">
        <v>1431</v>
      </c>
      <c r="H327" s="20">
        <v>164.5</v>
      </c>
      <c r="I327" s="2">
        <v>4.7E-2</v>
      </c>
      <c r="J327" s="8" t="s">
        <v>83</v>
      </c>
      <c r="K327">
        <v>1368</v>
      </c>
      <c r="L327" t="s">
        <v>1470</v>
      </c>
      <c r="M327">
        <v>395</v>
      </c>
      <c r="N327" t="s">
        <v>483</v>
      </c>
      <c r="O327" t="s">
        <v>1471</v>
      </c>
      <c r="P327" t="s">
        <v>1945</v>
      </c>
    </row>
    <row r="328" spans="1:16" x14ac:dyDescent="0.2">
      <c r="A328">
        <v>39</v>
      </c>
      <c r="B328" t="s">
        <v>89</v>
      </c>
      <c r="D328" s="19">
        <v>433</v>
      </c>
      <c r="E328">
        <v>1.1000000000000001</v>
      </c>
      <c r="F328">
        <v>1</v>
      </c>
      <c r="G328" t="s">
        <v>1431</v>
      </c>
      <c r="H328" s="20">
        <v>32.9</v>
      </c>
      <c r="I328" s="2">
        <v>2.9909090909090906E-2</v>
      </c>
      <c r="J328" s="8" t="s">
        <v>83</v>
      </c>
      <c r="K328">
        <v>1368</v>
      </c>
      <c r="L328" t="s">
        <v>1470</v>
      </c>
      <c r="M328">
        <v>395</v>
      </c>
      <c r="N328" t="s">
        <v>483</v>
      </c>
      <c r="O328" t="s">
        <v>1471</v>
      </c>
      <c r="P328" t="s">
        <v>1945</v>
      </c>
    </row>
    <row r="329" spans="1:16" x14ac:dyDescent="0.2">
      <c r="A329">
        <v>43</v>
      </c>
      <c r="B329" t="s">
        <v>983</v>
      </c>
      <c r="D329" s="19" t="s">
        <v>90</v>
      </c>
      <c r="E329">
        <v>0.7</v>
      </c>
      <c r="F329">
        <v>1.2</v>
      </c>
      <c r="G329" t="s">
        <v>1431</v>
      </c>
      <c r="H329">
        <v>39.479999999999997</v>
      </c>
      <c r="I329" s="2">
        <v>5.6399999999999999E-2</v>
      </c>
      <c r="J329" s="8" t="s">
        <v>83</v>
      </c>
      <c r="K329">
        <v>1368</v>
      </c>
      <c r="L329" t="s">
        <v>1470</v>
      </c>
      <c r="M329">
        <v>395</v>
      </c>
      <c r="N329" t="s">
        <v>483</v>
      </c>
      <c r="O329" t="s">
        <v>1471</v>
      </c>
      <c r="P329" t="s">
        <v>1945</v>
      </c>
    </row>
    <row r="330" spans="1:16" x14ac:dyDescent="0.2">
      <c r="A330">
        <v>44</v>
      </c>
      <c r="B330" t="s">
        <v>91</v>
      </c>
      <c r="D330" s="19">
        <v>424</v>
      </c>
      <c r="E330">
        <v>0.34</v>
      </c>
      <c r="F330">
        <v>0.5</v>
      </c>
      <c r="G330" t="s">
        <v>1431</v>
      </c>
      <c r="H330">
        <v>16.45</v>
      </c>
      <c r="I330" s="2">
        <v>4.8382352941176467E-2</v>
      </c>
      <c r="J330" s="8" t="s">
        <v>83</v>
      </c>
      <c r="K330">
        <v>1368</v>
      </c>
      <c r="L330" t="s">
        <v>1470</v>
      </c>
      <c r="M330">
        <v>395</v>
      </c>
      <c r="N330" t="s">
        <v>483</v>
      </c>
      <c r="O330" t="s">
        <v>1471</v>
      </c>
      <c r="P330" t="s">
        <v>1945</v>
      </c>
    </row>
    <row r="331" spans="1:16" x14ac:dyDescent="0.2">
      <c r="A331">
        <v>68</v>
      </c>
      <c r="B331" t="s">
        <v>404</v>
      </c>
      <c r="D331" s="19">
        <v>264</v>
      </c>
      <c r="E331">
        <v>3.9</v>
      </c>
      <c r="F331">
        <v>5</v>
      </c>
      <c r="G331" t="s">
        <v>1431</v>
      </c>
      <c r="H331">
        <v>164.5</v>
      </c>
      <c r="I331" s="2">
        <v>4.2179487179487184E-2</v>
      </c>
      <c r="J331" s="8" t="s">
        <v>83</v>
      </c>
      <c r="K331">
        <v>1368</v>
      </c>
      <c r="L331" t="s">
        <v>1470</v>
      </c>
      <c r="M331">
        <v>395</v>
      </c>
      <c r="N331" t="s">
        <v>483</v>
      </c>
      <c r="O331" t="s">
        <v>1471</v>
      </c>
      <c r="P331" t="s">
        <v>1945</v>
      </c>
    </row>
    <row r="332" spans="1:16" x14ac:dyDescent="0.2">
      <c r="A332">
        <v>75</v>
      </c>
      <c r="B332" t="s">
        <v>92</v>
      </c>
      <c r="D332" s="19" t="s">
        <v>1993</v>
      </c>
      <c r="E332">
        <v>0.17599999999999999</v>
      </c>
      <c r="F332">
        <v>1</v>
      </c>
      <c r="G332" t="s">
        <v>1431</v>
      </c>
      <c r="H332">
        <v>32.9</v>
      </c>
      <c r="I332" s="2">
        <v>0.1869318181818182</v>
      </c>
      <c r="J332" s="8" t="s">
        <v>83</v>
      </c>
      <c r="K332">
        <v>1368</v>
      </c>
      <c r="L332" t="s">
        <v>1470</v>
      </c>
      <c r="M332">
        <v>395</v>
      </c>
      <c r="N332" t="s">
        <v>483</v>
      </c>
      <c r="O332" t="s">
        <v>1471</v>
      </c>
      <c r="P332" t="s">
        <v>1945</v>
      </c>
    </row>
    <row r="333" spans="1:16" x14ac:dyDescent="0.2">
      <c r="A333">
        <v>78</v>
      </c>
      <c r="B333" t="s">
        <v>93</v>
      </c>
      <c r="C333">
        <v>1</v>
      </c>
      <c r="D333" s="19">
        <v>449</v>
      </c>
      <c r="E333">
        <v>1.6</v>
      </c>
      <c r="F333">
        <v>6</v>
      </c>
      <c r="G333" t="s">
        <v>1431</v>
      </c>
      <c r="H333">
        <v>197.4</v>
      </c>
      <c r="I333" s="2">
        <v>0.12337499999999998</v>
      </c>
      <c r="J333" s="8" t="s">
        <v>83</v>
      </c>
      <c r="K333">
        <v>1368</v>
      </c>
      <c r="L333" t="s">
        <v>1470</v>
      </c>
      <c r="M333">
        <v>395</v>
      </c>
      <c r="N333" t="s">
        <v>483</v>
      </c>
      <c r="O333" t="s">
        <v>1471</v>
      </c>
      <c r="P333" t="s">
        <v>1945</v>
      </c>
    </row>
    <row r="334" spans="1:16" x14ac:dyDescent="0.2">
      <c r="A334">
        <v>83</v>
      </c>
      <c r="B334" t="s">
        <v>626</v>
      </c>
      <c r="C334">
        <v>1</v>
      </c>
      <c r="D334" s="19">
        <v>1</v>
      </c>
      <c r="E334">
        <v>4</v>
      </c>
      <c r="F334">
        <v>40</v>
      </c>
      <c r="G334" t="s">
        <v>1431</v>
      </c>
      <c r="H334">
        <v>1316</v>
      </c>
      <c r="I334" s="2">
        <v>0.32900000000000001</v>
      </c>
      <c r="J334" s="8" t="s">
        <v>83</v>
      </c>
      <c r="K334">
        <v>1368</v>
      </c>
      <c r="L334" t="s">
        <v>1470</v>
      </c>
      <c r="M334">
        <v>395</v>
      </c>
      <c r="N334" t="s">
        <v>483</v>
      </c>
      <c r="O334" t="s">
        <v>1471</v>
      </c>
      <c r="P334" t="s">
        <v>1945</v>
      </c>
    </row>
    <row r="335" spans="1:16" x14ac:dyDescent="0.2">
      <c r="A335">
        <v>92</v>
      </c>
      <c r="B335" t="s">
        <v>499</v>
      </c>
      <c r="C335">
        <v>1</v>
      </c>
      <c r="D335" s="19">
        <v>451</v>
      </c>
      <c r="E335">
        <v>0.7</v>
      </c>
      <c r="F335">
        <v>20</v>
      </c>
      <c r="G335" t="s">
        <v>1431</v>
      </c>
      <c r="H335">
        <v>658</v>
      </c>
      <c r="I335" s="2">
        <v>0.94</v>
      </c>
      <c r="J335" s="8" t="s">
        <v>83</v>
      </c>
      <c r="K335">
        <v>1368</v>
      </c>
      <c r="L335" t="s">
        <v>1470</v>
      </c>
      <c r="M335">
        <v>395</v>
      </c>
      <c r="N335" t="s">
        <v>483</v>
      </c>
      <c r="O335" t="s">
        <v>1471</v>
      </c>
      <c r="P335" t="s">
        <v>1945</v>
      </c>
    </row>
    <row r="336" spans="1:16" x14ac:dyDescent="0.2">
      <c r="A336">
        <v>99</v>
      </c>
      <c r="B336" t="s">
        <v>1514</v>
      </c>
      <c r="D336" s="19">
        <v>420</v>
      </c>
      <c r="E336">
        <v>17.5</v>
      </c>
      <c r="F336">
        <v>25</v>
      </c>
      <c r="G336" t="s">
        <v>1431</v>
      </c>
      <c r="H336">
        <v>822.5</v>
      </c>
      <c r="I336" s="2">
        <v>4.7E-2</v>
      </c>
      <c r="J336" s="8" t="s">
        <v>83</v>
      </c>
      <c r="K336">
        <v>1368</v>
      </c>
      <c r="L336" t="s">
        <v>1470</v>
      </c>
      <c r="M336">
        <v>395</v>
      </c>
      <c r="N336" t="s">
        <v>483</v>
      </c>
      <c r="O336" t="s">
        <v>1471</v>
      </c>
      <c r="P336" t="s">
        <v>1945</v>
      </c>
    </row>
    <row r="337" spans="1:16" x14ac:dyDescent="0.2">
      <c r="A337">
        <v>100</v>
      </c>
      <c r="B337" t="s">
        <v>1702</v>
      </c>
      <c r="D337" s="19" t="s">
        <v>1405</v>
      </c>
      <c r="E337">
        <v>5.8</v>
      </c>
      <c r="F337">
        <v>25</v>
      </c>
      <c r="G337" t="s">
        <v>1431</v>
      </c>
      <c r="H337">
        <v>822.5</v>
      </c>
      <c r="I337" s="2">
        <v>0.14181034482758623</v>
      </c>
      <c r="J337" s="8" t="s">
        <v>83</v>
      </c>
      <c r="K337">
        <v>1368</v>
      </c>
      <c r="L337" t="s">
        <v>1470</v>
      </c>
      <c r="M337">
        <v>395</v>
      </c>
      <c r="N337" t="s">
        <v>483</v>
      </c>
      <c r="O337" t="s">
        <v>1471</v>
      </c>
      <c r="P337" t="s">
        <v>1945</v>
      </c>
    </row>
    <row r="338" spans="1:16" x14ac:dyDescent="0.2">
      <c r="A338">
        <v>101</v>
      </c>
      <c r="B338" t="s">
        <v>94</v>
      </c>
      <c r="D338" s="19" t="s">
        <v>1504</v>
      </c>
      <c r="E338">
        <v>1.8</v>
      </c>
      <c r="F338">
        <v>2</v>
      </c>
      <c r="G338" t="s">
        <v>1431</v>
      </c>
      <c r="H338">
        <v>65.8</v>
      </c>
      <c r="I338" s="2">
        <v>3.6555555555555549E-2</v>
      </c>
      <c r="J338" s="8" t="s">
        <v>83</v>
      </c>
      <c r="K338">
        <v>1368</v>
      </c>
      <c r="L338" t="s">
        <v>1470</v>
      </c>
      <c r="M338">
        <v>395</v>
      </c>
      <c r="N338" t="s">
        <v>483</v>
      </c>
      <c r="O338" t="s">
        <v>1471</v>
      </c>
      <c r="P338" t="s">
        <v>1945</v>
      </c>
    </row>
    <row r="339" spans="1:16" x14ac:dyDescent="0.2">
      <c r="A339" s="24" t="s">
        <v>95</v>
      </c>
      <c r="B339" s="8" t="s">
        <v>96</v>
      </c>
      <c r="C339" s="8"/>
      <c r="D339" s="19" t="s">
        <v>36</v>
      </c>
      <c r="E339">
        <v>18.399999999999999</v>
      </c>
      <c r="F339">
        <v>80</v>
      </c>
      <c r="G339" t="s">
        <v>1431</v>
      </c>
      <c r="H339">
        <v>2632</v>
      </c>
      <c r="I339" s="2">
        <v>0.14304347826086955</v>
      </c>
      <c r="J339" s="8" t="s">
        <v>97</v>
      </c>
      <c r="K339">
        <v>1368</v>
      </c>
      <c r="L339" t="s">
        <v>1470</v>
      </c>
      <c r="M339">
        <v>405</v>
      </c>
      <c r="N339" t="s">
        <v>483</v>
      </c>
      <c r="O339" t="s">
        <v>98</v>
      </c>
      <c r="P339" t="s">
        <v>99</v>
      </c>
    </row>
    <row r="340" spans="1:16" x14ac:dyDescent="0.2">
      <c r="A340">
        <v>4</v>
      </c>
      <c r="B340" t="s">
        <v>494</v>
      </c>
      <c r="C340">
        <v>1</v>
      </c>
      <c r="D340" s="19">
        <v>448</v>
      </c>
      <c r="E340">
        <v>0.92</v>
      </c>
      <c r="F340" s="8">
        <v>12.5</v>
      </c>
      <c r="G340" t="s">
        <v>1431</v>
      </c>
      <c r="H340">
        <v>411.25</v>
      </c>
      <c r="I340" s="2">
        <v>0.44701086956521735</v>
      </c>
      <c r="J340" s="8" t="s">
        <v>97</v>
      </c>
      <c r="K340">
        <v>1368</v>
      </c>
      <c r="L340" t="s">
        <v>1470</v>
      </c>
      <c r="M340">
        <v>405</v>
      </c>
      <c r="N340" t="s">
        <v>483</v>
      </c>
      <c r="O340" t="s">
        <v>98</v>
      </c>
      <c r="P340" t="s">
        <v>99</v>
      </c>
    </row>
    <row r="341" spans="1:16" x14ac:dyDescent="0.2">
      <c r="A341">
        <v>5</v>
      </c>
      <c r="B341" t="s">
        <v>1702</v>
      </c>
      <c r="D341" s="19" t="s">
        <v>1405</v>
      </c>
      <c r="E341">
        <v>5.8</v>
      </c>
      <c r="F341">
        <v>15</v>
      </c>
      <c r="G341" t="s">
        <v>1431</v>
      </c>
      <c r="H341">
        <v>493.5</v>
      </c>
      <c r="I341" s="2">
        <v>8.5086206896551733E-2</v>
      </c>
      <c r="J341" s="8" t="s">
        <v>97</v>
      </c>
      <c r="K341">
        <v>1368</v>
      </c>
      <c r="L341" t="s">
        <v>1470</v>
      </c>
      <c r="M341">
        <v>405</v>
      </c>
      <c r="N341" t="s">
        <v>483</v>
      </c>
      <c r="O341" t="s">
        <v>98</v>
      </c>
      <c r="P341" t="s">
        <v>99</v>
      </c>
    </row>
    <row r="342" spans="1:16" x14ac:dyDescent="0.2">
      <c r="A342">
        <v>8</v>
      </c>
      <c r="B342" t="s">
        <v>100</v>
      </c>
      <c r="D342" s="19">
        <v>86</v>
      </c>
      <c r="E342">
        <v>2.2000000000000002</v>
      </c>
      <c r="F342">
        <v>3</v>
      </c>
      <c r="G342" t="s">
        <v>1431</v>
      </c>
      <c r="H342">
        <v>98.7</v>
      </c>
      <c r="I342" s="2">
        <v>4.4863636363636356E-2</v>
      </c>
      <c r="J342" s="8" t="s">
        <v>97</v>
      </c>
      <c r="K342">
        <v>1368</v>
      </c>
      <c r="L342" t="s">
        <v>1470</v>
      </c>
      <c r="M342">
        <v>405</v>
      </c>
      <c r="N342" t="s">
        <v>483</v>
      </c>
      <c r="O342" t="s">
        <v>98</v>
      </c>
      <c r="P342" t="s">
        <v>99</v>
      </c>
    </row>
    <row r="343" spans="1:16" x14ac:dyDescent="0.2">
      <c r="A343">
        <v>10</v>
      </c>
      <c r="B343" t="s">
        <v>101</v>
      </c>
      <c r="D343" s="19">
        <v>294</v>
      </c>
      <c r="E343">
        <v>2.7</v>
      </c>
      <c r="F343">
        <v>1</v>
      </c>
      <c r="G343" t="s">
        <v>1431</v>
      </c>
      <c r="H343" s="20">
        <v>32.9</v>
      </c>
      <c r="I343" s="2">
        <v>1.2185185185185183E-2</v>
      </c>
      <c r="J343" s="8" t="s">
        <v>97</v>
      </c>
      <c r="K343">
        <v>1368</v>
      </c>
      <c r="L343" t="s">
        <v>1470</v>
      </c>
      <c r="M343">
        <v>405</v>
      </c>
      <c r="N343" t="s">
        <v>483</v>
      </c>
      <c r="O343" t="s">
        <v>98</v>
      </c>
      <c r="P343" t="s">
        <v>99</v>
      </c>
    </row>
    <row r="344" spans="1:16" x14ac:dyDescent="0.2">
      <c r="A344">
        <v>16</v>
      </c>
      <c r="B344" t="s">
        <v>499</v>
      </c>
      <c r="C344">
        <v>1</v>
      </c>
      <c r="D344" s="19">
        <v>451</v>
      </c>
      <c r="E344">
        <v>0.7</v>
      </c>
      <c r="F344">
        <v>1.25</v>
      </c>
      <c r="G344" t="s">
        <v>1431</v>
      </c>
      <c r="H344">
        <v>41.125</v>
      </c>
      <c r="I344" s="2">
        <v>5.8749999999999997E-2</v>
      </c>
      <c r="J344" s="8" t="s">
        <v>97</v>
      </c>
      <c r="K344">
        <v>1368</v>
      </c>
      <c r="L344" t="s">
        <v>1470</v>
      </c>
      <c r="M344">
        <v>405</v>
      </c>
      <c r="N344" t="s">
        <v>483</v>
      </c>
      <c r="O344" t="s">
        <v>98</v>
      </c>
      <c r="P344" t="s">
        <v>99</v>
      </c>
    </row>
    <row r="345" spans="1:16" x14ac:dyDescent="0.2">
      <c r="A345">
        <v>17</v>
      </c>
      <c r="B345" t="s">
        <v>499</v>
      </c>
      <c r="C345">
        <v>1</v>
      </c>
      <c r="D345" s="19">
        <v>451</v>
      </c>
      <c r="E345">
        <v>0.7</v>
      </c>
      <c r="F345">
        <v>1.25</v>
      </c>
      <c r="G345" t="s">
        <v>1431</v>
      </c>
      <c r="H345">
        <v>41.125</v>
      </c>
      <c r="I345" s="2">
        <v>5.8749999999999997E-2</v>
      </c>
      <c r="J345" s="8" t="s">
        <v>97</v>
      </c>
      <c r="K345">
        <v>1368</v>
      </c>
      <c r="L345" t="s">
        <v>1470</v>
      </c>
      <c r="M345">
        <v>405</v>
      </c>
      <c r="N345" t="s">
        <v>483</v>
      </c>
      <c r="O345" t="s">
        <v>98</v>
      </c>
      <c r="P345" t="s">
        <v>99</v>
      </c>
    </row>
    <row r="346" spans="1:16" x14ac:dyDescent="0.2">
      <c r="A346" s="21">
        <v>1</v>
      </c>
      <c r="B346" t="s">
        <v>161</v>
      </c>
      <c r="D346" s="19">
        <v>454</v>
      </c>
      <c r="E346">
        <v>5.0999999999999996</v>
      </c>
      <c r="F346">
        <v>45</v>
      </c>
      <c r="G346" t="s">
        <v>134</v>
      </c>
      <c r="H346">
        <v>493.5</v>
      </c>
      <c r="I346" s="2">
        <v>9.6764705882352947E-2</v>
      </c>
      <c r="J346" t="s">
        <v>162</v>
      </c>
      <c r="K346">
        <v>1369</v>
      </c>
      <c r="L346" t="s">
        <v>1456</v>
      </c>
      <c r="M346">
        <v>232</v>
      </c>
      <c r="N346" t="s">
        <v>24</v>
      </c>
      <c r="O346" t="s">
        <v>1457</v>
      </c>
      <c r="P346" t="s">
        <v>163</v>
      </c>
    </row>
    <row r="347" spans="1:16" x14ac:dyDescent="0.2">
      <c r="A347" s="21">
        <v>2</v>
      </c>
      <c r="B347" t="s">
        <v>164</v>
      </c>
      <c r="D347" s="19">
        <v>176</v>
      </c>
      <c r="E347">
        <v>2.7</v>
      </c>
      <c r="F347">
        <v>21.32</v>
      </c>
      <c r="G347" t="s">
        <v>1431</v>
      </c>
      <c r="H347">
        <v>850.66800000000001</v>
      </c>
      <c r="I347" s="2">
        <v>0.31506222222222219</v>
      </c>
      <c r="J347" t="s">
        <v>165</v>
      </c>
      <c r="K347">
        <v>1369</v>
      </c>
      <c r="L347" t="s">
        <v>1456</v>
      </c>
      <c r="M347">
        <v>268</v>
      </c>
      <c r="N347" t="s">
        <v>1603</v>
      </c>
      <c r="O347" t="s">
        <v>1457</v>
      </c>
      <c r="P347" t="s">
        <v>166</v>
      </c>
    </row>
    <row r="348" spans="1:16" x14ac:dyDescent="0.2">
      <c r="A348">
        <v>3</v>
      </c>
      <c r="B348" t="s">
        <v>1893</v>
      </c>
      <c r="D348" s="19">
        <v>453</v>
      </c>
      <c r="E348">
        <v>4.4000000000000004</v>
      </c>
      <c r="F348">
        <v>7.11</v>
      </c>
      <c r="G348" t="s">
        <v>1431</v>
      </c>
      <c r="H348">
        <v>283.68900000000002</v>
      </c>
      <c r="I348" s="2">
        <v>6.4474772727272728E-2</v>
      </c>
      <c r="J348" t="s">
        <v>165</v>
      </c>
      <c r="K348">
        <v>1369</v>
      </c>
      <c r="L348" t="s">
        <v>1456</v>
      </c>
      <c r="M348">
        <v>268</v>
      </c>
      <c r="N348" t="s">
        <v>1603</v>
      </c>
      <c r="O348" t="s">
        <v>1457</v>
      </c>
      <c r="P348" t="s">
        <v>166</v>
      </c>
    </row>
    <row r="349" spans="1:16" x14ac:dyDescent="0.2">
      <c r="A349">
        <v>4</v>
      </c>
      <c r="B349" t="s">
        <v>167</v>
      </c>
      <c r="D349" s="19">
        <v>239</v>
      </c>
      <c r="E349">
        <v>4.2</v>
      </c>
      <c r="F349">
        <v>7.11</v>
      </c>
      <c r="G349" t="s">
        <v>1431</v>
      </c>
      <c r="H349">
        <v>283.68900000000002</v>
      </c>
      <c r="I349" s="2">
        <v>6.7545000000000008E-2</v>
      </c>
      <c r="J349" t="s">
        <v>165</v>
      </c>
      <c r="K349">
        <v>1369</v>
      </c>
      <c r="L349" t="s">
        <v>1456</v>
      </c>
      <c r="M349">
        <v>268</v>
      </c>
      <c r="N349" t="s">
        <v>1603</v>
      </c>
      <c r="O349" t="s">
        <v>1457</v>
      </c>
      <c r="P349" t="s">
        <v>166</v>
      </c>
    </row>
    <row r="350" spans="1:16" x14ac:dyDescent="0.2">
      <c r="A350">
        <v>5</v>
      </c>
      <c r="B350" t="s">
        <v>168</v>
      </c>
      <c r="D350" s="19">
        <v>183</v>
      </c>
      <c r="E350">
        <v>2.6</v>
      </c>
      <c r="F350">
        <v>9.4700000000000006</v>
      </c>
      <c r="G350" t="s">
        <v>1431</v>
      </c>
      <c r="H350">
        <v>377.85300000000001</v>
      </c>
      <c r="I350" s="2">
        <v>0.14532807692307695</v>
      </c>
      <c r="J350" t="s">
        <v>165</v>
      </c>
      <c r="K350">
        <v>1369</v>
      </c>
      <c r="L350" t="s">
        <v>1456</v>
      </c>
      <c r="M350">
        <v>268</v>
      </c>
      <c r="N350" t="s">
        <v>1603</v>
      </c>
      <c r="O350" t="s">
        <v>1457</v>
      </c>
      <c r="P350" t="s">
        <v>166</v>
      </c>
    </row>
    <row r="351" spans="1:16" x14ac:dyDescent="0.2">
      <c r="B351" t="s">
        <v>222</v>
      </c>
      <c r="C351">
        <v>1</v>
      </c>
      <c r="D351" s="19">
        <v>449</v>
      </c>
      <c r="E351">
        <v>1.6</v>
      </c>
      <c r="F351">
        <v>480</v>
      </c>
      <c r="G351" t="s">
        <v>955</v>
      </c>
      <c r="H351" s="20">
        <v>509.6</v>
      </c>
      <c r="I351" s="2">
        <v>0.31850000000000001</v>
      </c>
      <c r="J351" t="s">
        <v>223</v>
      </c>
      <c r="K351">
        <v>1369</v>
      </c>
      <c r="L351" t="s">
        <v>957</v>
      </c>
      <c r="M351">
        <v>623</v>
      </c>
      <c r="N351" t="s">
        <v>563</v>
      </c>
      <c r="O351" t="s">
        <v>224</v>
      </c>
      <c r="P351" t="s">
        <v>225</v>
      </c>
    </row>
    <row r="352" spans="1:16" x14ac:dyDescent="0.2">
      <c r="B352" t="s">
        <v>226</v>
      </c>
      <c r="C352">
        <v>1</v>
      </c>
      <c r="D352" s="19">
        <v>448</v>
      </c>
      <c r="E352">
        <v>0.92</v>
      </c>
      <c r="F352">
        <v>1200</v>
      </c>
      <c r="G352" t="s">
        <v>955</v>
      </c>
      <c r="H352" s="20">
        <v>1274</v>
      </c>
      <c r="I352" s="2">
        <v>1.3847826086956521</v>
      </c>
      <c r="J352" t="s">
        <v>223</v>
      </c>
      <c r="K352">
        <v>1369</v>
      </c>
      <c r="L352" t="s">
        <v>957</v>
      </c>
      <c r="M352">
        <v>623</v>
      </c>
      <c r="N352" t="s">
        <v>563</v>
      </c>
      <c r="O352" t="s">
        <v>224</v>
      </c>
      <c r="P352" t="s">
        <v>225</v>
      </c>
    </row>
    <row r="353" spans="1:16" x14ac:dyDescent="0.2">
      <c r="B353" t="s">
        <v>2372</v>
      </c>
      <c r="C353">
        <v>1</v>
      </c>
      <c r="D353" s="19">
        <v>450</v>
      </c>
      <c r="E353">
        <v>0.62</v>
      </c>
      <c r="F353">
        <v>120</v>
      </c>
      <c r="G353" t="s">
        <v>955</v>
      </c>
      <c r="H353" s="20">
        <v>127.4</v>
      </c>
      <c r="I353" s="2">
        <v>0.20548387096774196</v>
      </c>
      <c r="J353" t="s">
        <v>223</v>
      </c>
      <c r="K353">
        <v>1369</v>
      </c>
      <c r="L353" t="s">
        <v>957</v>
      </c>
      <c r="M353">
        <v>623</v>
      </c>
      <c r="N353" t="s">
        <v>563</v>
      </c>
      <c r="O353" t="s">
        <v>224</v>
      </c>
      <c r="P353" t="s">
        <v>225</v>
      </c>
    </row>
    <row r="354" spans="1:16" x14ac:dyDescent="0.2">
      <c r="B354" t="s">
        <v>2399</v>
      </c>
      <c r="D354" s="19">
        <v>157</v>
      </c>
      <c r="E354">
        <v>4.7</v>
      </c>
      <c r="F354">
        <v>960</v>
      </c>
      <c r="G354" t="s">
        <v>955</v>
      </c>
      <c r="H354" s="20">
        <f>F354/240*254.8</f>
        <v>1019.2</v>
      </c>
      <c r="I354" s="2">
        <f>H354/E354/1000</f>
        <v>0.21685106382978722</v>
      </c>
      <c r="J354" t="s">
        <v>2400</v>
      </c>
      <c r="K354">
        <v>1370</v>
      </c>
      <c r="L354" t="s">
        <v>957</v>
      </c>
      <c r="M354">
        <v>529</v>
      </c>
      <c r="N354" t="s">
        <v>563</v>
      </c>
      <c r="O354" t="s">
        <v>2401</v>
      </c>
      <c r="P354" t="s">
        <v>2402</v>
      </c>
    </row>
    <row r="355" spans="1:16" x14ac:dyDescent="0.2">
      <c r="B355" t="s">
        <v>2403</v>
      </c>
      <c r="C355">
        <v>1</v>
      </c>
      <c r="D355" s="19">
        <v>448</v>
      </c>
      <c r="E355">
        <v>0.92</v>
      </c>
      <c r="F355">
        <v>120</v>
      </c>
      <c r="G355" t="s">
        <v>955</v>
      </c>
      <c r="H355" s="20">
        <f>F355/240*254.8</f>
        <v>127.4</v>
      </c>
      <c r="I355" s="2">
        <f>H355/E355/1000</f>
        <v>0.13847826086956522</v>
      </c>
      <c r="J355" t="s">
        <v>2404</v>
      </c>
      <c r="K355">
        <v>1370</v>
      </c>
      <c r="L355" t="s">
        <v>957</v>
      </c>
      <c r="M355">
        <v>817</v>
      </c>
      <c r="N355" t="s">
        <v>563</v>
      </c>
      <c r="O355" t="s">
        <v>2401</v>
      </c>
    </row>
    <row r="356" spans="1:16" x14ac:dyDescent="0.2">
      <c r="A356" s="21">
        <v>1</v>
      </c>
      <c r="B356" t="s">
        <v>31</v>
      </c>
      <c r="C356">
        <v>1</v>
      </c>
      <c r="D356" s="19">
        <v>451</v>
      </c>
      <c r="E356">
        <v>0.7</v>
      </c>
      <c r="F356">
        <v>12</v>
      </c>
      <c r="G356" t="s">
        <v>1395</v>
      </c>
      <c r="H356">
        <v>394.8</v>
      </c>
      <c r="I356" s="2">
        <v>0.56399999999999995</v>
      </c>
      <c r="J356" t="s">
        <v>32</v>
      </c>
      <c r="K356">
        <v>1371</v>
      </c>
      <c r="L356" t="s">
        <v>1456</v>
      </c>
      <c r="M356">
        <v>245</v>
      </c>
      <c r="N356" t="s">
        <v>485</v>
      </c>
      <c r="O356" t="s">
        <v>1457</v>
      </c>
      <c r="P356" t="s">
        <v>456</v>
      </c>
    </row>
    <row r="357" spans="1:16" x14ac:dyDescent="0.2">
      <c r="A357">
        <v>1</v>
      </c>
      <c r="B357" t="s">
        <v>106</v>
      </c>
      <c r="D357" s="19">
        <v>157</v>
      </c>
      <c r="E357">
        <v>5.7</v>
      </c>
      <c r="F357" s="8">
        <v>12</v>
      </c>
      <c r="G357" t="s">
        <v>1431</v>
      </c>
      <c r="H357" s="20">
        <v>394.8</v>
      </c>
      <c r="I357" s="2">
        <v>6.9263157894736832E-2</v>
      </c>
      <c r="J357" s="8" t="s">
        <v>107</v>
      </c>
      <c r="K357">
        <v>1371</v>
      </c>
      <c r="L357" t="s">
        <v>1470</v>
      </c>
      <c r="M357">
        <v>524</v>
      </c>
      <c r="N357" t="s">
        <v>483</v>
      </c>
    </row>
    <row r="358" spans="1:16" x14ac:dyDescent="0.2">
      <c r="A358">
        <v>3</v>
      </c>
      <c r="B358" t="s">
        <v>1514</v>
      </c>
      <c r="D358" s="19">
        <v>420</v>
      </c>
      <c r="E358">
        <v>17.5</v>
      </c>
      <c r="F358">
        <v>26</v>
      </c>
      <c r="G358" t="s">
        <v>1431</v>
      </c>
      <c r="H358" s="20">
        <v>855.4</v>
      </c>
      <c r="I358" s="2">
        <v>4.8879999999999993E-2</v>
      </c>
      <c r="J358" s="8" t="s">
        <v>107</v>
      </c>
      <c r="K358">
        <v>1371</v>
      </c>
      <c r="L358" t="s">
        <v>1470</v>
      </c>
      <c r="M358">
        <v>524</v>
      </c>
      <c r="N358" t="s">
        <v>483</v>
      </c>
    </row>
    <row r="359" spans="1:16" x14ac:dyDescent="0.2">
      <c r="A359">
        <v>4</v>
      </c>
      <c r="B359" t="s">
        <v>1893</v>
      </c>
      <c r="D359" s="19">
        <v>453</v>
      </c>
      <c r="E359">
        <v>4.4000000000000004</v>
      </c>
      <c r="F359">
        <v>10</v>
      </c>
      <c r="G359" t="s">
        <v>1431</v>
      </c>
      <c r="H359" s="20">
        <v>329</v>
      </c>
      <c r="I359" s="2">
        <v>7.4772727272727268E-2</v>
      </c>
      <c r="J359" s="8" t="s">
        <v>107</v>
      </c>
      <c r="K359">
        <v>1371</v>
      </c>
      <c r="L359" t="s">
        <v>1470</v>
      </c>
      <c r="M359">
        <v>524</v>
      </c>
      <c r="N359" t="s">
        <v>483</v>
      </c>
    </row>
    <row r="360" spans="1:16" x14ac:dyDescent="0.2">
      <c r="A360">
        <v>5</v>
      </c>
      <c r="B360" t="s">
        <v>108</v>
      </c>
      <c r="D360" s="19">
        <v>431</v>
      </c>
      <c r="E360">
        <v>5.4</v>
      </c>
      <c r="F360">
        <v>9</v>
      </c>
      <c r="G360" t="s">
        <v>1431</v>
      </c>
      <c r="H360" s="20">
        <v>296.10000000000002</v>
      </c>
      <c r="I360" s="2">
        <v>5.4833333333333324E-2</v>
      </c>
      <c r="J360" s="8" t="s">
        <v>107</v>
      </c>
      <c r="K360">
        <v>1371</v>
      </c>
      <c r="L360" t="s">
        <v>1470</v>
      </c>
      <c r="M360">
        <v>524</v>
      </c>
      <c r="N360" t="s">
        <v>483</v>
      </c>
    </row>
    <row r="361" spans="1:16" x14ac:dyDescent="0.2">
      <c r="A361" t="s">
        <v>109</v>
      </c>
      <c r="B361" t="s">
        <v>110</v>
      </c>
      <c r="D361" s="19" t="s">
        <v>1607</v>
      </c>
      <c r="E361">
        <v>8.9</v>
      </c>
      <c r="F361">
        <v>10</v>
      </c>
      <c r="G361" t="s">
        <v>1431</v>
      </c>
      <c r="H361" s="20">
        <v>329</v>
      </c>
      <c r="I361" s="2">
        <v>3.6966292134831463E-2</v>
      </c>
      <c r="J361" s="8" t="s">
        <v>107</v>
      </c>
      <c r="K361">
        <v>1371</v>
      </c>
      <c r="L361" t="s">
        <v>1470</v>
      </c>
      <c r="M361">
        <v>524</v>
      </c>
      <c r="N361" t="s">
        <v>483</v>
      </c>
    </row>
    <row r="362" spans="1:16" x14ac:dyDescent="0.2">
      <c r="A362">
        <v>16</v>
      </c>
      <c r="B362" t="s">
        <v>1492</v>
      </c>
      <c r="D362" s="19">
        <v>376</v>
      </c>
      <c r="E362">
        <v>5.3</v>
      </c>
      <c r="F362">
        <v>7.3</v>
      </c>
      <c r="G362" t="s">
        <v>1431</v>
      </c>
      <c r="H362" s="20">
        <v>240.17</v>
      </c>
      <c r="I362" s="2">
        <v>4.5315094339622643E-2</v>
      </c>
      <c r="J362" s="8" t="s">
        <v>107</v>
      </c>
      <c r="K362">
        <v>1371</v>
      </c>
      <c r="L362" t="s">
        <v>1470</v>
      </c>
      <c r="M362">
        <v>524</v>
      </c>
      <c r="N362" t="s">
        <v>483</v>
      </c>
    </row>
    <row r="363" spans="1:16" x14ac:dyDescent="0.2">
      <c r="A363">
        <v>19</v>
      </c>
      <c r="B363" t="s">
        <v>111</v>
      </c>
      <c r="D363" s="19">
        <v>350</v>
      </c>
      <c r="E363">
        <v>3.8</v>
      </c>
      <c r="F363">
        <v>5</v>
      </c>
      <c r="G363" t="s">
        <v>1431</v>
      </c>
      <c r="H363" s="20">
        <v>164.5</v>
      </c>
      <c r="I363" s="2">
        <v>4.328947368421053E-2</v>
      </c>
      <c r="J363" s="8" t="s">
        <v>107</v>
      </c>
      <c r="K363">
        <v>1371</v>
      </c>
      <c r="L363" t="s">
        <v>1470</v>
      </c>
      <c r="M363">
        <v>524</v>
      </c>
      <c r="N363" t="s">
        <v>483</v>
      </c>
    </row>
    <row r="364" spans="1:16" x14ac:dyDescent="0.2">
      <c r="A364">
        <v>31</v>
      </c>
      <c r="B364" t="s">
        <v>112</v>
      </c>
      <c r="D364" s="19">
        <v>352</v>
      </c>
      <c r="E364">
        <v>2.7</v>
      </c>
      <c r="F364">
        <v>5</v>
      </c>
      <c r="G364" t="s">
        <v>1431</v>
      </c>
      <c r="H364" s="20">
        <v>164.5</v>
      </c>
      <c r="I364" s="2">
        <v>6.0925925925925925E-2</v>
      </c>
      <c r="J364" s="8" t="s">
        <v>107</v>
      </c>
      <c r="K364">
        <v>1371</v>
      </c>
      <c r="L364" t="s">
        <v>1470</v>
      </c>
      <c r="M364">
        <v>524</v>
      </c>
      <c r="N364" t="s">
        <v>483</v>
      </c>
    </row>
    <row r="365" spans="1:16" x14ac:dyDescent="0.2">
      <c r="A365">
        <v>21</v>
      </c>
      <c r="B365" t="s">
        <v>113</v>
      </c>
      <c r="D365" s="19">
        <v>363</v>
      </c>
      <c r="E365">
        <v>3.8</v>
      </c>
      <c r="F365">
        <v>8</v>
      </c>
      <c r="G365" t="s">
        <v>1431</v>
      </c>
      <c r="H365" s="20">
        <v>263.2</v>
      </c>
      <c r="I365" s="2">
        <v>6.9263157894736832E-2</v>
      </c>
      <c r="J365" s="8" t="s">
        <v>107</v>
      </c>
      <c r="K365">
        <v>1371</v>
      </c>
      <c r="L365" t="s">
        <v>1470</v>
      </c>
      <c r="M365">
        <v>524</v>
      </c>
      <c r="N365" t="s">
        <v>483</v>
      </c>
    </row>
    <row r="366" spans="1:16" x14ac:dyDescent="0.2">
      <c r="A366">
        <v>22</v>
      </c>
      <c r="B366" t="s">
        <v>51</v>
      </c>
      <c r="D366" s="19">
        <v>447</v>
      </c>
      <c r="E366">
        <v>0.74</v>
      </c>
      <c r="F366">
        <v>12</v>
      </c>
      <c r="G366" t="s">
        <v>1431</v>
      </c>
      <c r="H366" s="20">
        <f>F366*32.9</f>
        <v>394.79999999999995</v>
      </c>
      <c r="I366" s="2">
        <f>H366/E366/1000</f>
        <v>0.53351351351351339</v>
      </c>
      <c r="J366" s="8" t="s">
        <v>107</v>
      </c>
      <c r="K366">
        <v>1371</v>
      </c>
      <c r="L366" t="s">
        <v>1470</v>
      </c>
      <c r="M366">
        <v>524</v>
      </c>
      <c r="N366" t="s">
        <v>483</v>
      </c>
    </row>
    <row r="367" spans="1:16" x14ac:dyDescent="0.2">
      <c r="A367">
        <v>23</v>
      </c>
      <c r="B367" t="s">
        <v>114</v>
      </c>
      <c r="D367" s="19">
        <v>350</v>
      </c>
      <c r="E367">
        <v>3.8</v>
      </c>
      <c r="F367">
        <v>6</v>
      </c>
      <c r="G367" t="s">
        <v>1431</v>
      </c>
      <c r="H367" s="20">
        <v>197.4</v>
      </c>
      <c r="I367" s="2">
        <v>5.1947368421052631E-2</v>
      </c>
      <c r="J367" s="8" t="s">
        <v>107</v>
      </c>
      <c r="K367">
        <v>1371</v>
      </c>
      <c r="L367" t="s">
        <v>1470</v>
      </c>
      <c r="M367">
        <v>524</v>
      </c>
      <c r="N367" t="s">
        <v>483</v>
      </c>
    </row>
    <row r="368" spans="1:16" x14ac:dyDescent="0.2">
      <c r="A368">
        <v>26</v>
      </c>
      <c r="B368" t="s">
        <v>115</v>
      </c>
      <c r="D368" s="19">
        <v>363</v>
      </c>
      <c r="E368">
        <v>3.8</v>
      </c>
      <c r="F368">
        <v>2.2999999999999998</v>
      </c>
      <c r="G368" t="s">
        <v>1431</v>
      </c>
      <c r="H368" s="20">
        <v>75.67</v>
      </c>
      <c r="I368" s="2">
        <v>1.9913157894736841E-2</v>
      </c>
      <c r="J368" s="8" t="s">
        <v>107</v>
      </c>
      <c r="K368">
        <v>1371</v>
      </c>
      <c r="L368" t="s">
        <v>1470</v>
      </c>
      <c r="M368">
        <v>524</v>
      </c>
      <c r="N368" t="s">
        <v>483</v>
      </c>
    </row>
    <row r="369" spans="1:14" x14ac:dyDescent="0.2">
      <c r="A369">
        <v>27</v>
      </c>
      <c r="B369" t="s">
        <v>116</v>
      </c>
      <c r="D369" s="19">
        <v>104</v>
      </c>
      <c r="E369">
        <v>3</v>
      </c>
      <c r="F369">
        <v>4</v>
      </c>
      <c r="G369" t="s">
        <v>1431</v>
      </c>
      <c r="H369" s="20">
        <v>131.6</v>
      </c>
      <c r="I369" s="2">
        <v>4.3866666666666665E-2</v>
      </c>
      <c r="J369" s="8" t="s">
        <v>107</v>
      </c>
      <c r="K369">
        <v>1371</v>
      </c>
      <c r="L369" t="s">
        <v>1470</v>
      </c>
      <c r="M369">
        <v>524</v>
      </c>
      <c r="N369" t="s">
        <v>483</v>
      </c>
    </row>
    <row r="370" spans="1:14" x14ac:dyDescent="0.2">
      <c r="A370">
        <v>30</v>
      </c>
      <c r="B370" t="s">
        <v>117</v>
      </c>
      <c r="D370" s="19">
        <v>344</v>
      </c>
      <c r="E370">
        <v>2.6</v>
      </c>
      <c r="F370">
        <v>2.2999999999999998</v>
      </c>
      <c r="G370" t="s">
        <v>1431</v>
      </c>
      <c r="H370" s="20">
        <v>75.67</v>
      </c>
      <c r="I370" s="2">
        <v>2.910384615384615E-2</v>
      </c>
      <c r="J370" s="8" t="s">
        <v>107</v>
      </c>
      <c r="K370">
        <v>1371</v>
      </c>
      <c r="L370" t="s">
        <v>1470</v>
      </c>
      <c r="M370">
        <v>524</v>
      </c>
      <c r="N370" t="s">
        <v>483</v>
      </c>
    </row>
    <row r="371" spans="1:14" x14ac:dyDescent="0.2">
      <c r="A371">
        <v>33</v>
      </c>
      <c r="B371" t="s">
        <v>118</v>
      </c>
      <c r="D371" s="19">
        <v>365</v>
      </c>
      <c r="E371">
        <v>1.3</v>
      </c>
      <c r="F371">
        <v>2.2999999999999998</v>
      </c>
      <c r="G371" t="s">
        <v>1431</v>
      </c>
      <c r="H371" s="20">
        <v>75.67</v>
      </c>
      <c r="I371" s="2">
        <v>5.8207692307692301E-2</v>
      </c>
      <c r="J371" s="8" t="s">
        <v>107</v>
      </c>
      <c r="K371">
        <v>1371</v>
      </c>
      <c r="L371" t="s">
        <v>1470</v>
      </c>
      <c r="M371">
        <v>524</v>
      </c>
      <c r="N371" t="s">
        <v>483</v>
      </c>
    </row>
    <row r="372" spans="1:14" x14ac:dyDescent="0.2">
      <c r="A372">
        <v>36</v>
      </c>
      <c r="B372" t="s">
        <v>119</v>
      </c>
      <c r="D372" s="19">
        <v>369</v>
      </c>
      <c r="E372">
        <v>0.7</v>
      </c>
      <c r="F372">
        <v>1</v>
      </c>
      <c r="G372" t="s">
        <v>1431</v>
      </c>
      <c r="H372" s="20">
        <v>32.9</v>
      </c>
      <c r="I372" s="2">
        <v>4.7E-2</v>
      </c>
      <c r="J372" s="8" t="s">
        <v>107</v>
      </c>
      <c r="K372">
        <v>1371</v>
      </c>
      <c r="L372" t="s">
        <v>1470</v>
      </c>
      <c r="M372">
        <v>524</v>
      </c>
      <c r="N372" t="s">
        <v>483</v>
      </c>
    </row>
    <row r="373" spans="1:14" x14ac:dyDescent="0.2">
      <c r="A373">
        <v>37</v>
      </c>
      <c r="B373" t="s">
        <v>120</v>
      </c>
      <c r="D373" s="19">
        <v>359</v>
      </c>
      <c r="E373">
        <v>2.2000000000000002</v>
      </c>
      <c r="F373">
        <v>2.2999999999999998</v>
      </c>
      <c r="G373" t="s">
        <v>1431</v>
      </c>
      <c r="H373" s="20">
        <v>75.67</v>
      </c>
      <c r="I373" s="2">
        <v>3.4395454545454535E-2</v>
      </c>
      <c r="J373" s="8" t="s">
        <v>107</v>
      </c>
      <c r="K373">
        <v>1371</v>
      </c>
      <c r="L373" t="s">
        <v>1470</v>
      </c>
      <c r="M373">
        <v>524</v>
      </c>
      <c r="N373" t="s">
        <v>483</v>
      </c>
    </row>
    <row r="374" spans="1:14" x14ac:dyDescent="0.2">
      <c r="A374">
        <v>38</v>
      </c>
      <c r="B374" t="s">
        <v>121</v>
      </c>
      <c r="D374" s="19" t="s">
        <v>122</v>
      </c>
      <c r="E374">
        <v>1.3</v>
      </c>
      <c r="F374">
        <v>1.3</v>
      </c>
      <c r="G374" t="s">
        <v>1431</v>
      </c>
      <c r="H374" s="20">
        <v>42.77</v>
      </c>
      <c r="I374" s="2">
        <v>3.2899999999999999E-2</v>
      </c>
      <c r="J374" s="8" t="s">
        <v>107</v>
      </c>
      <c r="K374">
        <v>1371</v>
      </c>
      <c r="L374" t="s">
        <v>1470</v>
      </c>
      <c r="M374">
        <v>524</v>
      </c>
      <c r="N374" t="s">
        <v>483</v>
      </c>
    </row>
    <row r="375" spans="1:14" x14ac:dyDescent="0.2">
      <c r="A375">
        <v>39</v>
      </c>
      <c r="B375" t="s">
        <v>123</v>
      </c>
      <c r="D375" s="19" t="s">
        <v>124</v>
      </c>
      <c r="E375">
        <v>3.1</v>
      </c>
      <c r="F375">
        <v>1.3</v>
      </c>
      <c r="G375" t="s">
        <v>1431</v>
      </c>
      <c r="H375" s="20">
        <v>42.77</v>
      </c>
      <c r="I375" s="2">
        <v>1.3796774193548387E-2</v>
      </c>
      <c r="J375" s="8" t="s">
        <v>107</v>
      </c>
      <c r="K375">
        <v>1371</v>
      </c>
      <c r="L375" t="s">
        <v>1470</v>
      </c>
      <c r="M375">
        <v>524</v>
      </c>
      <c r="N375" t="s">
        <v>483</v>
      </c>
    </row>
    <row r="376" spans="1:14" x14ac:dyDescent="0.2">
      <c r="A376">
        <v>43</v>
      </c>
      <c r="B376" t="s">
        <v>125</v>
      </c>
      <c r="D376" s="19" t="s">
        <v>126</v>
      </c>
      <c r="E376">
        <v>4</v>
      </c>
      <c r="F376">
        <v>8</v>
      </c>
      <c r="G376" t="s">
        <v>1431</v>
      </c>
      <c r="H376" s="20">
        <v>263.2</v>
      </c>
      <c r="I376" s="2">
        <v>6.5799999999999997E-2</v>
      </c>
      <c r="J376" s="8" t="s">
        <v>107</v>
      </c>
      <c r="K376">
        <v>1371</v>
      </c>
      <c r="L376" t="s">
        <v>1470</v>
      </c>
      <c r="M376">
        <v>524</v>
      </c>
      <c r="N376" t="s">
        <v>483</v>
      </c>
    </row>
    <row r="377" spans="1:14" x14ac:dyDescent="0.2">
      <c r="A377">
        <v>46</v>
      </c>
      <c r="B377" t="s">
        <v>127</v>
      </c>
      <c r="C377">
        <v>1</v>
      </c>
      <c r="D377" s="19">
        <v>449</v>
      </c>
      <c r="E377">
        <v>1.6</v>
      </c>
      <c r="F377">
        <v>70</v>
      </c>
      <c r="G377" t="s">
        <v>1431</v>
      </c>
      <c r="H377" s="20">
        <v>2303</v>
      </c>
      <c r="I377" s="2">
        <v>1.4393750000000001</v>
      </c>
      <c r="J377" s="8" t="s">
        <v>107</v>
      </c>
      <c r="K377">
        <v>1371</v>
      </c>
      <c r="L377" t="s">
        <v>1470</v>
      </c>
      <c r="M377">
        <v>524</v>
      </c>
      <c r="N377" t="s">
        <v>483</v>
      </c>
    </row>
    <row r="378" spans="1:14" x14ac:dyDescent="0.2">
      <c r="A378">
        <v>47</v>
      </c>
      <c r="B378" t="s">
        <v>128</v>
      </c>
      <c r="C378">
        <v>1</v>
      </c>
      <c r="D378" s="19">
        <v>448</v>
      </c>
      <c r="E378">
        <v>0.92</v>
      </c>
      <c r="F378">
        <v>35</v>
      </c>
      <c r="G378" t="s">
        <v>1431</v>
      </c>
      <c r="H378" s="20">
        <v>1151.5</v>
      </c>
      <c r="I378" s="2">
        <v>1.2516304347826088</v>
      </c>
      <c r="J378" s="8" t="s">
        <v>107</v>
      </c>
      <c r="K378">
        <v>1371</v>
      </c>
      <c r="L378" t="s">
        <v>1470</v>
      </c>
      <c r="M378">
        <v>524</v>
      </c>
      <c r="N378" t="s">
        <v>483</v>
      </c>
    </row>
    <row r="379" spans="1:14" x14ac:dyDescent="0.2">
      <c r="A379">
        <v>48</v>
      </c>
      <c r="B379" t="s">
        <v>129</v>
      </c>
      <c r="C379">
        <v>1</v>
      </c>
      <c r="D379" s="19">
        <v>450</v>
      </c>
      <c r="E379">
        <v>0.62</v>
      </c>
      <c r="F379">
        <v>18</v>
      </c>
      <c r="G379" t="s">
        <v>1431</v>
      </c>
      <c r="H379" s="20">
        <v>592.20000000000005</v>
      </c>
      <c r="I379" s="2">
        <v>0.95516129032258046</v>
      </c>
      <c r="J379" s="8" t="s">
        <v>107</v>
      </c>
      <c r="K379">
        <v>1371</v>
      </c>
      <c r="L379" t="s">
        <v>1470</v>
      </c>
      <c r="M379">
        <v>524</v>
      </c>
      <c r="N379" t="s">
        <v>483</v>
      </c>
    </row>
    <row r="380" spans="1:14" x14ac:dyDescent="0.2">
      <c r="A380">
        <v>49</v>
      </c>
      <c r="B380" t="s">
        <v>1717</v>
      </c>
      <c r="C380">
        <v>1</v>
      </c>
      <c r="D380" s="19">
        <v>441</v>
      </c>
      <c r="E380">
        <v>0.22</v>
      </c>
      <c r="F380">
        <v>30</v>
      </c>
      <c r="G380" t="s">
        <v>1431</v>
      </c>
      <c r="H380" s="20">
        <v>987</v>
      </c>
      <c r="I380" s="2">
        <v>4.4863636363636363</v>
      </c>
      <c r="J380" s="8" t="s">
        <v>107</v>
      </c>
      <c r="K380">
        <v>1371</v>
      </c>
      <c r="L380" t="s">
        <v>1470</v>
      </c>
      <c r="M380">
        <v>524</v>
      </c>
      <c r="N380" t="s">
        <v>483</v>
      </c>
    </row>
    <row r="381" spans="1:14" x14ac:dyDescent="0.2">
      <c r="A381">
        <v>51</v>
      </c>
      <c r="B381" t="s">
        <v>130</v>
      </c>
      <c r="C381">
        <v>1</v>
      </c>
      <c r="D381" s="19">
        <v>3</v>
      </c>
      <c r="E381">
        <v>0.8</v>
      </c>
      <c r="F381">
        <v>7</v>
      </c>
      <c r="G381" t="s">
        <v>1431</v>
      </c>
      <c r="H381" s="20">
        <v>230.3</v>
      </c>
      <c r="I381" s="2">
        <v>0.28787499999999994</v>
      </c>
      <c r="J381" s="8" t="s">
        <v>107</v>
      </c>
      <c r="K381">
        <v>1371</v>
      </c>
      <c r="L381" t="s">
        <v>1470</v>
      </c>
      <c r="M381">
        <v>524</v>
      </c>
      <c r="N381" t="s">
        <v>483</v>
      </c>
    </row>
    <row r="382" spans="1:14" x14ac:dyDescent="0.2">
      <c r="A382">
        <v>54</v>
      </c>
      <c r="B382" t="s">
        <v>131</v>
      </c>
      <c r="C382">
        <v>1</v>
      </c>
      <c r="D382" s="19">
        <v>451</v>
      </c>
      <c r="E382">
        <v>0.7</v>
      </c>
      <c r="F382">
        <v>6</v>
      </c>
      <c r="G382" t="s">
        <v>1431</v>
      </c>
      <c r="H382" s="20">
        <v>197.4</v>
      </c>
      <c r="I382" s="2">
        <v>0.28199999999999997</v>
      </c>
      <c r="J382" s="8" t="s">
        <v>107</v>
      </c>
      <c r="K382">
        <v>1371</v>
      </c>
      <c r="L382" t="s">
        <v>1470</v>
      </c>
      <c r="M382">
        <v>524</v>
      </c>
      <c r="N382" t="s">
        <v>483</v>
      </c>
    </row>
    <row r="383" spans="1:14" x14ac:dyDescent="0.2">
      <c r="A383">
        <v>55</v>
      </c>
      <c r="B383" t="s">
        <v>132</v>
      </c>
      <c r="C383">
        <v>1</v>
      </c>
      <c r="D383" s="19">
        <v>449</v>
      </c>
      <c r="E383">
        <v>1.6</v>
      </c>
      <c r="F383">
        <v>12</v>
      </c>
      <c r="G383" t="s">
        <v>1431</v>
      </c>
      <c r="H383" s="20">
        <v>394.8</v>
      </c>
      <c r="I383" s="2">
        <v>0.24674999999999997</v>
      </c>
      <c r="J383" s="8" t="s">
        <v>107</v>
      </c>
      <c r="K383">
        <v>1371</v>
      </c>
      <c r="L383" t="s">
        <v>1470</v>
      </c>
      <c r="M383">
        <v>524</v>
      </c>
      <c r="N383" t="s">
        <v>483</v>
      </c>
    </row>
    <row r="384" spans="1:14" x14ac:dyDescent="0.2">
      <c r="A384">
        <v>56</v>
      </c>
      <c r="B384" t="s">
        <v>133</v>
      </c>
      <c r="C384">
        <v>1</v>
      </c>
      <c r="D384" s="19">
        <v>448</v>
      </c>
      <c r="E384">
        <v>0.92</v>
      </c>
      <c r="F384">
        <v>30</v>
      </c>
      <c r="G384" t="s">
        <v>1431</v>
      </c>
      <c r="H384" s="20">
        <v>987</v>
      </c>
      <c r="I384" s="2">
        <v>1.0728260869565218</v>
      </c>
      <c r="J384" s="8" t="s">
        <v>107</v>
      </c>
      <c r="K384">
        <v>1371</v>
      </c>
      <c r="L384" t="s">
        <v>1470</v>
      </c>
      <c r="M384">
        <v>524</v>
      </c>
      <c r="N384" t="s">
        <v>483</v>
      </c>
    </row>
    <row r="385" spans="1:16" x14ac:dyDescent="0.2">
      <c r="B385" t="s">
        <v>169</v>
      </c>
      <c r="D385" s="19">
        <v>145</v>
      </c>
      <c r="E385">
        <v>1.6</v>
      </c>
      <c r="F385">
        <v>2</v>
      </c>
      <c r="G385" t="s">
        <v>170</v>
      </c>
      <c r="H385">
        <v>66</v>
      </c>
      <c r="I385" s="2">
        <v>4.1250000000000002E-2</v>
      </c>
      <c r="J385" t="s">
        <v>171</v>
      </c>
      <c r="K385">
        <v>1371</v>
      </c>
      <c r="L385" t="s">
        <v>172</v>
      </c>
      <c r="M385">
        <v>194</v>
      </c>
      <c r="N385" t="s">
        <v>483</v>
      </c>
      <c r="O385" t="s">
        <v>173</v>
      </c>
      <c r="P385" t="s">
        <v>174</v>
      </c>
    </row>
    <row r="386" spans="1:16" x14ac:dyDescent="0.2">
      <c r="B386" t="s">
        <v>175</v>
      </c>
      <c r="D386" s="19">
        <v>454</v>
      </c>
      <c r="E386">
        <v>5.0999999999999996</v>
      </c>
      <c r="F386">
        <v>8</v>
      </c>
      <c r="G386" t="s">
        <v>170</v>
      </c>
      <c r="H386">
        <v>263</v>
      </c>
      <c r="I386" s="2">
        <v>5.1568627450980391E-2</v>
      </c>
      <c r="J386" t="s">
        <v>171</v>
      </c>
      <c r="K386">
        <v>1371</v>
      </c>
      <c r="L386" t="s">
        <v>172</v>
      </c>
      <c r="M386">
        <v>194</v>
      </c>
      <c r="N386" t="s">
        <v>483</v>
      </c>
      <c r="O386" t="s">
        <v>173</v>
      </c>
      <c r="P386" t="s">
        <v>174</v>
      </c>
    </row>
    <row r="387" spans="1:16" x14ac:dyDescent="0.2">
      <c r="B387" t="s">
        <v>176</v>
      </c>
      <c r="D387" s="19">
        <v>437</v>
      </c>
      <c r="E387">
        <v>2.2000000000000002</v>
      </c>
      <c r="F387">
        <v>6</v>
      </c>
      <c r="G387" t="s">
        <v>177</v>
      </c>
      <c r="H387">
        <v>247</v>
      </c>
      <c r="I387" s="2">
        <v>0.11227272727272726</v>
      </c>
      <c r="J387" t="s">
        <v>171</v>
      </c>
      <c r="K387">
        <v>1371</v>
      </c>
      <c r="L387" t="s">
        <v>172</v>
      </c>
      <c r="M387">
        <v>194</v>
      </c>
      <c r="N387" t="s">
        <v>483</v>
      </c>
      <c r="O387" t="s">
        <v>173</v>
      </c>
      <c r="P387" t="s">
        <v>174</v>
      </c>
    </row>
    <row r="388" spans="1:16" x14ac:dyDescent="0.2">
      <c r="B388" t="s">
        <v>178</v>
      </c>
      <c r="D388" s="19">
        <v>112</v>
      </c>
      <c r="E388">
        <v>4.0999999999999996</v>
      </c>
      <c r="F388">
        <v>4</v>
      </c>
      <c r="G388" t="s">
        <v>177</v>
      </c>
      <c r="H388">
        <v>165</v>
      </c>
      <c r="I388" s="2">
        <v>4.0243902439024398E-2</v>
      </c>
      <c r="J388" t="s">
        <v>171</v>
      </c>
      <c r="K388">
        <v>1371</v>
      </c>
      <c r="L388" t="s">
        <v>172</v>
      </c>
      <c r="M388">
        <v>194</v>
      </c>
      <c r="N388" t="s">
        <v>483</v>
      </c>
      <c r="O388" t="s">
        <v>173</v>
      </c>
      <c r="P388" t="s">
        <v>174</v>
      </c>
    </row>
    <row r="389" spans="1:16" x14ac:dyDescent="0.2">
      <c r="B389" t="s">
        <v>1563</v>
      </c>
      <c r="D389" s="19">
        <v>384</v>
      </c>
      <c r="E389">
        <v>4.4000000000000004</v>
      </c>
      <c r="F389">
        <v>5</v>
      </c>
      <c r="G389" t="s">
        <v>177</v>
      </c>
      <c r="H389">
        <v>206</v>
      </c>
      <c r="I389" s="2">
        <v>4.6818181818181814E-2</v>
      </c>
      <c r="J389" t="s">
        <v>179</v>
      </c>
      <c r="K389">
        <v>1371</v>
      </c>
      <c r="L389" t="s">
        <v>172</v>
      </c>
      <c r="M389">
        <v>194</v>
      </c>
      <c r="N389" t="s">
        <v>483</v>
      </c>
      <c r="O389" t="s">
        <v>173</v>
      </c>
      <c r="P389" t="s">
        <v>174</v>
      </c>
    </row>
    <row r="390" spans="1:16" x14ac:dyDescent="0.2">
      <c r="B390" t="s">
        <v>1492</v>
      </c>
      <c r="D390" s="19">
        <v>376</v>
      </c>
      <c r="E390">
        <v>5.3</v>
      </c>
      <c r="F390">
        <v>2</v>
      </c>
      <c r="G390" t="s">
        <v>177</v>
      </c>
      <c r="H390">
        <v>82</v>
      </c>
      <c r="I390" s="2">
        <v>1.5471698113207548E-2</v>
      </c>
      <c r="J390" t="s">
        <v>179</v>
      </c>
      <c r="K390">
        <v>1371</v>
      </c>
      <c r="L390" t="s">
        <v>172</v>
      </c>
      <c r="M390">
        <v>194</v>
      </c>
      <c r="N390" t="s">
        <v>483</v>
      </c>
      <c r="O390" t="s">
        <v>173</v>
      </c>
      <c r="P390" t="s">
        <v>174</v>
      </c>
    </row>
    <row r="391" spans="1:16" x14ac:dyDescent="0.2">
      <c r="B391" t="s">
        <v>180</v>
      </c>
      <c r="D391" s="19">
        <v>119</v>
      </c>
      <c r="E391">
        <v>1.7</v>
      </c>
      <c r="F391">
        <v>15</v>
      </c>
      <c r="G391" t="s">
        <v>181</v>
      </c>
      <c r="H391">
        <v>31</v>
      </c>
      <c r="I391" s="2">
        <v>1.8235294117647058E-2</v>
      </c>
      <c r="J391" t="s">
        <v>179</v>
      </c>
      <c r="K391">
        <v>1371</v>
      </c>
      <c r="L391" t="s">
        <v>172</v>
      </c>
      <c r="M391">
        <v>194</v>
      </c>
      <c r="N391" t="s">
        <v>483</v>
      </c>
      <c r="O391" t="s">
        <v>173</v>
      </c>
      <c r="P391" t="s">
        <v>174</v>
      </c>
    </row>
    <row r="392" spans="1:16" x14ac:dyDescent="0.2">
      <c r="A392">
        <v>1</v>
      </c>
      <c r="B392" t="s">
        <v>1893</v>
      </c>
      <c r="D392" s="19">
        <v>453</v>
      </c>
      <c r="E392">
        <v>4.4000000000000004</v>
      </c>
      <c r="F392">
        <v>55</v>
      </c>
      <c r="G392" t="s">
        <v>1395</v>
      </c>
      <c r="H392">
        <v>1809.5</v>
      </c>
      <c r="I392" s="2">
        <v>0.41125</v>
      </c>
      <c r="J392" t="s">
        <v>1985</v>
      </c>
      <c r="K392">
        <v>1373</v>
      </c>
      <c r="L392" t="s">
        <v>1470</v>
      </c>
      <c r="M392">
        <v>411</v>
      </c>
      <c r="N392" t="s">
        <v>483</v>
      </c>
      <c r="O392" t="s">
        <v>1457</v>
      </c>
      <c r="P392" t="s">
        <v>1986</v>
      </c>
    </row>
    <row r="393" spans="1:16" x14ac:dyDescent="0.2">
      <c r="A393">
        <v>3</v>
      </c>
      <c r="B393" t="s">
        <v>1987</v>
      </c>
      <c r="D393" s="19">
        <v>454</v>
      </c>
      <c r="E393">
        <v>5.0999999999999996</v>
      </c>
      <c r="F393">
        <v>35</v>
      </c>
      <c r="G393" t="s">
        <v>1395</v>
      </c>
      <c r="H393">
        <v>1151.5</v>
      </c>
      <c r="I393" s="2">
        <v>0.22578431372549021</v>
      </c>
      <c r="J393" t="s">
        <v>1985</v>
      </c>
      <c r="K393">
        <v>1373</v>
      </c>
      <c r="L393" t="s">
        <v>1470</v>
      </c>
      <c r="M393">
        <v>411</v>
      </c>
      <c r="N393" t="s">
        <v>483</v>
      </c>
      <c r="O393" t="s">
        <v>1457</v>
      </c>
      <c r="P393" t="s">
        <v>1986</v>
      </c>
    </row>
    <row r="394" spans="1:16" x14ac:dyDescent="0.2">
      <c r="A394">
        <v>5</v>
      </c>
      <c r="B394" t="s">
        <v>1988</v>
      </c>
      <c r="D394" s="19">
        <v>431</v>
      </c>
      <c r="E394">
        <v>5.4</v>
      </c>
      <c r="F394">
        <v>35</v>
      </c>
      <c r="G394" t="s">
        <v>1395</v>
      </c>
      <c r="H394">
        <v>1151.5</v>
      </c>
      <c r="I394" s="2">
        <v>0.21324074074074073</v>
      </c>
      <c r="J394" t="s">
        <v>1985</v>
      </c>
      <c r="K394">
        <v>1373</v>
      </c>
      <c r="L394" t="s">
        <v>1470</v>
      </c>
      <c r="M394">
        <v>411</v>
      </c>
      <c r="N394" t="s">
        <v>483</v>
      </c>
      <c r="O394" t="s">
        <v>1457</v>
      </c>
      <c r="P394" t="s">
        <v>1986</v>
      </c>
    </row>
    <row r="395" spans="1:16" x14ac:dyDescent="0.2">
      <c r="A395">
        <v>7</v>
      </c>
      <c r="B395" t="s">
        <v>1989</v>
      </c>
      <c r="D395" s="19">
        <v>244</v>
      </c>
      <c r="E395">
        <v>1.7</v>
      </c>
      <c r="F395">
        <v>6</v>
      </c>
      <c r="G395" t="s">
        <v>1395</v>
      </c>
      <c r="H395">
        <v>197.4</v>
      </c>
      <c r="I395" s="2">
        <v>0.11611764705882352</v>
      </c>
      <c r="J395" t="s">
        <v>1985</v>
      </c>
      <c r="K395">
        <v>1373</v>
      </c>
      <c r="L395" t="s">
        <v>1470</v>
      </c>
      <c r="M395">
        <v>411</v>
      </c>
      <c r="N395" t="s">
        <v>483</v>
      </c>
      <c r="O395" t="s">
        <v>1457</v>
      </c>
      <c r="P395" t="s">
        <v>1986</v>
      </c>
    </row>
    <row r="396" spans="1:16" x14ac:dyDescent="0.2">
      <c r="A396">
        <v>11</v>
      </c>
      <c r="B396" t="s">
        <v>494</v>
      </c>
      <c r="C396">
        <v>1</v>
      </c>
      <c r="D396" s="19">
        <v>448</v>
      </c>
      <c r="E396">
        <v>0.92</v>
      </c>
      <c r="F396">
        <v>12</v>
      </c>
      <c r="G396" t="s">
        <v>1395</v>
      </c>
      <c r="H396">
        <v>394.8</v>
      </c>
      <c r="I396" s="2">
        <v>0.42913043478260865</v>
      </c>
      <c r="J396" t="s">
        <v>1985</v>
      </c>
      <c r="K396">
        <v>1373</v>
      </c>
      <c r="L396" t="s">
        <v>1470</v>
      </c>
      <c r="M396">
        <v>411</v>
      </c>
      <c r="N396" t="s">
        <v>483</v>
      </c>
      <c r="O396" t="s">
        <v>1457</v>
      </c>
      <c r="P396" t="s">
        <v>1986</v>
      </c>
    </row>
    <row r="397" spans="1:16" x14ac:dyDescent="0.2">
      <c r="A397">
        <v>13</v>
      </c>
      <c r="B397" t="s">
        <v>1990</v>
      </c>
      <c r="D397" s="19">
        <v>183</v>
      </c>
      <c r="E397">
        <v>2.6</v>
      </c>
      <c r="F397">
        <v>14</v>
      </c>
      <c r="G397" t="s">
        <v>1395</v>
      </c>
      <c r="H397">
        <v>460.6</v>
      </c>
      <c r="I397" s="2">
        <v>0.17715384615384613</v>
      </c>
      <c r="J397" t="s">
        <v>1985</v>
      </c>
      <c r="K397">
        <v>1373</v>
      </c>
      <c r="L397" t="s">
        <v>1470</v>
      </c>
      <c r="M397">
        <v>411</v>
      </c>
      <c r="N397" t="s">
        <v>483</v>
      </c>
      <c r="O397" t="s">
        <v>1457</v>
      </c>
      <c r="P397" t="s">
        <v>1986</v>
      </c>
    </row>
    <row r="398" spans="1:16" x14ac:dyDescent="0.2">
      <c r="A398">
        <v>14</v>
      </c>
      <c r="B398" t="s">
        <v>1991</v>
      </c>
      <c r="D398" s="19">
        <v>393</v>
      </c>
      <c r="E398">
        <v>1.9</v>
      </c>
      <c r="F398">
        <v>5</v>
      </c>
      <c r="G398" t="s">
        <v>1395</v>
      </c>
      <c r="H398">
        <v>164.5</v>
      </c>
      <c r="I398" s="2">
        <v>8.6578947368421061E-2</v>
      </c>
      <c r="J398" t="s">
        <v>1985</v>
      </c>
      <c r="K398">
        <v>1373</v>
      </c>
      <c r="L398" t="s">
        <v>1470</v>
      </c>
      <c r="M398">
        <v>411</v>
      </c>
      <c r="N398" t="s">
        <v>483</v>
      </c>
      <c r="O398" t="s">
        <v>1457</v>
      </c>
      <c r="P398" t="s">
        <v>1986</v>
      </c>
    </row>
    <row r="399" spans="1:16" x14ac:dyDescent="0.2">
      <c r="A399">
        <v>16</v>
      </c>
      <c r="B399" t="s">
        <v>1992</v>
      </c>
      <c r="D399" s="19" t="s">
        <v>1993</v>
      </c>
      <c r="E399">
        <v>0.1</v>
      </c>
      <c r="F399">
        <v>1</v>
      </c>
      <c r="G399" t="s">
        <v>1395</v>
      </c>
      <c r="H399">
        <v>32.9</v>
      </c>
      <c r="I399" s="2">
        <v>0.32899999999999996</v>
      </c>
      <c r="J399" t="s">
        <v>1985</v>
      </c>
      <c r="K399">
        <v>1373</v>
      </c>
      <c r="L399" t="s">
        <v>1470</v>
      </c>
      <c r="M399">
        <v>411</v>
      </c>
      <c r="N399" t="s">
        <v>483</v>
      </c>
      <c r="O399" t="s">
        <v>1457</v>
      </c>
      <c r="P399" t="s">
        <v>1986</v>
      </c>
    </row>
    <row r="400" spans="1:16" x14ac:dyDescent="0.2">
      <c r="A400">
        <v>17</v>
      </c>
      <c r="B400" t="s">
        <v>1994</v>
      </c>
      <c r="D400" s="19">
        <v>372</v>
      </c>
      <c r="E400">
        <v>3.5</v>
      </c>
      <c r="F400">
        <v>8</v>
      </c>
      <c r="G400" t="s">
        <v>1395</v>
      </c>
      <c r="H400" s="20">
        <v>263.2</v>
      </c>
      <c r="I400" s="2">
        <v>7.5200000000000003E-2</v>
      </c>
      <c r="J400" t="s">
        <v>1985</v>
      </c>
      <c r="K400">
        <v>1373</v>
      </c>
      <c r="L400" t="s">
        <v>1470</v>
      </c>
      <c r="M400">
        <v>411</v>
      </c>
      <c r="N400" t="s">
        <v>483</v>
      </c>
      <c r="O400" t="s">
        <v>1457</v>
      </c>
      <c r="P400" t="s">
        <v>1986</v>
      </c>
    </row>
    <row r="401" spans="1:16" x14ac:dyDescent="0.2">
      <c r="A401">
        <v>20</v>
      </c>
      <c r="B401" t="s">
        <v>1995</v>
      </c>
      <c r="D401" s="19">
        <v>430</v>
      </c>
      <c r="E401">
        <v>2.4</v>
      </c>
      <c r="F401">
        <v>3</v>
      </c>
      <c r="G401" s="8" t="s">
        <v>1395</v>
      </c>
      <c r="H401">
        <v>98.7</v>
      </c>
      <c r="I401" s="2">
        <v>4.1125000000000002E-2</v>
      </c>
      <c r="J401" t="s">
        <v>1985</v>
      </c>
      <c r="K401">
        <v>1373</v>
      </c>
      <c r="L401" t="s">
        <v>1470</v>
      </c>
      <c r="M401">
        <v>411</v>
      </c>
      <c r="N401" t="s">
        <v>483</v>
      </c>
      <c r="O401" t="s">
        <v>1457</v>
      </c>
      <c r="P401" t="s">
        <v>1986</v>
      </c>
    </row>
    <row r="402" spans="1:16" x14ac:dyDescent="0.2">
      <c r="A402">
        <v>21</v>
      </c>
      <c r="B402" t="s">
        <v>1996</v>
      </c>
      <c r="D402" s="19" t="s">
        <v>1997</v>
      </c>
      <c r="E402" s="6">
        <v>0.93600000000000005</v>
      </c>
      <c r="F402">
        <v>18</v>
      </c>
      <c r="G402" t="s">
        <v>1395</v>
      </c>
      <c r="H402">
        <v>592.20000000000005</v>
      </c>
      <c r="I402" s="2">
        <v>0.63269230769230766</v>
      </c>
      <c r="J402" t="s">
        <v>1985</v>
      </c>
      <c r="K402">
        <v>1373</v>
      </c>
      <c r="L402" t="s">
        <v>1470</v>
      </c>
      <c r="M402">
        <v>411</v>
      </c>
      <c r="N402" t="s">
        <v>483</v>
      </c>
      <c r="O402" t="s">
        <v>1457</v>
      </c>
      <c r="P402" t="s">
        <v>1986</v>
      </c>
    </row>
    <row r="403" spans="1:16" x14ac:dyDescent="0.2">
      <c r="A403">
        <v>25</v>
      </c>
      <c r="B403" t="s">
        <v>1998</v>
      </c>
      <c r="D403" s="19">
        <v>394</v>
      </c>
      <c r="E403">
        <v>0.36</v>
      </c>
      <c r="F403">
        <v>2</v>
      </c>
      <c r="G403" s="8" t="s">
        <v>1395</v>
      </c>
      <c r="H403">
        <v>65.8</v>
      </c>
      <c r="I403" s="2">
        <v>0.18277777777777776</v>
      </c>
      <c r="J403" t="s">
        <v>1985</v>
      </c>
      <c r="K403">
        <v>1373</v>
      </c>
      <c r="L403" t="s">
        <v>1470</v>
      </c>
      <c r="M403">
        <v>411</v>
      </c>
      <c r="N403" t="s">
        <v>483</v>
      </c>
      <c r="O403" t="s">
        <v>1457</v>
      </c>
      <c r="P403" t="s">
        <v>1986</v>
      </c>
    </row>
    <row r="404" spans="1:16" x14ac:dyDescent="0.2">
      <c r="A404">
        <v>26</v>
      </c>
      <c r="B404" t="s">
        <v>1566</v>
      </c>
      <c r="D404" s="19">
        <v>401</v>
      </c>
      <c r="E404">
        <v>0.2</v>
      </c>
      <c r="F404">
        <v>1</v>
      </c>
      <c r="G404" s="8" t="s">
        <v>1395</v>
      </c>
      <c r="H404">
        <v>32.9</v>
      </c>
      <c r="I404" s="2">
        <v>0.16449999999999998</v>
      </c>
      <c r="J404" t="s">
        <v>1985</v>
      </c>
      <c r="K404">
        <v>1373</v>
      </c>
      <c r="L404" t="s">
        <v>1470</v>
      </c>
      <c r="M404">
        <v>411</v>
      </c>
      <c r="N404" t="s">
        <v>483</v>
      </c>
      <c r="O404" t="s">
        <v>1457</v>
      </c>
      <c r="P404" t="s">
        <v>1986</v>
      </c>
    </row>
    <row r="405" spans="1:16" x14ac:dyDescent="0.2">
      <c r="A405">
        <v>35</v>
      </c>
      <c r="B405" t="s">
        <v>242</v>
      </c>
      <c r="C405">
        <v>1</v>
      </c>
      <c r="D405" s="19">
        <v>4</v>
      </c>
      <c r="E405">
        <v>0.59</v>
      </c>
      <c r="F405">
        <v>3.5</v>
      </c>
      <c r="G405" s="8" t="s">
        <v>1395</v>
      </c>
      <c r="H405">
        <v>115.15</v>
      </c>
      <c r="I405" s="2">
        <v>0.19516949152542373</v>
      </c>
      <c r="J405" t="s">
        <v>1985</v>
      </c>
      <c r="K405">
        <v>1373</v>
      </c>
      <c r="L405" t="s">
        <v>1470</v>
      </c>
      <c r="M405">
        <v>411</v>
      </c>
      <c r="N405" t="s">
        <v>483</v>
      </c>
      <c r="O405" t="s">
        <v>1457</v>
      </c>
      <c r="P405" t="s">
        <v>1986</v>
      </c>
    </row>
    <row r="406" spans="1:16" x14ac:dyDescent="0.2">
      <c r="A406">
        <v>229</v>
      </c>
      <c r="B406" t="s">
        <v>1999</v>
      </c>
      <c r="D406" s="23">
        <v>264</v>
      </c>
      <c r="E406" s="8">
        <v>3.9</v>
      </c>
      <c r="F406" s="8">
        <v>0.2</v>
      </c>
      <c r="G406" s="8" t="s">
        <v>1395</v>
      </c>
      <c r="H406" s="8">
        <v>6.58</v>
      </c>
      <c r="I406" s="2">
        <v>1.6871794871794871E-3</v>
      </c>
      <c r="J406" t="s">
        <v>1985</v>
      </c>
      <c r="K406">
        <v>1373</v>
      </c>
      <c r="L406" t="s">
        <v>1470</v>
      </c>
      <c r="M406">
        <v>411</v>
      </c>
      <c r="N406" t="s">
        <v>483</v>
      </c>
      <c r="O406" t="s">
        <v>1457</v>
      </c>
      <c r="P406" t="s">
        <v>1986</v>
      </c>
    </row>
    <row r="407" spans="1:16" x14ac:dyDescent="0.2">
      <c r="A407">
        <v>232</v>
      </c>
      <c r="B407" t="s">
        <v>2000</v>
      </c>
      <c r="C407">
        <v>1</v>
      </c>
      <c r="D407" s="19">
        <v>4</v>
      </c>
      <c r="E407">
        <v>0.59</v>
      </c>
      <c r="F407">
        <v>2</v>
      </c>
      <c r="G407" t="s">
        <v>1395</v>
      </c>
      <c r="H407">
        <v>65.8</v>
      </c>
      <c r="I407" s="2">
        <v>0.11152542372881356</v>
      </c>
      <c r="J407" t="s">
        <v>1985</v>
      </c>
      <c r="K407">
        <v>1373</v>
      </c>
      <c r="L407" t="s">
        <v>1470</v>
      </c>
      <c r="M407">
        <v>411</v>
      </c>
      <c r="N407" t="s">
        <v>483</v>
      </c>
      <c r="O407" t="s">
        <v>1457</v>
      </c>
      <c r="P407" t="s">
        <v>1986</v>
      </c>
    </row>
    <row r="408" spans="1:16" x14ac:dyDescent="0.2">
      <c r="A408">
        <v>273</v>
      </c>
      <c r="B408" t="s">
        <v>2001</v>
      </c>
      <c r="D408" s="19">
        <v>176</v>
      </c>
      <c r="E408">
        <v>2.7</v>
      </c>
      <c r="F408">
        <v>5</v>
      </c>
      <c r="G408" t="s">
        <v>1395</v>
      </c>
      <c r="H408">
        <v>164.5</v>
      </c>
      <c r="I408" s="2">
        <v>6.0925925925925925E-2</v>
      </c>
      <c r="J408" t="s">
        <v>1985</v>
      </c>
      <c r="K408">
        <v>1373</v>
      </c>
      <c r="L408" t="s">
        <v>1470</v>
      </c>
      <c r="M408">
        <v>411</v>
      </c>
      <c r="N408" t="s">
        <v>483</v>
      </c>
      <c r="O408" t="s">
        <v>1457</v>
      </c>
      <c r="P408" t="s">
        <v>1986</v>
      </c>
    </row>
    <row r="409" spans="1:16" x14ac:dyDescent="0.2">
      <c r="A409">
        <v>276</v>
      </c>
      <c r="B409" t="s">
        <v>440</v>
      </c>
      <c r="D409" s="19">
        <v>454</v>
      </c>
      <c r="E409">
        <v>5.0999999999999996</v>
      </c>
      <c r="F409" s="8">
        <v>0.1</v>
      </c>
      <c r="G409" s="8" t="s">
        <v>1395</v>
      </c>
      <c r="H409" s="8">
        <v>3.29</v>
      </c>
      <c r="I409" s="2">
        <v>6.4509803921568634E-4</v>
      </c>
      <c r="J409" t="s">
        <v>1985</v>
      </c>
      <c r="K409">
        <v>1373</v>
      </c>
      <c r="L409" t="s">
        <v>1470</v>
      </c>
      <c r="M409">
        <v>411</v>
      </c>
      <c r="N409" t="s">
        <v>483</v>
      </c>
      <c r="O409" t="s">
        <v>1457</v>
      </c>
      <c r="P409" t="s">
        <v>1986</v>
      </c>
    </row>
    <row r="410" spans="1:16" x14ac:dyDescent="0.2">
      <c r="A410">
        <v>277</v>
      </c>
      <c r="B410" t="s">
        <v>1990</v>
      </c>
      <c r="D410" s="19">
        <v>183</v>
      </c>
      <c r="E410">
        <v>2.6</v>
      </c>
      <c r="F410">
        <v>10</v>
      </c>
      <c r="G410" t="s">
        <v>1395</v>
      </c>
      <c r="H410">
        <v>329</v>
      </c>
      <c r="I410" s="2">
        <v>0.12653846153846154</v>
      </c>
      <c r="J410" t="s">
        <v>1985</v>
      </c>
      <c r="K410">
        <v>1373</v>
      </c>
      <c r="L410" t="s">
        <v>1470</v>
      </c>
      <c r="M410">
        <v>411</v>
      </c>
      <c r="N410" t="s">
        <v>483</v>
      </c>
      <c r="O410" t="s">
        <v>1457</v>
      </c>
      <c r="P410" t="s">
        <v>1986</v>
      </c>
    </row>
    <row r="411" spans="1:16" x14ac:dyDescent="0.2">
      <c r="A411">
        <v>279</v>
      </c>
      <c r="B411" t="s">
        <v>1893</v>
      </c>
      <c r="D411" s="19">
        <v>453</v>
      </c>
      <c r="E411">
        <v>4.4000000000000004</v>
      </c>
      <c r="F411">
        <v>40</v>
      </c>
      <c r="G411" t="s">
        <v>1395</v>
      </c>
      <c r="H411">
        <v>1316</v>
      </c>
      <c r="I411" s="2">
        <v>0.29909090909090907</v>
      </c>
      <c r="J411" t="s">
        <v>1985</v>
      </c>
      <c r="K411">
        <v>1373</v>
      </c>
      <c r="L411" t="s">
        <v>1470</v>
      </c>
      <c r="M411">
        <v>411</v>
      </c>
      <c r="N411" t="s">
        <v>483</v>
      </c>
      <c r="O411" t="s">
        <v>1457</v>
      </c>
      <c r="P411" t="s">
        <v>1986</v>
      </c>
    </row>
    <row r="412" spans="1:16" x14ac:dyDescent="0.2">
      <c r="A412">
        <v>284</v>
      </c>
      <c r="B412" t="s">
        <v>1893</v>
      </c>
      <c r="D412" s="19">
        <v>453</v>
      </c>
      <c r="E412">
        <v>4.4000000000000004</v>
      </c>
      <c r="F412">
        <v>60</v>
      </c>
      <c r="G412" t="s">
        <v>1395</v>
      </c>
      <c r="H412">
        <v>1974</v>
      </c>
      <c r="I412" s="2">
        <v>0.44863636363636361</v>
      </c>
      <c r="J412" t="s">
        <v>1985</v>
      </c>
      <c r="K412">
        <v>1373</v>
      </c>
      <c r="L412" t="s">
        <v>1470</v>
      </c>
      <c r="M412">
        <v>411</v>
      </c>
      <c r="N412" t="s">
        <v>483</v>
      </c>
      <c r="O412" t="s">
        <v>1457</v>
      </c>
      <c r="P412" t="s">
        <v>1986</v>
      </c>
    </row>
    <row r="413" spans="1:16" x14ac:dyDescent="0.2">
      <c r="A413">
        <v>285</v>
      </c>
      <c r="B413" t="s">
        <v>2001</v>
      </c>
      <c r="D413" s="19">
        <v>176</v>
      </c>
      <c r="E413">
        <v>2.7</v>
      </c>
      <c r="F413">
        <v>4</v>
      </c>
      <c r="G413" t="s">
        <v>1395</v>
      </c>
      <c r="H413">
        <v>131.6</v>
      </c>
      <c r="I413" s="2">
        <v>4.874074074074073E-2</v>
      </c>
      <c r="J413" t="s">
        <v>1985</v>
      </c>
      <c r="K413">
        <v>1373</v>
      </c>
      <c r="L413" t="s">
        <v>1470</v>
      </c>
      <c r="M413">
        <v>411</v>
      </c>
      <c r="N413" t="s">
        <v>483</v>
      </c>
      <c r="O413" t="s">
        <v>1457</v>
      </c>
      <c r="P413" t="s">
        <v>1986</v>
      </c>
    </row>
    <row r="414" spans="1:16" x14ac:dyDescent="0.2">
      <c r="A414">
        <v>290</v>
      </c>
      <c r="B414" t="s">
        <v>2002</v>
      </c>
      <c r="D414" s="19">
        <v>176</v>
      </c>
      <c r="E414">
        <v>2.7</v>
      </c>
      <c r="F414">
        <v>5</v>
      </c>
      <c r="G414" t="s">
        <v>1395</v>
      </c>
      <c r="H414">
        <v>164.5</v>
      </c>
      <c r="I414" s="2">
        <v>6.0925925925925925E-2</v>
      </c>
      <c r="J414" t="s">
        <v>1985</v>
      </c>
      <c r="K414">
        <v>1373</v>
      </c>
      <c r="L414" t="s">
        <v>1470</v>
      </c>
      <c r="M414">
        <v>411</v>
      </c>
      <c r="N414" t="s">
        <v>483</v>
      </c>
      <c r="O414" t="s">
        <v>1457</v>
      </c>
      <c r="P414" t="s">
        <v>1986</v>
      </c>
    </row>
    <row r="415" spans="1:16" x14ac:dyDescent="0.2">
      <c r="A415">
        <v>299</v>
      </c>
      <c r="B415" t="s">
        <v>1989</v>
      </c>
      <c r="D415" s="19">
        <v>244</v>
      </c>
      <c r="E415">
        <v>1.7</v>
      </c>
      <c r="F415">
        <v>6</v>
      </c>
      <c r="G415" t="s">
        <v>1395</v>
      </c>
      <c r="H415">
        <v>197.4</v>
      </c>
      <c r="I415" s="2">
        <v>0.11611764705882352</v>
      </c>
      <c r="J415" t="s">
        <v>1985</v>
      </c>
      <c r="K415">
        <v>1373</v>
      </c>
      <c r="L415" t="s">
        <v>1470</v>
      </c>
      <c r="M415">
        <v>411</v>
      </c>
      <c r="N415" t="s">
        <v>483</v>
      </c>
      <c r="O415" t="s">
        <v>1457</v>
      </c>
      <c r="P415" t="s">
        <v>1986</v>
      </c>
    </row>
    <row r="416" spans="1:16" x14ac:dyDescent="0.2">
      <c r="A416">
        <v>302</v>
      </c>
      <c r="B416" t="s">
        <v>2003</v>
      </c>
      <c r="D416" s="19">
        <v>243</v>
      </c>
      <c r="E416">
        <v>3.2</v>
      </c>
      <c r="F416">
        <v>8</v>
      </c>
      <c r="G416" t="s">
        <v>1395</v>
      </c>
      <c r="H416">
        <v>263.2</v>
      </c>
      <c r="I416" s="2">
        <v>8.224999999999999E-2</v>
      </c>
      <c r="J416" t="s">
        <v>1985</v>
      </c>
      <c r="K416">
        <v>1373</v>
      </c>
      <c r="L416" t="s">
        <v>1470</v>
      </c>
      <c r="M416">
        <v>411</v>
      </c>
      <c r="N416" t="s">
        <v>483</v>
      </c>
      <c r="O416" t="s">
        <v>1457</v>
      </c>
      <c r="P416" t="s">
        <v>1986</v>
      </c>
    </row>
    <row r="417" spans="1:16" x14ac:dyDescent="0.2">
      <c r="A417">
        <v>303</v>
      </c>
      <c r="B417" t="s">
        <v>1514</v>
      </c>
      <c r="D417" s="19">
        <v>421</v>
      </c>
      <c r="E417">
        <v>7.2</v>
      </c>
      <c r="F417">
        <v>10</v>
      </c>
      <c r="G417" t="s">
        <v>1395</v>
      </c>
      <c r="H417">
        <v>329</v>
      </c>
      <c r="I417" s="2">
        <v>4.569444444444444E-2</v>
      </c>
      <c r="J417" t="s">
        <v>1985</v>
      </c>
      <c r="K417">
        <v>1373</v>
      </c>
      <c r="L417" t="s">
        <v>1470</v>
      </c>
      <c r="M417">
        <v>411</v>
      </c>
      <c r="N417" t="s">
        <v>483</v>
      </c>
      <c r="O417" t="s">
        <v>1457</v>
      </c>
      <c r="P417" t="s">
        <v>1986</v>
      </c>
    </row>
    <row r="418" spans="1:16" x14ac:dyDescent="0.2">
      <c r="A418">
        <v>312</v>
      </c>
      <c r="B418" t="s">
        <v>2004</v>
      </c>
      <c r="D418" s="19">
        <v>420</v>
      </c>
      <c r="E418">
        <v>17.5</v>
      </c>
      <c r="F418">
        <v>25</v>
      </c>
      <c r="G418" t="s">
        <v>1395</v>
      </c>
      <c r="H418">
        <v>822.5</v>
      </c>
      <c r="I418" s="2">
        <v>4.7E-2</v>
      </c>
      <c r="J418" t="s">
        <v>1985</v>
      </c>
      <c r="K418">
        <v>1373</v>
      </c>
      <c r="L418" t="s">
        <v>1470</v>
      </c>
      <c r="M418">
        <v>411</v>
      </c>
      <c r="N418" t="s">
        <v>483</v>
      </c>
      <c r="O418" t="s">
        <v>1457</v>
      </c>
      <c r="P418" t="s">
        <v>1986</v>
      </c>
    </row>
    <row r="419" spans="1:16" x14ac:dyDescent="0.2">
      <c r="A419">
        <v>316</v>
      </c>
      <c r="B419" t="s">
        <v>2005</v>
      </c>
      <c r="D419" s="19" t="s">
        <v>2006</v>
      </c>
      <c r="E419">
        <v>8.9</v>
      </c>
      <c r="F419">
        <v>15</v>
      </c>
      <c r="G419" t="s">
        <v>1395</v>
      </c>
      <c r="H419">
        <v>493.5</v>
      </c>
      <c r="I419" s="2">
        <v>5.5449438202247188E-2</v>
      </c>
      <c r="J419" t="s">
        <v>1985</v>
      </c>
      <c r="K419">
        <v>1373</v>
      </c>
      <c r="L419" t="s">
        <v>1470</v>
      </c>
      <c r="M419">
        <v>411</v>
      </c>
      <c r="N419" t="s">
        <v>483</v>
      </c>
      <c r="O419" t="s">
        <v>1457</v>
      </c>
      <c r="P419" t="s">
        <v>1986</v>
      </c>
    </row>
    <row r="420" spans="1:16" x14ac:dyDescent="0.2">
      <c r="A420">
        <v>318</v>
      </c>
      <c r="B420" t="s">
        <v>2007</v>
      </c>
      <c r="D420" s="19" t="s">
        <v>2008</v>
      </c>
      <c r="E420">
        <v>8.9</v>
      </c>
      <c r="F420">
        <v>50</v>
      </c>
      <c r="G420" t="s">
        <v>1395</v>
      </c>
      <c r="H420">
        <v>1645</v>
      </c>
      <c r="I420" s="2">
        <v>0.18483146067415729</v>
      </c>
      <c r="J420" t="s">
        <v>1985</v>
      </c>
      <c r="K420">
        <v>1373</v>
      </c>
      <c r="L420" t="s">
        <v>1470</v>
      </c>
      <c r="M420">
        <v>411</v>
      </c>
      <c r="N420" t="s">
        <v>483</v>
      </c>
      <c r="O420" t="s">
        <v>1457</v>
      </c>
      <c r="P420" t="s">
        <v>1986</v>
      </c>
    </row>
    <row r="421" spans="1:16" x14ac:dyDescent="0.2">
      <c r="A421">
        <v>320</v>
      </c>
      <c r="B421" t="s">
        <v>1493</v>
      </c>
      <c r="D421" s="19">
        <v>378</v>
      </c>
      <c r="E421">
        <v>3.5</v>
      </c>
      <c r="F421">
        <v>4</v>
      </c>
      <c r="G421" t="s">
        <v>1395</v>
      </c>
      <c r="H421">
        <v>131.6</v>
      </c>
      <c r="I421" s="2">
        <v>3.7600000000000001E-2</v>
      </c>
      <c r="J421" t="s">
        <v>1985</v>
      </c>
      <c r="K421">
        <v>1373</v>
      </c>
      <c r="L421" t="s">
        <v>1470</v>
      </c>
      <c r="M421">
        <v>411</v>
      </c>
      <c r="N421" t="s">
        <v>483</v>
      </c>
      <c r="O421" t="s">
        <v>1457</v>
      </c>
      <c r="P421" t="s">
        <v>1986</v>
      </c>
    </row>
    <row r="422" spans="1:16" x14ac:dyDescent="0.2">
      <c r="A422">
        <v>327</v>
      </c>
      <c r="B422" t="s">
        <v>1493</v>
      </c>
      <c r="D422" s="19">
        <v>378</v>
      </c>
      <c r="E422">
        <v>3.5</v>
      </c>
      <c r="F422">
        <v>9</v>
      </c>
      <c r="G422" t="s">
        <v>1395</v>
      </c>
      <c r="H422">
        <v>296.10000000000002</v>
      </c>
      <c r="I422" s="2">
        <v>8.4599999999999995E-2</v>
      </c>
      <c r="J422" t="s">
        <v>1985</v>
      </c>
      <c r="K422">
        <v>1373</v>
      </c>
      <c r="L422" t="s">
        <v>1470</v>
      </c>
      <c r="M422">
        <v>411</v>
      </c>
      <c r="N422" t="s">
        <v>483</v>
      </c>
      <c r="O422" t="s">
        <v>1457</v>
      </c>
      <c r="P422" t="s">
        <v>1986</v>
      </c>
    </row>
    <row r="423" spans="1:16" x14ac:dyDescent="0.2">
      <c r="A423">
        <v>327</v>
      </c>
      <c r="B423" t="s">
        <v>1492</v>
      </c>
      <c r="D423" s="19">
        <v>376</v>
      </c>
      <c r="E423">
        <v>5.3</v>
      </c>
      <c r="F423">
        <v>2</v>
      </c>
      <c r="G423" t="s">
        <v>1395</v>
      </c>
      <c r="H423">
        <v>65.8</v>
      </c>
      <c r="I423" s="2">
        <v>1.2415094339622641E-2</v>
      </c>
      <c r="J423" t="s">
        <v>1985</v>
      </c>
      <c r="K423">
        <v>1373</v>
      </c>
      <c r="L423" t="s">
        <v>1470</v>
      </c>
      <c r="M423">
        <v>411</v>
      </c>
      <c r="N423" t="s">
        <v>483</v>
      </c>
      <c r="O423" t="s">
        <v>1457</v>
      </c>
      <c r="P423" t="s">
        <v>1986</v>
      </c>
    </row>
    <row r="424" spans="1:16" x14ac:dyDescent="0.2">
      <c r="A424">
        <v>328</v>
      </c>
      <c r="B424" t="s">
        <v>1503</v>
      </c>
      <c r="D424" s="19" t="s">
        <v>2009</v>
      </c>
      <c r="E424">
        <v>1.8</v>
      </c>
      <c r="F424">
        <v>3</v>
      </c>
      <c r="G424" t="s">
        <v>1395</v>
      </c>
      <c r="H424">
        <v>98.7</v>
      </c>
      <c r="I424" s="2">
        <v>5.4833333333333331E-2</v>
      </c>
      <c r="J424" t="s">
        <v>1985</v>
      </c>
      <c r="K424">
        <v>1373</v>
      </c>
      <c r="L424" t="s">
        <v>1470</v>
      </c>
      <c r="M424">
        <v>411</v>
      </c>
      <c r="N424" t="s">
        <v>483</v>
      </c>
      <c r="O424" t="s">
        <v>1457</v>
      </c>
      <c r="P424" t="s">
        <v>1986</v>
      </c>
    </row>
    <row r="425" spans="1:16" x14ac:dyDescent="0.2">
      <c r="A425">
        <v>332</v>
      </c>
      <c r="B425" t="s">
        <v>1492</v>
      </c>
      <c r="D425" s="19">
        <v>376</v>
      </c>
      <c r="E425">
        <v>5.3</v>
      </c>
      <c r="F425">
        <v>12</v>
      </c>
      <c r="G425" t="s">
        <v>1395</v>
      </c>
      <c r="H425">
        <v>394.8</v>
      </c>
      <c r="I425" s="2">
        <v>7.449056603773585E-2</v>
      </c>
      <c r="J425" t="s">
        <v>1985</v>
      </c>
      <c r="K425">
        <v>1373</v>
      </c>
      <c r="L425" t="s">
        <v>1470</v>
      </c>
      <c r="M425">
        <v>411</v>
      </c>
      <c r="N425" t="s">
        <v>483</v>
      </c>
      <c r="O425" t="s">
        <v>1457</v>
      </c>
      <c r="P425" t="s">
        <v>1986</v>
      </c>
    </row>
    <row r="426" spans="1:16" x14ac:dyDescent="0.2">
      <c r="A426">
        <v>333</v>
      </c>
      <c r="B426" t="s">
        <v>235</v>
      </c>
      <c r="D426" s="19">
        <v>380</v>
      </c>
      <c r="E426">
        <v>3.5</v>
      </c>
      <c r="F426">
        <v>12</v>
      </c>
      <c r="G426" t="s">
        <v>1395</v>
      </c>
      <c r="H426">
        <v>394.8</v>
      </c>
      <c r="I426" s="2">
        <v>0.11279999999999998</v>
      </c>
      <c r="J426" t="s">
        <v>1985</v>
      </c>
      <c r="K426">
        <v>1373</v>
      </c>
      <c r="L426" t="s">
        <v>1470</v>
      </c>
      <c r="M426">
        <v>411</v>
      </c>
      <c r="N426" t="s">
        <v>483</v>
      </c>
      <c r="O426" t="s">
        <v>1457</v>
      </c>
      <c r="P426" t="s">
        <v>1986</v>
      </c>
    </row>
    <row r="427" spans="1:16" x14ac:dyDescent="0.2">
      <c r="A427">
        <v>337</v>
      </c>
      <c r="B427" t="s">
        <v>2010</v>
      </c>
      <c r="D427" s="19">
        <v>187</v>
      </c>
      <c r="E427">
        <v>5.8</v>
      </c>
      <c r="F427">
        <v>18</v>
      </c>
      <c r="G427" t="s">
        <v>1395</v>
      </c>
      <c r="H427">
        <v>592.20000000000005</v>
      </c>
      <c r="I427" s="2">
        <v>0.10210344827586207</v>
      </c>
      <c r="J427" t="s">
        <v>1985</v>
      </c>
      <c r="K427">
        <v>1373</v>
      </c>
      <c r="L427" t="s">
        <v>1470</v>
      </c>
      <c r="M427">
        <v>411</v>
      </c>
      <c r="N427" t="s">
        <v>483</v>
      </c>
      <c r="O427" t="s">
        <v>1457</v>
      </c>
      <c r="P427" t="s">
        <v>1986</v>
      </c>
    </row>
    <row r="428" spans="1:16" x14ac:dyDescent="0.2">
      <c r="A428">
        <v>346</v>
      </c>
      <c r="B428" t="s">
        <v>1493</v>
      </c>
      <c r="D428" s="19">
        <v>378</v>
      </c>
      <c r="E428">
        <v>3.5</v>
      </c>
      <c r="F428">
        <v>20</v>
      </c>
      <c r="G428" t="s">
        <v>1395</v>
      </c>
      <c r="H428">
        <v>658</v>
      </c>
      <c r="I428" s="2">
        <v>0.188</v>
      </c>
      <c r="J428" t="s">
        <v>1985</v>
      </c>
      <c r="K428">
        <v>1373</v>
      </c>
      <c r="L428" t="s">
        <v>1470</v>
      </c>
      <c r="M428">
        <v>411</v>
      </c>
      <c r="N428" t="s">
        <v>483</v>
      </c>
      <c r="O428" t="s">
        <v>1457</v>
      </c>
      <c r="P428" t="s">
        <v>1986</v>
      </c>
    </row>
    <row r="429" spans="1:16" x14ac:dyDescent="0.2">
      <c r="A429">
        <v>348</v>
      </c>
      <c r="B429" t="s">
        <v>1493</v>
      </c>
      <c r="D429" s="19">
        <v>378</v>
      </c>
      <c r="E429">
        <v>3.5</v>
      </c>
      <c r="F429">
        <v>1</v>
      </c>
      <c r="G429" t="s">
        <v>1395</v>
      </c>
      <c r="H429">
        <v>32.9</v>
      </c>
      <c r="I429" s="2">
        <v>9.4000000000000004E-3</v>
      </c>
      <c r="J429" t="s">
        <v>1985</v>
      </c>
      <c r="K429">
        <v>1373</v>
      </c>
      <c r="L429" t="s">
        <v>1470</v>
      </c>
      <c r="M429">
        <v>411</v>
      </c>
      <c r="N429" t="s">
        <v>483</v>
      </c>
      <c r="O429" t="s">
        <v>1457</v>
      </c>
      <c r="P429" t="s">
        <v>1986</v>
      </c>
    </row>
    <row r="430" spans="1:16" x14ac:dyDescent="0.2">
      <c r="A430">
        <v>1</v>
      </c>
      <c r="B430" t="s">
        <v>102</v>
      </c>
      <c r="D430" s="19">
        <v>453</v>
      </c>
      <c r="E430">
        <v>4.4000000000000004</v>
      </c>
      <c r="F430" s="8">
        <v>75</v>
      </c>
      <c r="G430" t="s">
        <v>1431</v>
      </c>
      <c r="H430">
        <v>2808.75</v>
      </c>
      <c r="I430" s="2">
        <v>0.63835227272727268</v>
      </c>
      <c r="J430" s="8" t="s">
        <v>103</v>
      </c>
      <c r="K430">
        <v>1375</v>
      </c>
      <c r="L430" t="s">
        <v>1470</v>
      </c>
      <c r="M430">
        <v>429</v>
      </c>
      <c r="N430" t="s">
        <v>483</v>
      </c>
      <c r="O430" t="s">
        <v>1748</v>
      </c>
      <c r="P430" t="s">
        <v>104</v>
      </c>
    </row>
    <row r="431" spans="1:16" x14ac:dyDescent="0.2">
      <c r="A431">
        <v>4</v>
      </c>
      <c r="B431" t="s">
        <v>494</v>
      </c>
      <c r="C431">
        <v>1</v>
      </c>
      <c r="D431" s="19">
        <v>448</v>
      </c>
      <c r="E431">
        <v>0.92</v>
      </c>
      <c r="F431">
        <v>5</v>
      </c>
      <c r="G431" t="s">
        <v>1431</v>
      </c>
      <c r="H431">
        <v>187.25</v>
      </c>
      <c r="I431" s="2">
        <v>0.20353260869565215</v>
      </c>
      <c r="J431" s="8" t="s">
        <v>103</v>
      </c>
      <c r="K431">
        <v>1375</v>
      </c>
      <c r="L431" t="s">
        <v>1470</v>
      </c>
      <c r="M431">
        <v>429</v>
      </c>
      <c r="N431" t="s">
        <v>483</v>
      </c>
      <c r="O431" t="s">
        <v>1748</v>
      </c>
      <c r="P431" t="s">
        <v>104</v>
      </c>
    </row>
    <row r="432" spans="1:16" x14ac:dyDescent="0.2">
      <c r="A432">
        <v>3</v>
      </c>
      <c r="B432" t="s">
        <v>105</v>
      </c>
      <c r="D432" s="19">
        <v>431</v>
      </c>
      <c r="E432">
        <v>5.4</v>
      </c>
      <c r="F432">
        <v>40</v>
      </c>
      <c r="G432" t="s">
        <v>1431</v>
      </c>
      <c r="H432">
        <v>1498</v>
      </c>
      <c r="I432" s="2">
        <v>0.27740740740740738</v>
      </c>
      <c r="J432" s="8" t="s">
        <v>103</v>
      </c>
      <c r="K432">
        <v>1375</v>
      </c>
      <c r="L432" t="s">
        <v>1470</v>
      </c>
      <c r="M432">
        <v>429</v>
      </c>
      <c r="N432" t="s">
        <v>483</v>
      </c>
      <c r="O432" t="s">
        <v>1748</v>
      </c>
      <c r="P432" t="s">
        <v>104</v>
      </c>
    </row>
  </sheetData>
  <autoFilter ref="A5:R432"/>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workbookViewId="0">
      <selection activeCell="T5" sqref="T5"/>
    </sheetView>
  </sheetViews>
  <sheetFormatPr defaultRowHeight="12.75" x14ac:dyDescent="0.2"/>
  <cols>
    <col min="1" max="1" width="4.140625" customWidth="1"/>
    <col min="2" max="2" width="37.28515625" customWidth="1"/>
    <col min="3" max="3" width="3.7109375" customWidth="1"/>
    <col min="4" max="4" width="7.42578125" customWidth="1"/>
    <col min="5" max="6" width="5.140625" customWidth="1"/>
    <col min="7" max="7" width="3.42578125" customWidth="1"/>
    <col min="8" max="8" width="6.7109375" customWidth="1"/>
    <col min="9" max="9" width="7" customWidth="1"/>
    <col min="10" max="10" width="18.140625" customWidth="1"/>
    <col min="11" max="12" width="6" customWidth="1"/>
    <col min="13" max="13" width="5.7109375" customWidth="1"/>
    <col min="14" max="14" width="4.140625" customWidth="1"/>
    <col min="15" max="16" width="5" customWidth="1"/>
    <col min="17" max="17" width="3.42578125" customWidth="1"/>
    <col min="18" max="18" width="4.28515625" customWidth="1"/>
  </cols>
  <sheetData>
    <row r="1" spans="1:16" x14ac:dyDescent="0.2">
      <c r="A1" t="s">
        <v>2405</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3</v>
      </c>
      <c r="B6" t="s">
        <v>2406</v>
      </c>
      <c r="C6">
        <v>1</v>
      </c>
      <c r="D6" s="19">
        <v>1</v>
      </c>
      <c r="E6">
        <v>4</v>
      </c>
      <c r="F6">
        <v>60</v>
      </c>
      <c r="G6" t="s">
        <v>1431</v>
      </c>
      <c r="H6">
        <v>2247</v>
      </c>
      <c r="I6" s="2">
        <v>0.56174999999999997</v>
      </c>
      <c r="J6" s="8" t="s">
        <v>2407</v>
      </c>
      <c r="K6">
        <v>1377</v>
      </c>
      <c r="L6" t="s">
        <v>1470</v>
      </c>
      <c r="M6">
        <v>431</v>
      </c>
      <c r="N6" t="s">
        <v>483</v>
      </c>
      <c r="O6" t="s">
        <v>1471</v>
      </c>
      <c r="P6" t="s">
        <v>1693</v>
      </c>
    </row>
    <row r="7" spans="1:16" x14ac:dyDescent="0.2">
      <c r="A7">
        <v>7</v>
      </c>
      <c r="B7" t="s">
        <v>51</v>
      </c>
      <c r="D7" s="19">
        <v>447</v>
      </c>
      <c r="E7">
        <v>0.74</v>
      </c>
      <c r="F7">
        <v>6</v>
      </c>
      <c r="G7" t="s">
        <v>1431</v>
      </c>
      <c r="H7">
        <f>F7*37.45</f>
        <v>224.70000000000002</v>
      </c>
      <c r="I7" s="2">
        <f>H7/E7/1000</f>
        <v>0.30364864864864871</v>
      </c>
      <c r="J7" s="8" t="s">
        <v>2407</v>
      </c>
      <c r="K7">
        <v>1377</v>
      </c>
      <c r="L7" t="s">
        <v>1470</v>
      </c>
      <c r="M7">
        <v>431</v>
      </c>
      <c r="N7" t="s">
        <v>483</v>
      </c>
      <c r="O7" t="s">
        <v>1471</v>
      </c>
      <c r="P7" t="s">
        <v>1693</v>
      </c>
    </row>
    <row r="8" spans="1:16" x14ac:dyDescent="0.2">
      <c r="A8">
        <v>13</v>
      </c>
      <c r="B8" t="s">
        <v>499</v>
      </c>
      <c r="C8">
        <v>1</v>
      </c>
      <c r="D8" s="19">
        <v>451</v>
      </c>
      <c r="E8">
        <v>0.7</v>
      </c>
      <c r="F8">
        <v>6</v>
      </c>
      <c r="G8" t="s">
        <v>1431</v>
      </c>
      <c r="H8">
        <v>224.7</v>
      </c>
      <c r="I8" s="2">
        <v>0.32100000000000006</v>
      </c>
      <c r="J8" s="8" t="s">
        <v>2407</v>
      </c>
      <c r="K8">
        <v>1377</v>
      </c>
      <c r="L8" t="s">
        <v>1470</v>
      </c>
      <c r="M8">
        <v>431</v>
      </c>
      <c r="N8" t="s">
        <v>483</v>
      </c>
      <c r="O8" t="s">
        <v>1471</v>
      </c>
      <c r="P8" t="s">
        <v>1693</v>
      </c>
    </row>
    <row r="9" spans="1:16" x14ac:dyDescent="0.2">
      <c r="A9">
        <v>14</v>
      </c>
      <c r="B9" t="s">
        <v>499</v>
      </c>
      <c r="C9">
        <v>1</v>
      </c>
      <c r="D9" s="19">
        <v>451</v>
      </c>
      <c r="E9">
        <v>0.7</v>
      </c>
      <c r="F9">
        <v>6.3</v>
      </c>
      <c r="G9" t="s">
        <v>1431</v>
      </c>
      <c r="H9">
        <v>235.935</v>
      </c>
      <c r="I9" s="2">
        <v>0.33705000000000002</v>
      </c>
      <c r="J9" s="8" t="s">
        <v>2407</v>
      </c>
      <c r="K9">
        <v>1377</v>
      </c>
      <c r="L9" t="s">
        <v>1470</v>
      </c>
      <c r="M9">
        <v>431</v>
      </c>
      <c r="N9" t="s">
        <v>483</v>
      </c>
      <c r="O9" t="s">
        <v>1471</v>
      </c>
      <c r="P9" t="s">
        <v>1693</v>
      </c>
    </row>
    <row r="10" spans="1:16" x14ac:dyDescent="0.2">
      <c r="A10">
        <v>16</v>
      </c>
      <c r="B10" t="s">
        <v>2408</v>
      </c>
      <c r="C10">
        <v>1</v>
      </c>
      <c r="D10" s="19">
        <v>451</v>
      </c>
      <c r="E10">
        <v>0.7</v>
      </c>
      <c r="F10">
        <v>0.3</v>
      </c>
      <c r="G10" t="s">
        <v>1431</v>
      </c>
      <c r="H10">
        <v>11.234999999999999</v>
      </c>
      <c r="I10" s="2">
        <v>1.6050000000000005E-2</v>
      </c>
      <c r="J10" s="8" t="s">
        <v>2407</v>
      </c>
      <c r="K10">
        <v>1377</v>
      </c>
      <c r="L10" t="s">
        <v>1470</v>
      </c>
      <c r="M10">
        <v>431</v>
      </c>
      <c r="N10" t="s">
        <v>483</v>
      </c>
      <c r="O10" t="s">
        <v>1471</v>
      </c>
      <c r="P10" t="s">
        <v>1693</v>
      </c>
    </row>
    <row r="11" spans="1:16" x14ac:dyDescent="0.2">
      <c r="A11">
        <v>17</v>
      </c>
      <c r="B11" t="s">
        <v>2409</v>
      </c>
      <c r="D11" s="19">
        <v>183</v>
      </c>
      <c r="E11">
        <v>2.6</v>
      </c>
      <c r="F11">
        <v>3</v>
      </c>
      <c r="G11" t="s">
        <v>1431</v>
      </c>
      <c r="H11">
        <v>112.35</v>
      </c>
      <c r="I11" s="2">
        <v>4.3211538461538461E-2</v>
      </c>
      <c r="J11" s="8" t="s">
        <v>2407</v>
      </c>
      <c r="K11">
        <v>1377</v>
      </c>
      <c r="L11" t="s">
        <v>1470</v>
      </c>
      <c r="M11">
        <v>431</v>
      </c>
      <c r="N11" t="s">
        <v>483</v>
      </c>
      <c r="O11" t="s">
        <v>1471</v>
      </c>
      <c r="P11" t="s">
        <v>1693</v>
      </c>
    </row>
    <row r="12" spans="1:16" x14ac:dyDescent="0.2">
      <c r="A12">
        <v>24</v>
      </c>
      <c r="B12" t="s">
        <v>1893</v>
      </c>
      <c r="D12" s="19">
        <v>453</v>
      </c>
      <c r="E12">
        <v>4.4000000000000004</v>
      </c>
      <c r="F12">
        <v>25</v>
      </c>
      <c r="G12" t="s">
        <v>1431</v>
      </c>
      <c r="H12">
        <v>936.25</v>
      </c>
      <c r="I12" s="2">
        <v>0.21278409090909089</v>
      </c>
      <c r="J12" s="8" t="s">
        <v>2407</v>
      </c>
      <c r="K12">
        <v>1377</v>
      </c>
      <c r="L12" t="s">
        <v>1470</v>
      </c>
      <c r="M12">
        <v>431</v>
      </c>
      <c r="N12" t="s">
        <v>483</v>
      </c>
      <c r="O12" t="s">
        <v>1471</v>
      </c>
      <c r="P12" t="s">
        <v>1693</v>
      </c>
    </row>
    <row r="13" spans="1:16" x14ac:dyDescent="0.2">
      <c r="A13">
        <v>25</v>
      </c>
      <c r="B13" t="s">
        <v>1365</v>
      </c>
      <c r="D13" s="19">
        <v>454</v>
      </c>
      <c r="E13">
        <v>5.0999999999999996</v>
      </c>
      <c r="F13">
        <v>30</v>
      </c>
      <c r="G13" t="s">
        <v>1431</v>
      </c>
      <c r="H13">
        <v>1123.5</v>
      </c>
      <c r="I13" s="2">
        <v>0.22029411764705883</v>
      </c>
      <c r="J13" s="8" t="s">
        <v>2407</v>
      </c>
      <c r="K13">
        <v>1377</v>
      </c>
      <c r="L13" t="s">
        <v>1470</v>
      </c>
      <c r="M13">
        <v>431</v>
      </c>
      <c r="N13" t="s">
        <v>483</v>
      </c>
      <c r="O13" t="s">
        <v>1471</v>
      </c>
      <c r="P13" t="s">
        <v>1693</v>
      </c>
    </row>
    <row r="14" spans="1:16" x14ac:dyDescent="0.2">
      <c r="A14">
        <v>26</v>
      </c>
      <c r="B14" t="s">
        <v>2410</v>
      </c>
      <c r="D14" s="19">
        <v>431</v>
      </c>
      <c r="E14">
        <v>5.4</v>
      </c>
      <c r="F14">
        <v>12</v>
      </c>
      <c r="G14" t="s">
        <v>1431</v>
      </c>
      <c r="H14">
        <v>449.4</v>
      </c>
      <c r="I14" s="2">
        <v>8.3222222222222225E-2</v>
      </c>
      <c r="J14" s="8" t="s">
        <v>2407</v>
      </c>
      <c r="K14">
        <v>1377</v>
      </c>
      <c r="L14" t="s">
        <v>1470</v>
      </c>
      <c r="M14">
        <v>431</v>
      </c>
      <c r="N14" t="s">
        <v>483</v>
      </c>
      <c r="O14" t="s">
        <v>1471</v>
      </c>
      <c r="P14" t="s">
        <v>1693</v>
      </c>
    </row>
    <row r="15" spans="1:16" x14ac:dyDescent="0.2">
      <c r="A15">
        <v>27</v>
      </c>
      <c r="B15" t="s">
        <v>1514</v>
      </c>
      <c r="D15" s="19">
        <v>421</v>
      </c>
      <c r="E15">
        <v>7.2</v>
      </c>
      <c r="F15">
        <v>18</v>
      </c>
      <c r="G15" t="s">
        <v>1431</v>
      </c>
      <c r="H15">
        <v>674.1</v>
      </c>
      <c r="I15" s="2">
        <v>9.3625E-2</v>
      </c>
      <c r="J15" s="8" t="s">
        <v>2407</v>
      </c>
      <c r="K15">
        <v>1377</v>
      </c>
      <c r="L15" t="s">
        <v>1470</v>
      </c>
      <c r="M15">
        <v>431</v>
      </c>
      <c r="N15" t="s">
        <v>483</v>
      </c>
      <c r="O15" t="s">
        <v>1471</v>
      </c>
      <c r="P15" t="s">
        <v>1693</v>
      </c>
    </row>
    <row r="16" spans="1:16" x14ac:dyDescent="0.2">
      <c r="A16">
        <v>30</v>
      </c>
      <c r="B16" t="s">
        <v>1492</v>
      </c>
      <c r="D16" s="19">
        <v>376</v>
      </c>
      <c r="E16">
        <v>5.3</v>
      </c>
      <c r="F16">
        <v>15</v>
      </c>
      <c r="G16" t="s">
        <v>1431</v>
      </c>
      <c r="H16">
        <v>561.75</v>
      </c>
      <c r="I16" s="2">
        <v>0.10599056603773585</v>
      </c>
      <c r="J16" s="8" t="s">
        <v>2407</v>
      </c>
      <c r="K16">
        <v>1377</v>
      </c>
      <c r="L16" t="s">
        <v>1470</v>
      </c>
      <c r="M16">
        <v>431</v>
      </c>
      <c r="N16" t="s">
        <v>483</v>
      </c>
      <c r="O16" t="s">
        <v>1471</v>
      </c>
      <c r="P16" t="s">
        <v>1693</v>
      </c>
    </row>
    <row r="17" spans="1:16" x14ac:dyDescent="0.2">
      <c r="A17">
        <v>31</v>
      </c>
      <c r="B17" t="s">
        <v>1492</v>
      </c>
      <c r="D17" s="19">
        <v>376</v>
      </c>
      <c r="E17">
        <v>5.3</v>
      </c>
      <c r="F17">
        <v>8</v>
      </c>
      <c r="G17" t="s">
        <v>1431</v>
      </c>
      <c r="H17">
        <v>299.60000000000002</v>
      </c>
      <c r="I17" s="2">
        <v>5.6528301886792462E-2</v>
      </c>
      <c r="J17" s="8" t="s">
        <v>2407</v>
      </c>
      <c r="K17">
        <v>1377</v>
      </c>
      <c r="L17" t="s">
        <v>1470</v>
      </c>
      <c r="M17">
        <v>431</v>
      </c>
      <c r="N17" t="s">
        <v>483</v>
      </c>
      <c r="O17" t="s">
        <v>1471</v>
      </c>
      <c r="P17" t="s">
        <v>1693</v>
      </c>
    </row>
    <row r="18" spans="1:16" x14ac:dyDescent="0.2">
      <c r="A18">
        <v>32</v>
      </c>
      <c r="B18" t="s">
        <v>2411</v>
      </c>
      <c r="D18" s="19">
        <v>380</v>
      </c>
      <c r="E18">
        <v>3.5</v>
      </c>
      <c r="F18">
        <v>10</v>
      </c>
      <c r="G18" t="s">
        <v>1431</v>
      </c>
      <c r="H18">
        <v>374.5</v>
      </c>
      <c r="I18" s="2">
        <v>0.107</v>
      </c>
      <c r="J18" s="8" t="s">
        <v>2407</v>
      </c>
      <c r="K18">
        <v>1377</v>
      </c>
      <c r="L18" t="s">
        <v>1470</v>
      </c>
      <c r="M18">
        <v>431</v>
      </c>
      <c r="N18" t="s">
        <v>483</v>
      </c>
      <c r="O18" t="s">
        <v>1471</v>
      </c>
      <c r="P18" t="s">
        <v>1693</v>
      </c>
    </row>
    <row r="19" spans="1:16" x14ac:dyDescent="0.2">
      <c r="A19">
        <v>33</v>
      </c>
      <c r="B19" t="s">
        <v>1674</v>
      </c>
      <c r="D19" s="19">
        <v>382</v>
      </c>
      <c r="E19">
        <v>3.5</v>
      </c>
      <c r="F19">
        <v>8</v>
      </c>
      <c r="G19" t="s">
        <v>1431</v>
      </c>
      <c r="H19">
        <v>299.60000000000002</v>
      </c>
      <c r="I19" s="2">
        <v>8.5600000000000009E-2</v>
      </c>
      <c r="J19" s="8" t="s">
        <v>2407</v>
      </c>
      <c r="K19">
        <v>1377</v>
      </c>
      <c r="L19" t="s">
        <v>1470</v>
      </c>
      <c r="M19">
        <v>431</v>
      </c>
      <c r="N19" t="s">
        <v>483</v>
      </c>
      <c r="O19" t="s">
        <v>1471</v>
      </c>
      <c r="P19" t="s">
        <v>1693</v>
      </c>
    </row>
    <row r="20" spans="1:16" x14ac:dyDescent="0.2">
      <c r="A20">
        <v>35</v>
      </c>
      <c r="B20" t="s">
        <v>2412</v>
      </c>
      <c r="D20" s="19" t="s">
        <v>1933</v>
      </c>
      <c r="E20">
        <v>2.2000000000000002</v>
      </c>
      <c r="F20">
        <v>2</v>
      </c>
      <c r="G20" t="s">
        <v>1431</v>
      </c>
      <c r="H20">
        <v>74.900000000000006</v>
      </c>
      <c r="I20" s="2">
        <v>3.4045454545454545E-2</v>
      </c>
      <c r="J20" s="8" t="s">
        <v>2407</v>
      </c>
      <c r="K20">
        <v>1377</v>
      </c>
      <c r="L20" t="s">
        <v>1470</v>
      </c>
      <c r="M20">
        <v>431</v>
      </c>
      <c r="N20" t="s">
        <v>483</v>
      </c>
      <c r="O20" t="s">
        <v>1471</v>
      </c>
      <c r="P20" t="s">
        <v>1693</v>
      </c>
    </row>
    <row r="21" spans="1:16" x14ac:dyDescent="0.2">
      <c r="A21">
        <v>42</v>
      </c>
      <c r="B21" t="s">
        <v>1135</v>
      </c>
      <c r="D21" s="19">
        <v>372</v>
      </c>
      <c r="E21">
        <v>3.5</v>
      </c>
      <c r="F21">
        <v>4</v>
      </c>
      <c r="G21" t="s">
        <v>1431</v>
      </c>
      <c r="H21" s="20">
        <v>149.80000000000001</v>
      </c>
      <c r="I21" s="2">
        <v>4.2800000000000005E-2</v>
      </c>
      <c r="J21" s="8" t="s">
        <v>2407</v>
      </c>
      <c r="K21">
        <v>1377</v>
      </c>
      <c r="L21" t="s">
        <v>1470</v>
      </c>
      <c r="M21">
        <v>431</v>
      </c>
      <c r="N21" t="s">
        <v>483</v>
      </c>
      <c r="O21" t="s">
        <v>1471</v>
      </c>
      <c r="P21" t="s">
        <v>1693</v>
      </c>
    </row>
    <row r="22" spans="1:16" x14ac:dyDescent="0.2">
      <c r="A22">
        <v>49</v>
      </c>
      <c r="B22" t="s">
        <v>494</v>
      </c>
      <c r="C22">
        <v>1</v>
      </c>
      <c r="D22" s="19">
        <v>448</v>
      </c>
      <c r="E22">
        <v>0.92</v>
      </c>
      <c r="F22">
        <v>8</v>
      </c>
      <c r="G22" t="s">
        <v>1431</v>
      </c>
      <c r="H22">
        <v>299.60000000000002</v>
      </c>
      <c r="I22" s="2">
        <v>0.32565217391304352</v>
      </c>
      <c r="J22" s="8" t="s">
        <v>2407</v>
      </c>
      <c r="K22">
        <v>1377</v>
      </c>
      <c r="L22" t="s">
        <v>1470</v>
      </c>
      <c r="M22">
        <v>431</v>
      </c>
      <c r="N22" t="s">
        <v>483</v>
      </c>
      <c r="O22" t="s">
        <v>1471</v>
      </c>
      <c r="P22" t="s">
        <v>1693</v>
      </c>
    </row>
    <row r="23" spans="1:16" x14ac:dyDescent="0.2">
      <c r="A23">
        <v>51</v>
      </c>
      <c r="B23" t="s">
        <v>2413</v>
      </c>
      <c r="D23" s="19">
        <v>1</v>
      </c>
      <c r="E23">
        <v>4</v>
      </c>
      <c r="F23">
        <v>12</v>
      </c>
      <c r="G23" t="s">
        <v>1431</v>
      </c>
      <c r="H23">
        <v>449.4</v>
      </c>
      <c r="I23" s="2">
        <f>H23/E23/1000</f>
        <v>0.11234999999999999</v>
      </c>
      <c r="J23" s="8" t="s">
        <v>2407</v>
      </c>
      <c r="K23">
        <v>1377</v>
      </c>
      <c r="L23" t="s">
        <v>1470</v>
      </c>
      <c r="M23">
        <v>431</v>
      </c>
      <c r="N23" t="s">
        <v>483</v>
      </c>
      <c r="O23" t="s">
        <v>1471</v>
      </c>
      <c r="P23" t="s">
        <v>1693</v>
      </c>
    </row>
    <row r="24" spans="1:16" x14ac:dyDescent="0.2">
      <c r="B24" t="s">
        <v>2482</v>
      </c>
      <c r="C24">
        <v>1</v>
      </c>
      <c r="D24" s="19">
        <v>440</v>
      </c>
      <c r="E24">
        <v>0.59</v>
      </c>
      <c r="F24">
        <v>80</v>
      </c>
      <c r="G24" t="s">
        <v>955</v>
      </c>
      <c r="H24" s="20">
        <v>84.933333333333337</v>
      </c>
      <c r="I24" s="2">
        <v>0.14395480225988702</v>
      </c>
      <c r="J24" t="s">
        <v>2483</v>
      </c>
      <c r="K24">
        <v>1377</v>
      </c>
      <c r="L24" t="s">
        <v>957</v>
      </c>
      <c r="M24">
        <v>242</v>
      </c>
      <c r="N24" t="s">
        <v>563</v>
      </c>
      <c r="O24" t="s">
        <v>2484</v>
      </c>
      <c r="P24" t="s">
        <v>2485</v>
      </c>
    </row>
    <row r="25" spans="1:16" x14ac:dyDescent="0.2">
      <c r="B25" t="s">
        <v>2486</v>
      </c>
      <c r="C25">
        <v>1</v>
      </c>
      <c r="D25" s="19">
        <v>440</v>
      </c>
      <c r="E25">
        <v>0.59</v>
      </c>
      <c r="F25">
        <v>80</v>
      </c>
      <c r="G25" t="s">
        <v>955</v>
      </c>
      <c r="H25" s="20">
        <v>84.933333333333337</v>
      </c>
      <c r="I25" s="2">
        <v>0.14395480225988702</v>
      </c>
      <c r="J25" t="s">
        <v>2483</v>
      </c>
      <c r="K25">
        <v>1377</v>
      </c>
      <c r="L25" t="s">
        <v>957</v>
      </c>
      <c r="M25">
        <v>242</v>
      </c>
      <c r="N25" t="s">
        <v>563</v>
      </c>
      <c r="O25" t="s">
        <v>2484</v>
      </c>
      <c r="P25" t="s">
        <v>2485</v>
      </c>
    </row>
    <row r="26" spans="1:16" x14ac:dyDescent="0.2">
      <c r="B26" t="s">
        <v>2487</v>
      </c>
      <c r="C26">
        <v>1</v>
      </c>
      <c r="D26" s="19">
        <v>440</v>
      </c>
      <c r="E26">
        <v>0.59</v>
      </c>
      <c r="F26">
        <v>80</v>
      </c>
      <c r="G26" t="s">
        <v>955</v>
      </c>
      <c r="H26" s="20">
        <v>84.933333333333337</v>
      </c>
      <c r="I26" s="2">
        <v>0.14395480225988702</v>
      </c>
      <c r="J26" t="s">
        <v>2483</v>
      </c>
      <c r="K26">
        <v>1377</v>
      </c>
      <c r="L26" t="s">
        <v>957</v>
      </c>
      <c r="M26">
        <v>242</v>
      </c>
      <c r="N26" t="s">
        <v>563</v>
      </c>
      <c r="O26" t="s">
        <v>2484</v>
      </c>
      <c r="P26" t="s">
        <v>2485</v>
      </c>
    </row>
    <row r="27" spans="1:16" x14ac:dyDescent="0.2">
      <c r="A27" s="21"/>
      <c r="B27" t="s">
        <v>61</v>
      </c>
      <c r="C27">
        <v>1</v>
      </c>
      <c r="D27" s="19">
        <v>1</v>
      </c>
      <c r="E27">
        <v>4</v>
      </c>
      <c r="F27">
        <v>17.78</v>
      </c>
      <c r="H27" s="20">
        <v>634.74600000000009</v>
      </c>
      <c r="I27" s="2">
        <v>0.15868650000000004</v>
      </c>
      <c r="J27" t="s">
        <v>1195</v>
      </c>
      <c r="K27">
        <v>1379</v>
      </c>
      <c r="L27" t="s">
        <v>1196</v>
      </c>
      <c r="M27">
        <v>225</v>
      </c>
      <c r="N27" t="s">
        <v>563</v>
      </c>
      <c r="P27" t="s">
        <v>2384</v>
      </c>
    </row>
    <row r="28" spans="1:16" x14ac:dyDescent="0.2">
      <c r="B28" t="s">
        <v>1197</v>
      </c>
      <c r="D28" s="19">
        <v>158</v>
      </c>
      <c r="E28">
        <v>1.3</v>
      </c>
      <c r="F28">
        <v>4.4400000000000004</v>
      </c>
      <c r="H28" s="20">
        <v>158.50800000000004</v>
      </c>
      <c r="I28" s="2">
        <v>0.1219292307692308</v>
      </c>
      <c r="J28" t="s">
        <v>1195</v>
      </c>
      <c r="K28">
        <v>1379</v>
      </c>
      <c r="L28" t="s">
        <v>1196</v>
      </c>
      <c r="M28">
        <v>226</v>
      </c>
      <c r="N28" t="s">
        <v>563</v>
      </c>
      <c r="P28" t="s">
        <v>2384</v>
      </c>
    </row>
    <row r="29" spans="1:16" x14ac:dyDescent="0.2">
      <c r="B29" t="s">
        <v>1198</v>
      </c>
      <c r="D29" s="19">
        <v>112</v>
      </c>
      <c r="E29">
        <v>4.0999999999999996</v>
      </c>
      <c r="F29">
        <v>8.89</v>
      </c>
      <c r="H29" s="20">
        <v>317.37300000000005</v>
      </c>
      <c r="I29" s="2">
        <v>7.740804878048782E-2</v>
      </c>
      <c r="J29" t="s">
        <v>1195</v>
      </c>
      <c r="K29">
        <v>1379</v>
      </c>
      <c r="L29" t="s">
        <v>1196</v>
      </c>
      <c r="M29">
        <v>226</v>
      </c>
      <c r="N29" t="s">
        <v>563</v>
      </c>
      <c r="P29" t="s">
        <v>2384</v>
      </c>
    </row>
    <row r="30" spans="1:16" x14ac:dyDescent="0.2">
      <c r="B30" t="s">
        <v>1199</v>
      </c>
      <c r="D30" s="19" t="s">
        <v>1200</v>
      </c>
      <c r="E30">
        <v>4.0999999999999996</v>
      </c>
      <c r="F30">
        <v>6.67</v>
      </c>
      <c r="H30" s="20">
        <v>238.11900000000003</v>
      </c>
      <c r="I30" s="2">
        <v>5.8077804878048797E-2</v>
      </c>
      <c r="J30" t="s">
        <v>1195</v>
      </c>
      <c r="K30">
        <v>1379</v>
      </c>
      <c r="L30" t="s">
        <v>1196</v>
      </c>
      <c r="M30">
        <v>226</v>
      </c>
      <c r="N30" t="s">
        <v>563</v>
      </c>
      <c r="P30" t="s">
        <v>2384</v>
      </c>
    </row>
    <row r="31" spans="1:16" x14ac:dyDescent="0.2">
      <c r="B31" t="s">
        <v>1201</v>
      </c>
      <c r="D31" s="19" t="s">
        <v>1202</v>
      </c>
      <c r="E31">
        <v>3.3</v>
      </c>
      <c r="F31">
        <v>13.39</v>
      </c>
      <c r="H31" s="20">
        <v>478.02300000000008</v>
      </c>
      <c r="I31" s="2">
        <v>0.14485545454545459</v>
      </c>
      <c r="J31" t="s">
        <v>1195</v>
      </c>
      <c r="K31">
        <v>1379</v>
      </c>
      <c r="L31" t="s">
        <v>1196</v>
      </c>
      <c r="M31">
        <v>226</v>
      </c>
      <c r="N31" t="s">
        <v>563</v>
      </c>
      <c r="P31" t="s">
        <v>2384</v>
      </c>
    </row>
    <row r="32" spans="1:16" x14ac:dyDescent="0.2">
      <c r="B32" t="s">
        <v>1203</v>
      </c>
      <c r="D32" s="19" t="s">
        <v>1204</v>
      </c>
      <c r="E32">
        <v>1.7</v>
      </c>
      <c r="F32">
        <v>6.67</v>
      </c>
      <c r="H32" s="20">
        <v>238.11900000000003</v>
      </c>
      <c r="I32" s="2">
        <v>0.14007000000000003</v>
      </c>
      <c r="J32" t="s">
        <v>1195</v>
      </c>
      <c r="K32">
        <v>1379</v>
      </c>
      <c r="L32" t="s">
        <v>1196</v>
      </c>
      <c r="M32">
        <v>227</v>
      </c>
      <c r="N32" t="s">
        <v>563</v>
      </c>
      <c r="P32" t="s">
        <v>2384</v>
      </c>
    </row>
    <row r="33" spans="1:16" x14ac:dyDescent="0.2">
      <c r="B33" t="s">
        <v>624</v>
      </c>
      <c r="D33" s="19">
        <v>437</v>
      </c>
      <c r="E33">
        <v>2.2000000000000002</v>
      </c>
      <c r="F33">
        <v>6.67</v>
      </c>
      <c r="H33" s="20">
        <v>238.11900000000003</v>
      </c>
      <c r="I33" s="2">
        <v>0.10823590909090909</v>
      </c>
      <c r="J33" t="s">
        <v>1195</v>
      </c>
      <c r="K33">
        <v>1379</v>
      </c>
      <c r="L33" t="s">
        <v>1196</v>
      </c>
      <c r="M33">
        <v>227</v>
      </c>
      <c r="N33" t="s">
        <v>563</v>
      </c>
      <c r="P33" t="s">
        <v>2384</v>
      </c>
    </row>
    <row r="34" spans="1:16" x14ac:dyDescent="0.2">
      <c r="B34" t="s">
        <v>1205</v>
      </c>
      <c r="D34" s="19">
        <v>360</v>
      </c>
      <c r="E34">
        <v>2.2999999999999998</v>
      </c>
      <c r="F34">
        <v>3.3</v>
      </c>
      <c r="H34" s="20">
        <v>117.81</v>
      </c>
      <c r="I34" s="2">
        <v>5.1221739130434783E-2</v>
      </c>
      <c r="J34" t="s">
        <v>1195</v>
      </c>
      <c r="K34">
        <v>1379</v>
      </c>
      <c r="L34" t="s">
        <v>1196</v>
      </c>
      <c r="M34">
        <v>227</v>
      </c>
      <c r="N34" t="s">
        <v>563</v>
      </c>
      <c r="P34" t="s">
        <v>2384</v>
      </c>
    </row>
    <row r="35" spans="1:16" x14ac:dyDescent="0.2">
      <c r="B35" t="s">
        <v>1135</v>
      </c>
      <c r="D35" s="19">
        <v>372</v>
      </c>
      <c r="E35">
        <v>3.5</v>
      </c>
      <c r="F35">
        <v>4.78</v>
      </c>
      <c r="H35" s="20">
        <v>170.64600000000002</v>
      </c>
      <c r="I35" s="2">
        <v>4.8756000000000008E-2</v>
      </c>
      <c r="J35" t="s">
        <v>1195</v>
      </c>
      <c r="K35">
        <v>1379</v>
      </c>
      <c r="L35" t="s">
        <v>1196</v>
      </c>
      <c r="M35">
        <v>227</v>
      </c>
      <c r="N35" t="s">
        <v>563</v>
      </c>
      <c r="P35" t="s">
        <v>2384</v>
      </c>
    </row>
    <row r="36" spans="1:16" x14ac:dyDescent="0.2">
      <c r="B36" t="s">
        <v>1206</v>
      </c>
      <c r="D36" s="19">
        <v>70</v>
      </c>
      <c r="E36">
        <v>4.8</v>
      </c>
      <c r="F36">
        <v>17.78</v>
      </c>
      <c r="H36" s="20">
        <v>634.74600000000009</v>
      </c>
      <c r="I36" s="2">
        <v>0.13223875000000004</v>
      </c>
      <c r="J36" t="s">
        <v>1195</v>
      </c>
      <c r="K36">
        <v>1379</v>
      </c>
      <c r="L36" t="s">
        <v>1196</v>
      </c>
      <c r="M36">
        <v>227</v>
      </c>
      <c r="N36" t="s">
        <v>563</v>
      </c>
      <c r="P36" t="s">
        <v>2384</v>
      </c>
    </row>
    <row r="37" spans="1:16" x14ac:dyDescent="0.2">
      <c r="B37" t="s">
        <v>1207</v>
      </c>
      <c r="D37" s="19" t="s">
        <v>1208</v>
      </c>
      <c r="E37">
        <v>3.9</v>
      </c>
      <c r="F37">
        <v>8.89</v>
      </c>
      <c r="H37" s="20">
        <v>317.37300000000005</v>
      </c>
      <c r="I37" s="2">
        <v>8.1377692307692331E-2</v>
      </c>
      <c r="J37" t="s">
        <v>1195</v>
      </c>
      <c r="K37">
        <v>1379</v>
      </c>
      <c r="L37" t="s">
        <v>1196</v>
      </c>
      <c r="M37">
        <v>227</v>
      </c>
      <c r="N37" t="s">
        <v>563</v>
      </c>
      <c r="P37" t="s">
        <v>2384</v>
      </c>
    </row>
    <row r="38" spans="1:16" x14ac:dyDescent="0.2">
      <c r="B38" t="s">
        <v>1209</v>
      </c>
      <c r="D38" s="19">
        <v>331</v>
      </c>
      <c r="E38">
        <v>2.7</v>
      </c>
      <c r="F38">
        <v>4.4400000000000004</v>
      </c>
      <c r="H38" s="20">
        <v>158.50800000000004</v>
      </c>
      <c r="I38" s="2">
        <v>5.8706666666666678E-2</v>
      </c>
      <c r="J38" t="s">
        <v>1195</v>
      </c>
      <c r="K38">
        <v>1379</v>
      </c>
      <c r="L38" t="s">
        <v>1196</v>
      </c>
      <c r="M38">
        <v>227</v>
      </c>
      <c r="N38" t="s">
        <v>563</v>
      </c>
      <c r="P38" t="s">
        <v>2384</v>
      </c>
    </row>
    <row r="39" spans="1:16" x14ac:dyDescent="0.2">
      <c r="B39" t="s">
        <v>1171</v>
      </c>
      <c r="D39" s="19">
        <v>393</v>
      </c>
      <c r="E39">
        <v>1.8</v>
      </c>
      <c r="F39">
        <v>7.78</v>
      </c>
      <c r="H39" s="20">
        <v>277.74600000000004</v>
      </c>
      <c r="I39" s="2">
        <v>0.15430333333333335</v>
      </c>
      <c r="J39" t="s">
        <v>1195</v>
      </c>
      <c r="K39">
        <v>1379</v>
      </c>
      <c r="L39" t="s">
        <v>1196</v>
      </c>
      <c r="M39">
        <v>227</v>
      </c>
      <c r="N39" t="s">
        <v>563</v>
      </c>
      <c r="P39" t="s">
        <v>2384</v>
      </c>
    </row>
    <row r="40" spans="1:16" x14ac:dyDescent="0.2">
      <c r="B40" t="s">
        <v>1210</v>
      </c>
      <c r="D40" s="19">
        <v>359</v>
      </c>
      <c r="E40">
        <v>2.2000000000000002</v>
      </c>
      <c r="F40">
        <v>3.33</v>
      </c>
      <c r="H40" s="20">
        <v>118.88100000000001</v>
      </c>
      <c r="I40" s="2">
        <v>5.4036818181818186E-2</v>
      </c>
      <c r="J40" t="s">
        <v>1195</v>
      </c>
      <c r="K40">
        <v>1379</v>
      </c>
      <c r="L40" t="s">
        <v>1196</v>
      </c>
      <c r="M40">
        <v>227</v>
      </c>
      <c r="N40" t="s">
        <v>563</v>
      </c>
      <c r="P40" t="s">
        <v>2384</v>
      </c>
    </row>
    <row r="41" spans="1:16" x14ac:dyDescent="0.2">
      <c r="B41" t="s">
        <v>1211</v>
      </c>
      <c r="D41" s="19">
        <v>369</v>
      </c>
      <c r="E41">
        <v>0.7</v>
      </c>
      <c r="F41">
        <v>1.67</v>
      </c>
      <c r="H41" s="20">
        <v>59.619</v>
      </c>
      <c r="I41" s="2">
        <v>8.5169999999999996E-2</v>
      </c>
      <c r="J41" t="s">
        <v>1195</v>
      </c>
      <c r="K41">
        <v>1379</v>
      </c>
      <c r="L41" t="s">
        <v>1196</v>
      </c>
      <c r="M41">
        <v>227</v>
      </c>
      <c r="N41" t="s">
        <v>563</v>
      </c>
      <c r="P41" t="s">
        <v>2384</v>
      </c>
    </row>
    <row r="42" spans="1:16" x14ac:dyDescent="0.2">
      <c r="B42" t="s">
        <v>2494</v>
      </c>
      <c r="D42" s="19">
        <v>429</v>
      </c>
      <c r="E42">
        <v>2.9</v>
      </c>
      <c r="F42">
        <v>120</v>
      </c>
      <c r="G42" t="s">
        <v>955</v>
      </c>
      <c r="H42" s="20">
        <v>127.4</v>
      </c>
      <c r="I42" s="2">
        <v>4.3931034482758625E-2</v>
      </c>
      <c r="J42" t="s">
        <v>2495</v>
      </c>
      <c r="K42">
        <v>1382</v>
      </c>
      <c r="L42" t="s">
        <v>957</v>
      </c>
      <c r="M42">
        <v>712</v>
      </c>
      <c r="N42" t="s">
        <v>563</v>
      </c>
      <c r="O42" t="s">
        <v>1457</v>
      </c>
      <c r="P42" t="s">
        <v>2496</v>
      </c>
    </row>
    <row r="43" spans="1:16" x14ac:dyDescent="0.2">
      <c r="B43" t="s">
        <v>2497</v>
      </c>
      <c r="D43" s="19">
        <v>360</v>
      </c>
      <c r="E43">
        <v>2.2999999999999998</v>
      </c>
      <c r="F43">
        <v>60</v>
      </c>
      <c r="G43" t="s">
        <v>955</v>
      </c>
      <c r="H43" s="20">
        <v>63.7</v>
      </c>
      <c r="I43" s="2">
        <v>2.7695652173913045E-2</v>
      </c>
      <c r="J43" t="s">
        <v>2495</v>
      </c>
      <c r="K43">
        <v>1382</v>
      </c>
      <c r="L43" t="s">
        <v>957</v>
      </c>
      <c r="M43">
        <v>712</v>
      </c>
      <c r="N43" t="s">
        <v>563</v>
      </c>
      <c r="O43" t="s">
        <v>1457</v>
      </c>
      <c r="P43" t="s">
        <v>2496</v>
      </c>
    </row>
    <row r="44" spans="1:16" x14ac:dyDescent="0.2">
      <c r="B44" t="s">
        <v>2498</v>
      </c>
      <c r="D44" s="19">
        <v>356</v>
      </c>
      <c r="E44">
        <v>1.7</v>
      </c>
      <c r="F44">
        <v>96</v>
      </c>
      <c r="G44" t="s">
        <v>955</v>
      </c>
      <c r="H44" s="20">
        <v>101.92</v>
      </c>
      <c r="I44" s="2">
        <v>5.9952941176470605E-2</v>
      </c>
      <c r="J44" t="s">
        <v>2495</v>
      </c>
      <c r="K44">
        <v>1382</v>
      </c>
      <c r="L44" t="s">
        <v>957</v>
      </c>
      <c r="M44">
        <v>712</v>
      </c>
      <c r="N44" t="s">
        <v>563</v>
      </c>
      <c r="O44" t="s">
        <v>1457</v>
      </c>
      <c r="P44" t="s">
        <v>2496</v>
      </c>
    </row>
    <row r="45" spans="1:16" x14ac:dyDescent="0.2">
      <c r="B45" t="s">
        <v>2499</v>
      </c>
      <c r="D45" s="19">
        <v>363</v>
      </c>
      <c r="E45">
        <v>3.8</v>
      </c>
      <c r="F45">
        <v>120</v>
      </c>
      <c r="G45" t="s">
        <v>955</v>
      </c>
      <c r="H45" s="20">
        <v>127.4</v>
      </c>
      <c r="I45" s="2">
        <v>3.3526315789473682E-2</v>
      </c>
      <c r="J45" t="s">
        <v>2495</v>
      </c>
      <c r="K45">
        <v>1382</v>
      </c>
      <c r="L45" t="s">
        <v>957</v>
      </c>
      <c r="M45">
        <v>712</v>
      </c>
      <c r="N45" t="s">
        <v>563</v>
      </c>
      <c r="O45" t="s">
        <v>1457</v>
      </c>
      <c r="P45" t="s">
        <v>2496</v>
      </c>
    </row>
    <row r="46" spans="1:16" x14ac:dyDescent="0.2">
      <c r="B46" t="s">
        <v>2500</v>
      </c>
      <c r="D46" s="19">
        <v>359</v>
      </c>
      <c r="E46">
        <v>2.2000000000000002</v>
      </c>
      <c r="F46">
        <v>40</v>
      </c>
      <c r="G46" t="s">
        <v>955</v>
      </c>
      <c r="H46" s="20">
        <v>42.466666666666669</v>
      </c>
      <c r="I46" s="2">
        <v>1.9303030303030301E-2</v>
      </c>
      <c r="J46" t="s">
        <v>2495</v>
      </c>
      <c r="K46">
        <v>1382</v>
      </c>
      <c r="L46" t="s">
        <v>957</v>
      </c>
      <c r="M46">
        <v>712</v>
      </c>
      <c r="N46" t="s">
        <v>563</v>
      </c>
      <c r="O46" t="s">
        <v>1457</v>
      </c>
      <c r="P46" t="s">
        <v>2496</v>
      </c>
    </row>
    <row r="47" spans="1:16" x14ac:dyDescent="0.2">
      <c r="A47">
        <v>1</v>
      </c>
      <c r="B47" t="s">
        <v>2414</v>
      </c>
      <c r="C47">
        <v>1</v>
      </c>
      <c r="D47" s="19">
        <v>449</v>
      </c>
      <c r="E47">
        <v>1.6</v>
      </c>
      <c r="F47" s="8">
        <v>24</v>
      </c>
      <c r="G47" t="s">
        <v>2415</v>
      </c>
      <c r="H47" s="20">
        <v>1149.0970180596387</v>
      </c>
      <c r="I47" s="2">
        <v>0.71818563628727417</v>
      </c>
      <c r="J47" s="8" t="s">
        <v>2416</v>
      </c>
      <c r="K47">
        <v>1383</v>
      </c>
      <c r="L47" t="s">
        <v>1470</v>
      </c>
      <c r="M47">
        <v>450</v>
      </c>
      <c r="N47" t="s">
        <v>483</v>
      </c>
      <c r="O47" t="s">
        <v>1457</v>
      </c>
      <c r="P47" t="s">
        <v>1671</v>
      </c>
    </row>
    <row r="48" spans="1:16" x14ac:dyDescent="0.2">
      <c r="A48">
        <v>2</v>
      </c>
      <c r="B48" t="s">
        <v>2417</v>
      </c>
      <c r="C48">
        <v>1</v>
      </c>
      <c r="D48" s="19">
        <v>448</v>
      </c>
      <c r="E48">
        <v>0.92</v>
      </c>
      <c r="F48">
        <v>24</v>
      </c>
      <c r="G48" t="s">
        <v>2415</v>
      </c>
      <c r="H48" s="20">
        <v>1149.0970180596387</v>
      </c>
      <c r="I48" s="2">
        <v>1.2490184978909116</v>
      </c>
      <c r="J48" s="8" t="s">
        <v>2416</v>
      </c>
      <c r="K48">
        <v>1383</v>
      </c>
      <c r="L48" t="s">
        <v>1470</v>
      </c>
      <c r="M48">
        <v>450</v>
      </c>
      <c r="N48" t="s">
        <v>483</v>
      </c>
      <c r="O48" t="s">
        <v>1457</v>
      </c>
      <c r="P48" t="s">
        <v>1671</v>
      </c>
    </row>
    <row r="49" spans="1:16" x14ac:dyDescent="0.2">
      <c r="A49">
        <v>3</v>
      </c>
      <c r="B49" t="s">
        <v>499</v>
      </c>
      <c r="C49">
        <v>1</v>
      </c>
      <c r="D49" s="19">
        <v>451</v>
      </c>
      <c r="E49">
        <v>0.7</v>
      </c>
      <c r="F49">
        <v>12</v>
      </c>
      <c r="G49" t="s">
        <v>2415</v>
      </c>
      <c r="H49" s="20">
        <v>574.54850902981934</v>
      </c>
      <c r="I49" s="2">
        <v>0.82078358432831344</v>
      </c>
      <c r="J49" s="8" t="s">
        <v>2416</v>
      </c>
      <c r="K49">
        <v>1383</v>
      </c>
      <c r="L49" t="s">
        <v>1470</v>
      </c>
      <c r="M49">
        <v>450</v>
      </c>
      <c r="N49" t="s">
        <v>483</v>
      </c>
      <c r="O49" t="s">
        <v>1457</v>
      </c>
      <c r="P49" t="s">
        <v>1671</v>
      </c>
    </row>
    <row r="50" spans="1:16" x14ac:dyDescent="0.2">
      <c r="A50">
        <v>4</v>
      </c>
      <c r="B50" t="s">
        <v>499</v>
      </c>
      <c r="C50">
        <v>1</v>
      </c>
      <c r="D50" s="19">
        <v>451</v>
      </c>
      <c r="E50">
        <v>0.7</v>
      </c>
      <c r="F50">
        <v>2</v>
      </c>
      <c r="G50" t="s">
        <v>2415</v>
      </c>
      <c r="H50" s="20">
        <v>95.758084838303219</v>
      </c>
      <c r="I50" s="2">
        <v>0.13679726405471887</v>
      </c>
      <c r="J50" s="8" t="s">
        <v>2416</v>
      </c>
      <c r="K50">
        <v>1383</v>
      </c>
      <c r="L50" t="s">
        <v>1470</v>
      </c>
      <c r="M50">
        <v>450</v>
      </c>
      <c r="N50" t="s">
        <v>483</v>
      </c>
      <c r="O50" t="s">
        <v>1457</v>
      </c>
      <c r="P50" t="s">
        <v>1671</v>
      </c>
    </row>
    <row r="51" spans="1:16" x14ac:dyDescent="0.2">
      <c r="A51">
        <v>5</v>
      </c>
      <c r="B51" t="s">
        <v>2418</v>
      </c>
      <c r="C51">
        <v>1</v>
      </c>
      <c r="D51" s="19">
        <v>449</v>
      </c>
      <c r="E51">
        <v>1.6</v>
      </c>
      <c r="F51">
        <v>5</v>
      </c>
      <c r="G51" t="s">
        <v>2415</v>
      </c>
      <c r="H51" s="20">
        <v>239.39521209575804</v>
      </c>
      <c r="I51" s="2">
        <v>0.14962200755984875</v>
      </c>
      <c r="J51" s="8" t="s">
        <v>2416</v>
      </c>
      <c r="K51">
        <v>1383</v>
      </c>
      <c r="L51" t="s">
        <v>1470</v>
      </c>
      <c r="M51">
        <v>450</v>
      </c>
      <c r="N51" t="s">
        <v>483</v>
      </c>
      <c r="O51" t="s">
        <v>1457</v>
      </c>
      <c r="P51" t="s">
        <v>1671</v>
      </c>
    </row>
    <row r="52" spans="1:16" x14ac:dyDescent="0.2">
      <c r="A52">
        <v>10</v>
      </c>
      <c r="B52" t="s">
        <v>2419</v>
      </c>
      <c r="D52" s="19" t="s">
        <v>36</v>
      </c>
      <c r="E52">
        <v>18.399999999999999</v>
      </c>
      <c r="F52">
        <v>18</v>
      </c>
      <c r="G52" t="s">
        <v>2415</v>
      </c>
      <c r="H52" s="20">
        <v>861.82276354472901</v>
      </c>
      <c r="I52" s="2">
        <v>4.683819367090919E-2</v>
      </c>
      <c r="J52" s="8" t="s">
        <v>2416</v>
      </c>
      <c r="K52">
        <v>1383</v>
      </c>
      <c r="L52" t="s">
        <v>1470</v>
      </c>
      <c r="M52">
        <v>450</v>
      </c>
      <c r="N52" t="s">
        <v>483</v>
      </c>
      <c r="O52" t="s">
        <v>1457</v>
      </c>
      <c r="P52" t="s">
        <v>1671</v>
      </c>
    </row>
    <row r="53" spans="1:16" x14ac:dyDescent="0.2">
      <c r="A53">
        <v>11</v>
      </c>
      <c r="B53" t="s">
        <v>2420</v>
      </c>
      <c r="D53" s="19">
        <v>431</v>
      </c>
      <c r="E53">
        <v>5.4</v>
      </c>
      <c r="F53">
        <v>6.5</v>
      </c>
      <c r="G53" t="s">
        <v>2415</v>
      </c>
      <c r="H53" s="20">
        <v>311.21377572448546</v>
      </c>
      <c r="I53" s="2">
        <v>5.7632180689719523E-2</v>
      </c>
      <c r="J53" s="8" t="s">
        <v>2416</v>
      </c>
      <c r="K53">
        <v>1383</v>
      </c>
      <c r="L53" t="s">
        <v>1470</v>
      </c>
      <c r="M53">
        <v>450</v>
      </c>
      <c r="N53" t="s">
        <v>483</v>
      </c>
      <c r="O53" t="s">
        <v>1457</v>
      </c>
      <c r="P53" t="s">
        <v>1671</v>
      </c>
    </row>
    <row r="54" spans="1:16" x14ac:dyDescent="0.2">
      <c r="A54">
        <v>12</v>
      </c>
      <c r="B54" t="s">
        <v>2421</v>
      </c>
      <c r="D54" s="19">
        <v>240</v>
      </c>
      <c r="E54">
        <v>8.8000000000000007</v>
      </c>
      <c r="F54">
        <v>15</v>
      </c>
      <c r="G54" t="s">
        <v>2415</v>
      </c>
      <c r="H54" s="20">
        <v>718.18563628727418</v>
      </c>
      <c r="I54" s="2">
        <v>8.1612004123553877E-2</v>
      </c>
      <c r="J54" s="8" t="s">
        <v>2416</v>
      </c>
      <c r="K54">
        <v>1383</v>
      </c>
      <c r="L54" t="s">
        <v>1470</v>
      </c>
      <c r="M54">
        <v>450</v>
      </c>
      <c r="N54" t="s">
        <v>483</v>
      </c>
      <c r="O54" t="s">
        <v>1457</v>
      </c>
      <c r="P54" t="s">
        <v>1671</v>
      </c>
    </row>
    <row r="55" spans="1:16" x14ac:dyDescent="0.2">
      <c r="A55">
        <v>13</v>
      </c>
      <c r="B55" t="s">
        <v>2422</v>
      </c>
      <c r="D55" s="19">
        <v>421</v>
      </c>
      <c r="E55">
        <v>7.2</v>
      </c>
      <c r="F55">
        <v>10</v>
      </c>
      <c r="G55" t="s">
        <v>2415</v>
      </c>
      <c r="H55" s="20">
        <v>478.79042419151608</v>
      </c>
      <c r="I55" s="2">
        <v>6.6498670026599455E-2</v>
      </c>
      <c r="J55" s="8" t="s">
        <v>2416</v>
      </c>
      <c r="K55">
        <v>1383</v>
      </c>
      <c r="L55" t="s">
        <v>1470</v>
      </c>
      <c r="M55">
        <v>450</v>
      </c>
      <c r="N55" t="s">
        <v>483</v>
      </c>
      <c r="O55" t="s">
        <v>1457</v>
      </c>
      <c r="P55" t="s">
        <v>1671</v>
      </c>
    </row>
    <row r="56" spans="1:16" x14ac:dyDescent="0.2">
      <c r="A56">
        <v>14</v>
      </c>
      <c r="B56" t="s">
        <v>2423</v>
      </c>
      <c r="D56" s="19">
        <v>187</v>
      </c>
      <c r="E56">
        <v>5.8</v>
      </c>
      <c r="F56">
        <v>32</v>
      </c>
      <c r="G56" t="s">
        <v>2415</v>
      </c>
      <c r="H56" s="20">
        <v>1532.1293574128515</v>
      </c>
      <c r="I56" s="2">
        <v>0.26416023403669858</v>
      </c>
      <c r="J56" s="8" t="s">
        <v>2416</v>
      </c>
      <c r="K56">
        <v>1383</v>
      </c>
      <c r="L56" t="s">
        <v>1470</v>
      </c>
      <c r="M56">
        <v>450</v>
      </c>
      <c r="N56" t="s">
        <v>483</v>
      </c>
      <c r="O56" t="s">
        <v>1457</v>
      </c>
      <c r="P56" t="s">
        <v>1671</v>
      </c>
    </row>
    <row r="57" spans="1:16" x14ac:dyDescent="0.2">
      <c r="A57">
        <v>5</v>
      </c>
      <c r="B57" t="s">
        <v>2424</v>
      </c>
      <c r="D57" s="19">
        <v>376</v>
      </c>
      <c r="E57">
        <v>5.3</v>
      </c>
      <c r="F57" s="8">
        <v>5</v>
      </c>
      <c r="G57" t="s">
        <v>2425</v>
      </c>
      <c r="H57" s="20">
        <v>234.70588235294119</v>
      </c>
      <c r="I57" s="2">
        <v>4.428412874583796E-2</v>
      </c>
      <c r="J57" s="8" t="s">
        <v>2426</v>
      </c>
      <c r="K57">
        <v>1384</v>
      </c>
      <c r="L57" t="s">
        <v>1470</v>
      </c>
      <c r="M57">
        <v>453</v>
      </c>
      <c r="N57" t="s">
        <v>483</v>
      </c>
      <c r="O57" t="s">
        <v>1748</v>
      </c>
      <c r="P57" t="s">
        <v>2427</v>
      </c>
    </row>
    <row r="58" spans="1:16" x14ac:dyDescent="0.2">
      <c r="A58">
        <v>10</v>
      </c>
      <c r="B58" t="s">
        <v>2428</v>
      </c>
      <c r="D58" s="19">
        <v>453</v>
      </c>
      <c r="E58">
        <v>4.4000000000000004</v>
      </c>
      <c r="F58">
        <v>6</v>
      </c>
      <c r="G58" t="s">
        <v>2425</v>
      </c>
      <c r="H58" s="20">
        <v>281.64705882352939</v>
      </c>
      <c r="I58" s="2">
        <v>6.4010695187165761E-2</v>
      </c>
      <c r="J58" s="8" t="s">
        <v>2426</v>
      </c>
      <c r="K58">
        <v>1384</v>
      </c>
      <c r="L58" t="s">
        <v>1470</v>
      </c>
      <c r="M58">
        <v>453</v>
      </c>
      <c r="N58" t="s">
        <v>483</v>
      </c>
      <c r="O58" t="s">
        <v>1748</v>
      </c>
      <c r="P58" t="s">
        <v>2427</v>
      </c>
    </row>
    <row r="59" spans="1:16" x14ac:dyDescent="0.2">
      <c r="A59">
        <v>11</v>
      </c>
      <c r="B59" t="s">
        <v>2429</v>
      </c>
      <c r="D59" s="19">
        <v>453</v>
      </c>
      <c r="E59">
        <v>4.4000000000000004</v>
      </c>
      <c r="F59">
        <v>40</v>
      </c>
      <c r="G59" t="s">
        <v>2425</v>
      </c>
      <c r="H59" s="20">
        <v>1877.6470588235295</v>
      </c>
      <c r="I59" s="2">
        <v>0.42673796791443852</v>
      </c>
      <c r="J59" s="8" t="s">
        <v>2426</v>
      </c>
      <c r="K59">
        <v>1384</v>
      </c>
      <c r="L59" t="s">
        <v>1470</v>
      </c>
      <c r="M59">
        <v>453</v>
      </c>
      <c r="N59" t="s">
        <v>483</v>
      </c>
      <c r="O59" t="s">
        <v>1748</v>
      </c>
      <c r="P59" t="s">
        <v>2427</v>
      </c>
    </row>
    <row r="60" spans="1:16" x14ac:dyDescent="0.2">
      <c r="A60">
        <v>13</v>
      </c>
      <c r="B60" t="s">
        <v>1563</v>
      </c>
      <c r="D60" s="19">
        <v>384</v>
      </c>
      <c r="E60">
        <v>4.4000000000000004</v>
      </c>
      <c r="F60">
        <v>8</v>
      </c>
      <c r="G60" t="s">
        <v>2425</v>
      </c>
      <c r="H60" s="20">
        <v>375.52941176470586</v>
      </c>
      <c r="I60" s="2">
        <v>8.5347593582887682E-2</v>
      </c>
      <c r="J60" s="8" t="s">
        <v>2426</v>
      </c>
      <c r="K60">
        <v>1384</v>
      </c>
      <c r="L60" t="s">
        <v>1470</v>
      </c>
      <c r="M60">
        <v>453</v>
      </c>
      <c r="N60" t="s">
        <v>483</v>
      </c>
      <c r="O60" t="s">
        <v>1748</v>
      </c>
      <c r="P60" t="s">
        <v>2427</v>
      </c>
    </row>
    <row r="61" spans="1:16" x14ac:dyDescent="0.2">
      <c r="A61">
        <v>14</v>
      </c>
      <c r="B61" t="s">
        <v>1493</v>
      </c>
      <c r="D61" s="19" t="s">
        <v>1494</v>
      </c>
      <c r="E61">
        <v>7</v>
      </c>
      <c r="F61">
        <v>10</v>
      </c>
      <c r="G61" t="s">
        <v>2425</v>
      </c>
      <c r="H61" s="20">
        <v>469.41176470588238</v>
      </c>
      <c r="I61" s="2">
        <v>6.7058823529411768E-2</v>
      </c>
      <c r="J61" s="8" t="s">
        <v>2426</v>
      </c>
      <c r="K61">
        <v>1384</v>
      </c>
      <c r="L61" t="s">
        <v>1470</v>
      </c>
      <c r="M61">
        <v>453</v>
      </c>
      <c r="N61" t="s">
        <v>483</v>
      </c>
      <c r="O61" t="s">
        <v>1748</v>
      </c>
      <c r="P61" t="s">
        <v>2427</v>
      </c>
    </row>
    <row r="62" spans="1:16" x14ac:dyDescent="0.2">
      <c r="A62">
        <v>15</v>
      </c>
      <c r="B62" t="s">
        <v>2430</v>
      </c>
      <c r="D62" s="19">
        <v>420</v>
      </c>
      <c r="E62">
        <v>17.5</v>
      </c>
      <c r="F62">
        <v>20</v>
      </c>
      <c r="G62" t="s">
        <v>2425</v>
      </c>
      <c r="H62" s="20">
        <v>938.82352941176475</v>
      </c>
      <c r="I62" s="2">
        <v>5.3647058823529416E-2</v>
      </c>
      <c r="J62" s="8" t="s">
        <v>2426</v>
      </c>
      <c r="K62">
        <v>1384</v>
      </c>
      <c r="L62" t="s">
        <v>1470</v>
      </c>
      <c r="M62">
        <v>453</v>
      </c>
      <c r="N62" t="s">
        <v>483</v>
      </c>
      <c r="O62" t="s">
        <v>1748</v>
      </c>
      <c r="P62" t="s">
        <v>2427</v>
      </c>
    </row>
    <row r="63" spans="1:16" x14ac:dyDescent="0.2">
      <c r="A63">
        <v>18</v>
      </c>
      <c r="B63" t="s">
        <v>2431</v>
      </c>
      <c r="D63" s="19" t="s">
        <v>1933</v>
      </c>
      <c r="E63">
        <v>2.2000000000000002</v>
      </c>
      <c r="F63">
        <v>4</v>
      </c>
      <c r="G63" t="s">
        <v>2425</v>
      </c>
      <c r="H63" s="20">
        <v>187.76470588235293</v>
      </c>
      <c r="I63" s="2">
        <v>8.5347593582887682E-2</v>
      </c>
      <c r="J63" s="8" t="s">
        <v>2426</v>
      </c>
      <c r="K63">
        <v>1384</v>
      </c>
      <c r="L63" t="s">
        <v>1470</v>
      </c>
      <c r="M63">
        <v>453</v>
      </c>
      <c r="N63" t="s">
        <v>483</v>
      </c>
      <c r="O63" t="s">
        <v>1748</v>
      </c>
      <c r="P63" t="s">
        <v>2427</v>
      </c>
    </row>
    <row r="64" spans="1:16" x14ac:dyDescent="0.2">
      <c r="A64">
        <v>21</v>
      </c>
      <c r="B64" t="s">
        <v>2432</v>
      </c>
      <c r="D64" s="19">
        <v>187</v>
      </c>
      <c r="E64">
        <v>5.8</v>
      </c>
      <c r="F64">
        <v>10</v>
      </c>
      <c r="G64" t="s">
        <v>2425</v>
      </c>
      <c r="H64" s="20">
        <v>469.41176470588238</v>
      </c>
      <c r="I64" s="2">
        <v>8.0933062880324549E-2</v>
      </c>
      <c r="J64" s="8" t="s">
        <v>2426</v>
      </c>
      <c r="K64">
        <v>1384</v>
      </c>
      <c r="L64" t="s">
        <v>1470</v>
      </c>
      <c r="M64">
        <v>453</v>
      </c>
      <c r="N64" t="s">
        <v>483</v>
      </c>
      <c r="O64" t="s">
        <v>1748</v>
      </c>
      <c r="P64" t="s">
        <v>2427</v>
      </c>
    </row>
    <row r="65" spans="1:16" x14ac:dyDescent="0.2">
      <c r="A65">
        <v>1</v>
      </c>
      <c r="B65" t="s">
        <v>2433</v>
      </c>
      <c r="D65" s="19">
        <v>454</v>
      </c>
      <c r="E65">
        <v>5.0999999999999996</v>
      </c>
      <c r="F65" s="8">
        <v>20</v>
      </c>
      <c r="G65" t="s">
        <v>1431</v>
      </c>
      <c r="H65" s="20">
        <v>798</v>
      </c>
      <c r="I65" s="2">
        <v>0.15647058823529411</v>
      </c>
      <c r="J65" s="8" t="s">
        <v>2434</v>
      </c>
      <c r="K65">
        <v>1384</v>
      </c>
      <c r="L65" t="s">
        <v>1470</v>
      </c>
      <c r="M65">
        <v>458</v>
      </c>
      <c r="N65" t="s">
        <v>483</v>
      </c>
      <c r="O65" t="s">
        <v>136</v>
      </c>
      <c r="P65" t="s">
        <v>2435</v>
      </c>
    </row>
    <row r="66" spans="1:16" x14ac:dyDescent="0.2">
      <c r="A66">
        <v>2</v>
      </c>
      <c r="B66" t="s">
        <v>2436</v>
      </c>
      <c r="D66" s="19">
        <v>452</v>
      </c>
      <c r="E66">
        <v>1.6</v>
      </c>
      <c r="F66">
        <v>9</v>
      </c>
      <c r="G66" t="s">
        <v>1431</v>
      </c>
      <c r="H66" s="20">
        <v>359.1</v>
      </c>
      <c r="I66" s="2">
        <v>0.22443749999999998</v>
      </c>
      <c r="J66" s="8" t="s">
        <v>2434</v>
      </c>
      <c r="K66">
        <v>1384</v>
      </c>
      <c r="L66" t="s">
        <v>1470</v>
      </c>
      <c r="M66">
        <v>458</v>
      </c>
      <c r="N66" t="s">
        <v>483</v>
      </c>
      <c r="O66" t="s">
        <v>136</v>
      </c>
      <c r="P66" t="s">
        <v>2435</v>
      </c>
    </row>
    <row r="67" spans="1:16" x14ac:dyDescent="0.2">
      <c r="A67">
        <v>4</v>
      </c>
      <c r="B67" t="s">
        <v>2437</v>
      </c>
      <c r="D67" s="19" t="s">
        <v>2438</v>
      </c>
      <c r="E67">
        <v>2.9</v>
      </c>
      <c r="F67">
        <v>35</v>
      </c>
      <c r="G67" t="s">
        <v>1431</v>
      </c>
      <c r="H67" s="20">
        <v>1396.5</v>
      </c>
      <c r="I67" s="2">
        <v>0.48155172413793107</v>
      </c>
      <c r="J67" s="8" t="s">
        <v>2434</v>
      </c>
      <c r="K67">
        <v>1384</v>
      </c>
      <c r="L67" t="s">
        <v>1470</v>
      </c>
      <c r="M67">
        <v>458</v>
      </c>
      <c r="N67" t="s">
        <v>483</v>
      </c>
      <c r="O67" t="s">
        <v>136</v>
      </c>
      <c r="P67" t="s">
        <v>2435</v>
      </c>
    </row>
    <row r="68" spans="1:16" x14ac:dyDescent="0.2">
      <c r="A68">
        <v>7</v>
      </c>
      <c r="B68" t="s">
        <v>2433</v>
      </c>
      <c r="D68" s="19">
        <v>454</v>
      </c>
      <c r="E68">
        <v>5.0999999999999996</v>
      </c>
      <c r="F68">
        <v>18</v>
      </c>
      <c r="G68" t="s">
        <v>1431</v>
      </c>
      <c r="H68" s="20">
        <v>718.2</v>
      </c>
      <c r="I68" s="2">
        <v>0.14082352941176471</v>
      </c>
      <c r="J68" s="8" t="s">
        <v>2434</v>
      </c>
      <c r="K68">
        <v>1384</v>
      </c>
      <c r="L68" t="s">
        <v>1470</v>
      </c>
      <c r="M68">
        <v>458</v>
      </c>
      <c r="N68" t="s">
        <v>483</v>
      </c>
      <c r="O68" t="s">
        <v>136</v>
      </c>
      <c r="P68" t="s">
        <v>2435</v>
      </c>
    </row>
    <row r="69" spans="1:16" x14ac:dyDescent="0.2">
      <c r="A69">
        <v>9</v>
      </c>
      <c r="B69" t="s">
        <v>2439</v>
      </c>
      <c r="D69" s="19" t="s">
        <v>1582</v>
      </c>
      <c r="E69">
        <v>8.8000000000000007</v>
      </c>
      <c r="F69">
        <v>35</v>
      </c>
      <c r="G69" t="s">
        <v>1431</v>
      </c>
      <c r="H69" s="20">
        <v>1396.5</v>
      </c>
      <c r="I69" s="2">
        <v>0.15869318181818182</v>
      </c>
      <c r="J69" s="8" t="s">
        <v>2434</v>
      </c>
      <c r="K69">
        <v>1384</v>
      </c>
      <c r="L69" t="s">
        <v>1470</v>
      </c>
      <c r="M69">
        <v>458</v>
      </c>
      <c r="N69" t="s">
        <v>483</v>
      </c>
      <c r="O69" t="s">
        <v>136</v>
      </c>
      <c r="P69" t="s">
        <v>2435</v>
      </c>
    </row>
    <row r="70" spans="1:16" x14ac:dyDescent="0.2">
      <c r="A70">
        <v>11</v>
      </c>
      <c r="B70" t="s">
        <v>235</v>
      </c>
      <c r="D70" s="19" t="s">
        <v>1497</v>
      </c>
      <c r="E70">
        <v>7</v>
      </c>
      <c r="F70">
        <v>15</v>
      </c>
      <c r="G70" t="s">
        <v>1431</v>
      </c>
      <c r="H70" s="20">
        <v>598.5</v>
      </c>
      <c r="I70" s="2">
        <v>8.5500000000000007E-2</v>
      </c>
      <c r="J70" s="8" t="s">
        <v>2434</v>
      </c>
      <c r="K70">
        <v>1384</v>
      </c>
      <c r="L70" t="s">
        <v>1470</v>
      </c>
      <c r="M70">
        <v>458</v>
      </c>
      <c r="N70" t="s">
        <v>483</v>
      </c>
      <c r="O70" t="s">
        <v>136</v>
      </c>
      <c r="P70" t="s">
        <v>2435</v>
      </c>
    </row>
    <row r="71" spans="1:16" x14ac:dyDescent="0.2">
      <c r="A71">
        <v>12</v>
      </c>
      <c r="B71" t="s">
        <v>2440</v>
      </c>
      <c r="D71" s="19">
        <v>384</v>
      </c>
      <c r="E71">
        <v>4.4000000000000004</v>
      </c>
      <c r="F71">
        <v>4</v>
      </c>
      <c r="G71" t="s">
        <v>1431</v>
      </c>
      <c r="H71" s="20">
        <v>159.6</v>
      </c>
      <c r="I71" s="2">
        <v>3.6272727272727269E-2</v>
      </c>
      <c r="J71" s="8" t="s">
        <v>2434</v>
      </c>
      <c r="K71">
        <v>1384</v>
      </c>
      <c r="L71" t="s">
        <v>1470</v>
      </c>
      <c r="M71">
        <v>458</v>
      </c>
      <c r="N71" t="s">
        <v>483</v>
      </c>
      <c r="O71" t="s">
        <v>136</v>
      </c>
      <c r="P71" t="s">
        <v>2435</v>
      </c>
    </row>
    <row r="72" spans="1:16" x14ac:dyDescent="0.2">
      <c r="A72">
        <v>14</v>
      </c>
      <c r="B72" t="s">
        <v>1493</v>
      </c>
      <c r="D72" s="19" t="s">
        <v>1494</v>
      </c>
      <c r="E72">
        <v>7</v>
      </c>
      <c r="F72">
        <v>14</v>
      </c>
      <c r="G72" t="s">
        <v>1431</v>
      </c>
      <c r="H72" s="20">
        <v>558.6</v>
      </c>
      <c r="I72" s="2">
        <v>7.9799999999999996E-2</v>
      </c>
      <c r="J72" s="8" t="s">
        <v>2434</v>
      </c>
      <c r="K72">
        <v>1384</v>
      </c>
      <c r="L72" t="s">
        <v>1470</v>
      </c>
      <c r="M72">
        <v>458</v>
      </c>
      <c r="N72" t="s">
        <v>483</v>
      </c>
      <c r="O72" t="s">
        <v>136</v>
      </c>
      <c r="P72" t="s">
        <v>2435</v>
      </c>
    </row>
    <row r="73" spans="1:16" x14ac:dyDescent="0.2">
      <c r="A73">
        <v>15</v>
      </c>
      <c r="B73" t="s">
        <v>1492</v>
      </c>
      <c r="D73" s="19">
        <v>376</v>
      </c>
      <c r="E73">
        <v>5.3</v>
      </c>
      <c r="F73">
        <v>2</v>
      </c>
      <c r="G73" t="s">
        <v>1431</v>
      </c>
      <c r="H73" s="20">
        <v>79.8</v>
      </c>
      <c r="I73" s="2">
        <v>1.5056603773584906E-2</v>
      </c>
      <c r="J73" s="8" t="s">
        <v>2434</v>
      </c>
      <c r="K73">
        <v>1384</v>
      </c>
      <c r="L73" t="s">
        <v>1470</v>
      </c>
      <c r="M73">
        <v>458</v>
      </c>
      <c r="N73" t="s">
        <v>483</v>
      </c>
      <c r="O73" t="s">
        <v>136</v>
      </c>
      <c r="P73" t="s">
        <v>2435</v>
      </c>
    </row>
    <row r="74" spans="1:16" x14ac:dyDescent="0.2">
      <c r="A74">
        <v>27</v>
      </c>
      <c r="B74" t="s">
        <v>2441</v>
      </c>
      <c r="D74" s="19">
        <v>187</v>
      </c>
      <c r="E74">
        <v>5.8</v>
      </c>
      <c r="F74">
        <v>18</v>
      </c>
      <c r="G74" t="s">
        <v>1431</v>
      </c>
      <c r="H74" s="20">
        <v>718.2</v>
      </c>
      <c r="I74" s="2">
        <v>0.12382758620689654</v>
      </c>
      <c r="J74" s="8" t="s">
        <v>2434</v>
      </c>
      <c r="K74">
        <v>1384</v>
      </c>
      <c r="L74" t="s">
        <v>1470</v>
      </c>
      <c r="M74">
        <v>458</v>
      </c>
      <c r="N74" t="s">
        <v>483</v>
      </c>
      <c r="O74" t="s">
        <v>136</v>
      </c>
      <c r="P74" t="s">
        <v>2435</v>
      </c>
    </row>
    <row r="75" spans="1:16" x14ac:dyDescent="0.2">
      <c r="A75">
        <v>31</v>
      </c>
      <c r="B75" t="s">
        <v>2442</v>
      </c>
      <c r="D75" s="19">
        <v>420</v>
      </c>
      <c r="E75">
        <v>17.5</v>
      </c>
      <c r="F75">
        <v>18</v>
      </c>
      <c r="G75" t="s">
        <v>1431</v>
      </c>
      <c r="H75" s="20">
        <v>718.2</v>
      </c>
      <c r="I75" s="2">
        <v>4.104E-2</v>
      </c>
      <c r="J75" s="8" t="s">
        <v>2434</v>
      </c>
      <c r="K75">
        <v>1384</v>
      </c>
      <c r="L75" t="s">
        <v>1470</v>
      </c>
      <c r="M75">
        <v>458</v>
      </c>
      <c r="N75" t="s">
        <v>483</v>
      </c>
      <c r="O75" t="s">
        <v>136</v>
      </c>
      <c r="P75" t="s">
        <v>2435</v>
      </c>
    </row>
    <row r="76" spans="1:16" x14ac:dyDescent="0.2">
      <c r="A76">
        <v>32</v>
      </c>
      <c r="B76" t="s">
        <v>2443</v>
      </c>
      <c r="C76">
        <v>1</v>
      </c>
      <c r="D76" s="19">
        <v>448</v>
      </c>
      <c r="E76">
        <v>0.92</v>
      </c>
      <c r="F76">
        <v>6</v>
      </c>
      <c r="G76" t="s">
        <v>1431</v>
      </c>
      <c r="H76" s="20">
        <v>239.4</v>
      </c>
      <c r="I76" s="2">
        <v>0.26021739130434779</v>
      </c>
      <c r="J76" s="8" t="s">
        <v>2434</v>
      </c>
      <c r="K76">
        <v>1384</v>
      </c>
      <c r="L76" t="s">
        <v>1470</v>
      </c>
      <c r="M76">
        <v>458</v>
      </c>
      <c r="N76" t="s">
        <v>483</v>
      </c>
      <c r="O76" t="s">
        <v>136</v>
      </c>
      <c r="P76" t="s">
        <v>2435</v>
      </c>
    </row>
    <row r="77" spans="1:16" x14ac:dyDescent="0.2">
      <c r="A77">
        <v>34</v>
      </c>
      <c r="B77" t="s">
        <v>2444</v>
      </c>
      <c r="D77" s="19">
        <v>384</v>
      </c>
      <c r="E77">
        <v>4.4000000000000004</v>
      </c>
      <c r="F77">
        <v>8</v>
      </c>
      <c r="G77" t="s">
        <v>1431</v>
      </c>
      <c r="H77" s="20">
        <v>319.2</v>
      </c>
      <c r="I77" s="2">
        <v>7.2545454545454538E-2</v>
      </c>
      <c r="J77" s="8" t="s">
        <v>2434</v>
      </c>
      <c r="K77">
        <v>1384</v>
      </c>
      <c r="L77" t="s">
        <v>1470</v>
      </c>
      <c r="M77">
        <v>458</v>
      </c>
      <c r="N77" t="s">
        <v>483</v>
      </c>
      <c r="O77" t="s">
        <v>136</v>
      </c>
      <c r="P77" t="s">
        <v>2435</v>
      </c>
    </row>
    <row r="78" spans="1:16" x14ac:dyDescent="0.2">
      <c r="A78">
        <v>36</v>
      </c>
      <c r="B78" t="s">
        <v>2445</v>
      </c>
      <c r="D78" s="19">
        <v>19</v>
      </c>
      <c r="E78">
        <v>4</v>
      </c>
      <c r="F78">
        <v>4</v>
      </c>
      <c r="G78" t="s">
        <v>1431</v>
      </c>
      <c r="H78" s="20">
        <v>159.6</v>
      </c>
      <c r="I78" s="2">
        <v>3.9899999999999998E-2</v>
      </c>
      <c r="J78" s="8" t="s">
        <v>2434</v>
      </c>
      <c r="K78">
        <v>1384</v>
      </c>
      <c r="L78" t="s">
        <v>1470</v>
      </c>
      <c r="M78">
        <v>458</v>
      </c>
      <c r="N78" t="s">
        <v>483</v>
      </c>
      <c r="O78" t="s">
        <v>136</v>
      </c>
      <c r="P78" t="s">
        <v>2435</v>
      </c>
    </row>
    <row r="79" spans="1:16" x14ac:dyDescent="0.2">
      <c r="A79">
        <v>44</v>
      </c>
      <c r="B79" t="s">
        <v>2446</v>
      </c>
      <c r="D79" s="19">
        <v>407</v>
      </c>
      <c r="E79">
        <v>1.7</v>
      </c>
      <c r="F79">
        <v>0.5</v>
      </c>
      <c r="G79" t="s">
        <v>1431</v>
      </c>
      <c r="H79" s="20">
        <v>19.95</v>
      </c>
      <c r="I79" s="2">
        <v>1.1735294117647057E-2</v>
      </c>
      <c r="J79" s="8" t="s">
        <v>2434</v>
      </c>
      <c r="K79">
        <v>1384</v>
      </c>
      <c r="L79" t="s">
        <v>1470</v>
      </c>
      <c r="M79">
        <v>458</v>
      </c>
      <c r="N79" t="s">
        <v>483</v>
      </c>
      <c r="O79" t="s">
        <v>136</v>
      </c>
      <c r="P79" t="s">
        <v>2435</v>
      </c>
    </row>
    <row r="80" spans="1:16" x14ac:dyDescent="0.2">
      <c r="A80">
        <v>49</v>
      </c>
      <c r="B80" t="s">
        <v>2447</v>
      </c>
      <c r="D80" s="19">
        <v>393</v>
      </c>
      <c r="E80">
        <v>1.8</v>
      </c>
      <c r="F80">
        <v>5</v>
      </c>
      <c r="G80" t="s">
        <v>1431</v>
      </c>
      <c r="H80" s="20">
        <v>199.5</v>
      </c>
      <c r="I80" s="2">
        <v>0.11083333333333333</v>
      </c>
      <c r="J80" s="8" t="s">
        <v>2434</v>
      </c>
      <c r="K80">
        <v>1384</v>
      </c>
      <c r="L80" t="s">
        <v>1470</v>
      </c>
      <c r="M80">
        <v>458</v>
      </c>
      <c r="N80" t="s">
        <v>483</v>
      </c>
      <c r="O80" t="s">
        <v>136</v>
      </c>
      <c r="P80" t="s">
        <v>2435</v>
      </c>
    </row>
    <row r="81" spans="1:16" x14ac:dyDescent="0.2">
      <c r="A81">
        <v>50</v>
      </c>
      <c r="B81" t="s">
        <v>2448</v>
      </c>
      <c r="D81" s="19">
        <v>74</v>
      </c>
      <c r="E81">
        <v>5.3</v>
      </c>
      <c r="F81">
        <v>10</v>
      </c>
      <c r="H81" s="20">
        <v>399</v>
      </c>
      <c r="I81" s="2">
        <v>7.5283018867924531E-2</v>
      </c>
      <c r="J81" s="8" t="s">
        <v>2434</v>
      </c>
      <c r="K81">
        <v>1384</v>
      </c>
      <c r="L81" t="s">
        <v>1470</v>
      </c>
      <c r="M81">
        <v>458</v>
      </c>
      <c r="N81" t="s">
        <v>483</v>
      </c>
      <c r="O81" t="s">
        <v>136</v>
      </c>
      <c r="P81" t="s">
        <v>2435</v>
      </c>
    </row>
    <row r="82" spans="1:16" x14ac:dyDescent="0.2">
      <c r="A82">
        <v>64</v>
      </c>
      <c r="B82" t="s">
        <v>2449</v>
      </c>
      <c r="D82" s="19" t="s">
        <v>2450</v>
      </c>
      <c r="E82">
        <v>7</v>
      </c>
      <c r="F82">
        <v>18</v>
      </c>
      <c r="G82" t="s">
        <v>1431</v>
      </c>
      <c r="H82" s="20">
        <v>718.2</v>
      </c>
      <c r="I82" s="2">
        <v>0.1026</v>
      </c>
      <c r="J82" s="8" t="s">
        <v>2434</v>
      </c>
      <c r="K82">
        <v>1384</v>
      </c>
      <c r="L82" t="s">
        <v>1470</v>
      </c>
      <c r="M82">
        <v>458</v>
      </c>
      <c r="N82" t="s">
        <v>483</v>
      </c>
      <c r="O82" t="s">
        <v>136</v>
      </c>
      <c r="P82" t="s">
        <v>2435</v>
      </c>
    </row>
    <row r="83" spans="1:16" x14ac:dyDescent="0.2">
      <c r="A83">
        <v>66</v>
      </c>
      <c r="B83" t="s">
        <v>2451</v>
      </c>
      <c r="D83" s="19">
        <v>240</v>
      </c>
      <c r="E83">
        <v>8.8000000000000007</v>
      </c>
      <c r="F83">
        <v>10</v>
      </c>
      <c r="G83" t="s">
        <v>1431</v>
      </c>
      <c r="H83" s="20">
        <v>399</v>
      </c>
      <c r="I83" s="2">
        <v>4.5340909090909085E-2</v>
      </c>
      <c r="J83" s="8" t="s">
        <v>2434</v>
      </c>
      <c r="K83">
        <v>1384</v>
      </c>
      <c r="L83" t="s">
        <v>1470</v>
      </c>
      <c r="M83">
        <v>458</v>
      </c>
      <c r="N83" t="s">
        <v>483</v>
      </c>
      <c r="O83" t="s">
        <v>136</v>
      </c>
      <c r="P83" t="s">
        <v>2435</v>
      </c>
    </row>
    <row r="84" spans="1:16" x14ac:dyDescent="0.2">
      <c r="A84">
        <v>69</v>
      </c>
      <c r="B84" t="s">
        <v>2452</v>
      </c>
      <c r="C84">
        <v>1</v>
      </c>
      <c r="D84" s="19">
        <v>4</v>
      </c>
      <c r="E84">
        <v>0.59</v>
      </c>
      <c r="F84">
        <v>6</v>
      </c>
      <c r="G84" t="s">
        <v>1431</v>
      </c>
      <c r="H84" s="20">
        <v>239.4</v>
      </c>
      <c r="I84" s="2">
        <v>0.40576271186440677</v>
      </c>
      <c r="J84" s="8" t="s">
        <v>2434</v>
      </c>
      <c r="K84">
        <v>1384</v>
      </c>
      <c r="L84" t="s">
        <v>1470</v>
      </c>
      <c r="M84">
        <v>458</v>
      </c>
      <c r="N84" t="s">
        <v>483</v>
      </c>
      <c r="O84" t="s">
        <v>136</v>
      </c>
      <c r="P84" t="s">
        <v>2435</v>
      </c>
    </row>
    <row r="85" spans="1:16" x14ac:dyDescent="0.2">
      <c r="A85">
        <v>83</v>
      </c>
      <c r="B85" t="s">
        <v>2453</v>
      </c>
      <c r="C85">
        <v>1</v>
      </c>
      <c r="D85" s="19">
        <v>449</v>
      </c>
      <c r="E85">
        <v>1.6</v>
      </c>
      <c r="F85">
        <v>20</v>
      </c>
      <c r="G85" t="s">
        <v>1431</v>
      </c>
      <c r="H85" s="20">
        <v>798</v>
      </c>
      <c r="I85" s="2">
        <v>0.49875000000000003</v>
      </c>
      <c r="J85" s="8" t="s">
        <v>2434</v>
      </c>
      <c r="K85">
        <v>1384</v>
      </c>
      <c r="L85" t="s">
        <v>1470</v>
      </c>
      <c r="M85">
        <v>458</v>
      </c>
      <c r="N85" t="s">
        <v>483</v>
      </c>
      <c r="O85" t="s">
        <v>136</v>
      </c>
      <c r="P85" t="s">
        <v>2435</v>
      </c>
    </row>
    <row r="86" spans="1:16" x14ac:dyDescent="0.2">
      <c r="A86">
        <v>87</v>
      </c>
      <c r="B86" t="s">
        <v>2454</v>
      </c>
      <c r="D86" s="19">
        <v>453</v>
      </c>
      <c r="E86">
        <v>4.4000000000000004</v>
      </c>
      <c r="F86">
        <v>27</v>
      </c>
      <c r="G86" t="s">
        <v>1431</v>
      </c>
      <c r="H86" s="20">
        <v>1077.3</v>
      </c>
      <c r="I86" s="2">
        <v>0.24484090909090905</v>
      </c>
      <c r="J86" s="8" t="s">
        <v>2434</v>
      </c>
      <c r="K86">
        <v>1384</v>
      </c>
      <c r="L86" t="s">
        <v>1470</v>
      </c>
      <c r="M86">
        <v>458</v>
      </c>
      <c r="N86" t="s">
        <v>483</v>
      </c>
      <c r="O86" t="s">
        <v>136</v>
      </c>
      <c r="P86" t="s">
        <v>2435</v>
      </c>
    </row>
    <row r="87" spans="1:16" x14ac:dyDescent="0.2">
      <c r="A87">
        <v>89</v>
      </c>
      <c r="B87" t="s">
        <v>2453</v>
      </c>
      <c r="C87">
        <v>1</v>
      </c>
      <c r="D87" s="19">
        <v>449</v>
      </c>
      <c r="E87">
        <v>1.6</v>
      </c>
      <c r="F87">
        <v>6.3</v>
      </c>
      <c r="H87" s="20">
        <v>251.37</v>
      </c>
      <c r="I87" s="2">
        <v>0.15710624999999998</v>
      </c>
      <c r="J87" s="8" t="s">
        <v>2434</v>
      </c>
      <c r="K87">
        <v>1384</v>
      </c>
      <c r="L87" t="s">
        <v>1470</v>
      </c>
      <c r="M87">
        <v>458</v>
      </c>
      <c r="N87" t="s">
        <v>483</v>
      </c>
      <c r="O87" t="s">
        <v>136</v>
      </c>
      <c r="P87" t="s">
        <v>2435</v>
      </c>
    </row>
    <row r="88" spans="1:16" x14ac:dyDescent="0.2">
      <c r="B88" t="s">
        <v>2488</v>
      </c>
      <c r="C88">
        <v>1</v>
      </c>
      <c r="D88" s="19">
        <v>448</v>
      </c>
      <c r="E88">
        <v>0.92</v>
      </c>
      <c r="F88">
        <v>2400</v>
      </c>
      <c r="G88" t="s">
        <v>955</v>
      </c>
      <c r="H88" s="20">
        <v>2548</v>
      </c>
      <c r="I88" s="2">
        <v>2.7695652173913041</v>
      </c>
      <c r="J88" t="s">
        <v>2489</v>
      </c>
      <c r="K88">
        <v>1386</v>
      </c>
      <c r="L88" t="s">
        <v>957</v>
      </c>
      <c r="M88">
        <v>689</v>
      </c>
      <c r="N88" t="s">
        <v>563</v>
      </c>
      <c r="O88" t="s">
        <v>2490</v>
      </c>
      <c r="P88" t="s">
        <v>2491</v>
      </c>
    </row>
    <row r="89" spans="1:16" x14ac:dyDescent="0.2">
      <c r="B89" t="s">
        <v>127</v>
      </c>
      <c r="C89">
        <v>1</v>
      </c>
      <c r="D89" s="19">
        <v>449</v>
      </c>
      <c r="E89">
        <v>1.6</v>
      </c>
      <c r="F89">
        <v>3200</v>
      </c>
      <c r="G89" t="s">
        <v>955</v>
      </c>
      <c r="H89" s="20">
        <v>3397.3333333333335</v>
      </c>
      <c r="I89" s="2">
        <v>2.1233333333333335</v>
      </c>
      <c r="J89" t="s">
        <v>2489</v>
      </c>
      <c r="K89">
        <v>1386</v>
      </c>
      <c r="L89" t="s">
        <v>957</v>
      </c>
      <c r="M89">
        <v>689</v>
      </c>
      <c r="N89" t="s">
        <v>563</v>
      </c>
      <c r="O89" t="s">
        <v>2490</v>
      </c>
      <c r="P89" t="s">
        <v>2491</v>
      </c>
    </row>
    <row r="90" spans="1:16" x14ac:dyDescent="0.2">
      <c r="B90" t="s">
        <v>2492</v>
      </c>
      <c r="D90" s="19">
        <v>384</v>
      </c>
      <c r="E90">
        <v>4.4000000000000004</v>
      </c>
      <c r="F90">
        <v>120</v>
      </c>
      <c r="G90" t="s">
        <v>955</v>
      </c>
      <c r="H90" s="20">
        <v>127.4</v>
      </c>
      <c r="I90" s="2">
        <v>2.8954545454545452E-2</v>
      </c>
      <c r="J90" t="s">
        <v>2489</v>
      </c>
      <c r="K90">
        <v>1386</v>
      </c>
      <c r="L90" t="s">
        <v>957</v>
      </c>
      <c r="M90">
        <v>689</v>
      </c>
      <c r="N90" t="s">
        <v>563</v>
      </c>
      <c r="O90" t="s">
        <v>2490</v>
      </c>
      <c r="P90" t="s">
        <v>2491</v>
      </c>
    </row>
    <row r="91" spans="1:16" x14ac:dyDescent="0.2">
      <c r="B91" t="s">
        <v>1492</v>
      </c>
      <c r="D91" s="19">
        <v>376</v>
      </c>
      <c r="E91">
        <v>5.3</v>
      </c>
      <c r="F91">
        <v>160</v>
      </c>
      <c r="G91" t="s">
        <v>955</v>
      </c>
      <c r="H91" s="20">
        <v>169.86666666666667</v>
      </c>
      <c r="I91" s="2">
        <v>3.2050314465408812E-2</v>
      </c>
      <c r="J91" t="s">
        <v>2489</v>
      </c>
      <c r="K91">
        <v>1386</v>
      </c>
      <c r="L91" t="s">
        <v>957</v>
      </c>
      <c r="M91">
        <v>689</v>
      </c>
      <c r="N91" t="s">
        <v>563</v>
      </c>
      <c r="O91" t="s">
        <v>2490</v>
      </c>
      <c r="P91" t="s">
        <v>2491</v>
      </c>
    </row>
    <row r="92" spans="1:16" x14ac:dyDescent="0.2">
      <c r="B92" t="s">
        <v>2493</v>
      </c>
      <c r="D92" s="19">
        <v>296</v>
      </c>
      <c r="E92">
        <v>3.5</v>
      </c>
      <c r="F92">
        <v>60</v>
      </c>
      <c r="G92" t="s">
        <v>955</v>
      </c>
      <c r="H92" s="20">
        <v>63.7</v>
      </c>
      <c r="I92" s="2">
        <v>1.8200000000000001E-2</v>
      </c>
      <c r="J92" t="s">
        <v>2489</v>
      </c>
      <c r="K92">
        <v>1386</v>
      </c>
      <c r="L92" t="s">
        <v>957</v>
      </c>
      <c r="M92">
        <v>689</v>
      </c>
      <c r="N92" t="s">
        <v>563</v>
      </c>
      <c r="O92" t="s">
        <v>2490</v>
      </c>
      <c r="P92" t="s">
        <v>2491</v>
      </c>
    </row>
    <row r="93" spans="1:16" x14ac:dyDescent="0.2">
      <c r="B93" t="s">
        <v>626</v>
      </c>
      <c r="C93">
        <v>1</v>
      </c>
      <c r="D93" s="19">
        <v>1</v>
      </c>
      <c r="E93">
        <v>4</v>
      </c>
      <c r="F93">
        <v>480</v>
      </c>
      <c r="G93" t="s">
        <v>955</v>
      </c>
      <c r="H93" s="20">
        <v>509.6</v>
      </c>
      <c r="I93" s="2">
        <v>0.12740000000000001</v>
      </c>
      <c r="J93" t="s">
        <v>2489</v>
      </c>
      <c r="K93">
        <v>1386</v>
      </c>
      <c r="L93" t="s">
        <v>957</v>
      </c>
      <c r="M93">
        <v>689</v>
      </c>
      <c r="N93" t="s">
        <v>563</v>
      </c>
      <c r="O93" t="s">
        <v>2490</v>
      </c>
      <c r="P93" t="s">
        <v>2491</v>
      </c>
    </row>
    <row r="94" spans="1:16" x14ac:dyDescent="0.2">
      <c r="A94">
        <v>1</v>
      </c>
      <c r="B94" t="s">
        <v>2455</v>
      </c>
      <c r="C94">
        <v>1</v>
      </c>
      <c r="D94" s="19">
        <v>448</v>
      </c>
      <c r="E94">
        <v>0.92</v>
      </c>
      <c r="F94" s="8">
        <v>2</v>
      </c>
      <c r="G94" t="s">
        <v>1690</v>
      </c>
      <c r="H94" s="20">
        <v>88.666666666666671</v>
      </c>
      <c r="I94" s="2">
        <v>9.6376811594202902E-2</v>
      </c>
      <c r="J94" s="8" t="s">
        <v>2456</v>
      </c>
      <c r="K94">
        <v>1388</v>
      </c>
      <c r="L94" t="s">
        <v>1470</v>
      </c>
      <c r="M94">
        <v>469</v>
      </c>
      <c r="N94" t="s">
        <v>483</v>
      </c>
      <c r="O94" t="s">
        <v>1748</v>
      </c>
      <c r="P94" t="s">
        <v>2457</v>
      </c>
    </row>
    <row r="95" spans="1:16" x14ac:dyDescent="0.2">
      <c r="A95">
        <v>5</v>
      </c>
      <c r="B95" t="s">
        <v>494</v>
      </c>
      <c r="C95">
        <v>1</v>
      </c>
      <c r="D95" s="19">
        <v>448</v>
      </c>
      <c r="E95">
        <v>0.92</v>
      </c>
      <c r="F95">
        <v>10.4</v>
      </c>
      <c r="G95" t="s">
        <v>1690</v>
      </c>
      <c r="H95" s="20">
        <v>461.06666666666666</v>
      </c>
      <c r="I95" s="2">
        <v>0.50115942028985505</v>
      </c>
      <c r="J95" s="8" t="s">
        <v>2456</v>
      </c>
      <c r="K95">
        <v>1388</v>
      </c>
      <c r="L95" t="s">
        <v>1470</v>
      </c>
      <c r="M95">
        <v>469</v>
      </c>
      <c r="N95" t="s">
        <v>483</v>
      </c>
      <c r="O95" t="s">
        <v>1748</v>
      </c>
      <c r="P95" t="s">
        <v>2457</v>
      </c>
    </row>
    <row r="96" spans="1:16" x14ac:dyDescent="0.2">
      <c r="A96">
        <v>6</v>
      </c>
      <c r="B96" t="s">
        <v>494</v>
      </c>
      <c r="C96">
        <v>1</v>
      </c>
      <c r="D96" s="19">
        <v>448</v>
      </c>
      <c r="E96">
        <v>0.92</v>
      </c>
      <c r="F96">
        <v>8</v>
      </c>
      <c r="G96" t="s">
        <v>1690</v>
      </c>
      <c r="H96" s="20">
        <v>354.66666666666669</v>
      </c>
      <c r="I96" s="2">
        <v>0.38550724637681161</v>
      </c>
      <c r="J96" s="8" t="s">
        <v>2456</v>
      </c>
      <c r="K96">
        <v>1388</v>
      </c>
      <c r="L96" t="s">
        <v>1470</v>
      </c>
      <c r="M96">
        <v>469</v>
      </c>
      <c r="N96" t="s">
        <v>483</v>
      </c>
      <c r="O96" t="s">
        <v>1748</v>
      </c>
      <c r="P96" t="s">
        <v>2457</v>
      </c>
    </row>
    <row r="97" spans="1:16" x14ac:dyDescent="0.2">
      <c r="A97" s="21">
        <v>1</v>
      </c>
      <c r="B97" t="s">
        <v>234</v>
      </c>
      <c r="D97" s="19" t="s">
        <v>2458</v>
      </c>
      <c r="E97">
        <v>7</v>
      </c>
      <c r="F97">
        <v>6</v>
      </c>
      <c r="G97" t="s">
        <v>1468</v>
      </c>
      <c r="H97" s="20">
        <v>287.39495798319331</v>
      </c>
      <c r="I97" s="2">
        <v>4.1056422569027619E-2</v>
      </c>
      <c r="J97" t="s">
        <v>2459</v>
      </c>
      <c r="K97">
        <v>1392</v>
      </c>
      <c r="L97" t="s">
        <v>2460</v>
      </c>
      <c r="N97" t="s">
        <v>483</v>
      </c>
      <c r="P97" t="s">
        <v>305</v>
      </c>
    </row>
    <row r="98" spans="1:16" x14ac:dyDescent="0.2">
      <c r="A98">
        <v>2</v>
      </c>
      <c r="B98" t="s">
        <v>1492</v>
      </c>
      <c r="D98" s="19">
        <v>376</v>
      </c>
      <c r="E98">
        <v>5.3</v>
      </c>
      <c r="F98">
        <v>5</v>
      </c>
      <c r="G98" t="s">
        <v>1468</v>
      </c>
      <c r="H98" s="20">
        <v>239.49579831932775</v>
      </c>
      <c r="I98" s="2">
        <v>4.5187886475344864E-2</v>
      </c>
      <c r="J98" t="s">
        <v>2459</v>
      </c>
      <c r="K98">
        <v>1392</v>
      </c>
      <c r="L98" t="s">
        <v>2460</v>
      </c>
      <c r="N98" t="s">
        <v>483</v>
      </c>
      <c r="P98" t="s">
        <v>305</v>
      </c>
    </row>
    <row r="99" spans="1:16" x14ac:dyDescent="0.2">
      <c r="A99">
        <v>3</v>
      </c>
      <c r="B99" t="s">
        <v>2451</v>
      </c>
      <c r="D99" s="19" t="s">
        <v>2461</v>
      </c>
      <c r="E99">
        <v>4.2</v>
      </c>
      <c r="F99">
        <v>2.4</v>
      </c>
      <c r="G99" t="s">
        <v>1468</v>
      </c>
      <c r="H99" s="20">
        <v>114.95798319327731</v>
      </c>
      <c r="I99" s="2">
        <v>2.737094837935174E-2</v>
      </c>
      <c r="J99" t="s">
        <v>2459</v>
      </c>
      <c r="K99">
        <v>1392</v>
      </c>
      <c r="L99" t="s">
        <v>2460</v>
      </c>
      <c r="N99" t="s">
        <v>483</v>
      </c>
      <c r="P99" t="s">
        <v>305</v>
      </c>
    </row>
    <row r="100" spans="1:16" x14ac:dyDescent="0.2">
      <c r="A100">
        <v>4</v>
      </c>
      <c r="B100" t="s">
        <v>2462</v>
      </c>
      <c r="D100" s="19" t="s">
        <v>2463</v>
      </c>
      <c r="E100">
        <v>7.2</v>
      </c>
      <c r="F100">
        <v>6</v>
      </c>
      <c r="G100" t="s">
        <v>1468</v>
      </c>
      <c r="H100" s="20">
        <v>287.39495798319331</v>
      </c>
      <c r="I100" s="2">
        <v>3.9915966386554619E-2</v>
      </c>
      <c r="J100" t="s">
        <v>2459</v>
      </c>
      <c r="K100">
        <v>1392</v>
      </c>
      <c r="L100" t="s">
        <v>2460</v>
      </c>
      <c r="N100" t="s">
        <v>483</v>
      </c>
      <c r="P100" t="s">
        <v>305</v>
      </c>
    </row>
    <row r="101" spans="1:16" x14ac:dyDescent="0.2">
      <c r="A101">
        <v>5</v>
      </c>
      <c r="B101" t="s">
        <v>2464</v>
      </c>
      <c r="D101" s="19" t="s">
        <v>2465</v>
      </c>
      <c r="E101">
        <v>2.8</v>
      </c>
      <c r="F101">
        <v>1.8</v>
      </c>
      <c r="G101" t="s">
        <v>1468</v>
      </c>
      <c r="H101" s="20">
        <v>86.21848739495799</v>
      </c>
      <c r="I101" s="2">
        <v>3.0792316926770712E-2</v>
      </c>
      <c r="J101" t="s">
        <v>2459</v>
      </c>
      <c r="K101">
        <v>1392</v>
      </c>
      <c r="L101" t="s">
        <v>2460</v>
      </c>
      <c r="N101" t="s">
        <v>483</v>
      </c>
      <c r="P101" t="s">
        <v>305</v>
      </c>
    </row>
    <row r="102" spans="1:16" x14ac:dyDescent="0.2">
      <c r="A102">
        <v>6</v>
      </c>
      <c r="B102" t="s">
        <v>2466</v>
      </c>
      <c r="D102" s="19">
        <v>380</v>
      </c>
      <c r="E102">
        <v>3.5</v>
      </c>
      <c r="F102">
        <v>2.4</v>
      </c>
      <c r="G102" t="s">
        <v>1468</v>
      </c>
      <c r="H102" s="20">
        <v>114.95798319327731</v>
      </c>
      <c r="I102" s="2">
        <v>3.2845138055222087E-2</v>
      </c>
      <c r="J102" t="s">
        <v>2459</v>
      </c>
      <c r="K102">
        <v>1392</v>
      </c>
      <c r="L102" t="s">
        <v>2460</v>
      </c>
      <c r="N102" t="s">
        <v>483</v>
      </c>
      <c r="P102" t="s">
        <v>305</v>
      </c>
    </row>
    <row r="103" spans="1:16" x14ac:dyDescent="0.2">
      <c r="A103">
        <v>8</v>
      </c>
      <c r="B103" t="s">
        <v>311</v>
      </c>
      <c r="D103" s="19">
        <v>112</v>
      </c>
      <c r="E103">
        <v>4.0999999999999996</v>
      </c>
      <c r="F103">
        <v>3.2</v>
      </c>
      <c r="G103" t="s">
        <v>1468</v>
      </c>
      <c r="H103" s="20">
        <v>153.27731092436974</v>
      </c>
      <c r="I103" s="2">
        <v>3.7384709981553597E-2</v>
      </c>
      <c r="J103" t="s">
        <v>2459</v>
      </c>
      <c r="K103">
        <v>1392</v>
      </c>
      <c r="L103" t="s">
        <v>2460</v>
      </c>
      <c r="N103" t="s">
        <v>483</v>
      </c>
      <c r="P103" t="s">
        <v>305</v>
      </c>
    </row>
    <row r="104" spans="1:16" x14ac:dyDescent="0.2">
      <c r="A104">
        <v>9</v>
      </c>
      <c r="B104" t="s">
        <v>2467</v>
      </c>
      <c r="D104" s="19">
        <v>176</v>
      </c>
      <c r="E104">
        <v>2.7</v>
      </c>
      <c r="F104">
        <v>3</v>
      </c>
      <c r="G104" t="s">
        <v>1468</v>
      </c>
      <c r="H104" s="20">
        <v>143.69747899159665</v>
      </c>
      <c r="I104" s="2">
        <v>5.3221288515406168E-2</v>
      </c>
      <c r="J104" t="s">
        <v>2459</v>
      </c>
      <c r="K104">
        <v>1392</v>
      </c>
      <c r="L104" t="s">
        <v>2460</v>
      </c>
      <c r="N104" t="s">
        <v>483</v>
      </c>
      <c r="P104" t="s">
        <v>305</v>
      </c>
    </row>
    <row r="105" spans="1:16" x14ac:dyDescent="0.2">
      <c r="A105">
        <v>13</v>
      </c>
      <c r="B105" t="s">
        <v>1563</v>
      </c>
      <c r="D105" s="19" t="s">
        <v>1582</v>
      </c>
      <c r="E105">
        <v>8.8000000000000007</v>
      </c>
      <c r="F105">
        <v>8</v>
      </c>
      <c r="G105" t="s">
        <v>1468</v>
      </c>
      <c r="H105" s="20">
        <v>383.19327731092443</v>
      </c>
      <c r="I105" s="2">
        <v>4.3544690603514132E-2</v>
      </c>
      <c r="J105" t="s">
        <v>2459</v>
      </c>
      <c r="K105">
        <v>1392</v>
      </c>
      <c r="L105" t="s">
        <v>2460</v>
      </c>
      <c r="N105" t="s">
        <v>483</v>
      </c>
      <c r="P105" t="s">
        <v>305</v>
      </c>
    </row>
    <row r="106" spans="1:16" x14ac:dyDescent="0.2">
      <c r="A106">
        <v>15</v>
      </c>
      <c r="B106" t="s">
        <v>2468</v>
      </c>
      <c r="D106" s="19" t="s">
        <v>2469</v>
      </c>
      <c r="E106">
        <v>2.0499999999999998</v>
      </c>
      <c r="F106">
        <v>1.2</v>
      </c>
      <c r="G106" t="s">
        <v>1468</v>
      </c>
      <c r="H106" s="20">
        <v>57.478991596638657</v>
      </c>
      <c r="I106" s="2">
        <v>2.8038532486165203E-2</v>
      </c>
      <c r="J106" t="s">
        <v>2459</v>
      </c>
      <c r="K106">
        <v>1392</v>
      </c>
      <c r="L106" t="s">
        <v>2460</v>
      </c>
      <c r="N106" t="s">
        <v>483</v>
      </c>
      <c r="P106" t="s">
        <v>305</v>
      </c>
    </row>
    <row r="107" spans="1:16" x14ac:dyDescent="0.2">
      <c r="A107">
        <v>19</v>
      </c>
      <c r="B107" t="s">
        <v>2470</v>
      </c>
      <c r="D107" s="19" t="s">
        <v>2469</v>
      </c>
      <c r="E107">
        <v>2.0499999999999998</v>
      </c>
      <c r="F107">
        <v>1.2</v>
      </c>
      <c r="G107" t="s">
        <v>1468</v>
      </c>
      <c r="H107" s="20">
        <v>57.478991596638657</v>
      </c>
      <c r="I107" s="2">
        <v>2.8038532486165203E-2</v>
      </c>
      <c r="J107" t="s">
        <v>2459</v>
      </c>
      <c r="K107">
        <v>1392</v>
      </c>
      <c r="L107" t="s">
        <v>2460</v>
      </c>
      <c r="N107" t="s">
        <v>483</v>
      </c>
      <c r="P107" t="s">
        <v>305</v>
      </c>
    </row>
    <row r="108" spans="1:16" x14ac:dyDescent="0.2">
      <c r="A108">
        <v>17</v>
      </c>
      <c r="B108" t="s">
        <v>2471</v>
      </c>
      <c r="D108" s="19" t="s">
        <v>2472</v>
      </c>
      <c r="E108">
        <v>2.75</v>
      </c>
      <c r="F108">
        <v>2</v>
      </c>
      <c r="G108" t="s">
        <v>1468</v>
      </c>
      <c r="H108" s="20">
        <v>95.798319327731107</v>
      </c>
      <c r="I108" s="2">
        <v>3.4835752482811309E-2</v>
      </c>
      <c r="J108" t="s">
        <v>2459</v>
      </c>
      <c r="K108">
        <v>1392</v>
      </c>
      <c r="L108" t="s">
        <v>2460</v>
      </c>
      <c r="N108" t="s">
        <v>483</v>
      </c>
      <c r="P108" t="s">
        <v>305</v>
      </c>
    </row>
    <row r="109" spans="1:16" x14ac:dyDescent="0.2">
      <c r="A109">
        <v>21</v>
      </c>
      <c r="B109" t="s">
        <v>2473</v>
      </c>
      <c r="D109" s="19" t="s">
        <v>2474</v>
      </c>
      <c r="E109">
        <v>1.65</v>
      </c>
      <c r="F109">
        <v>1.2</v>
      </c>
      <c r="G109" t="s">
        <v>1468</v>
      </c>
      <c r="H109" s="20">
        <v>57.478991596638657</v>
      </c>
      <c r="I109" s="2">
        <v>3.4835752482811309E-2</v>
      </c>
      <c r="J109" t="s">
        <v>2459</v>
      </c>
      <c r="K109">
        <v>1392</v>
      </c>
      <c r="L109" t="s">
        <v>2460</v>
      </c>
      <c r="N109" t="s">
        <v>483</v>
      </c>
      <c r="P109" t="s">
        <v>305</v>
      </c>
    </row>
    <row r="110" spans="1:16" x14ac:dyDescent="0.2">
      <c r="A110">
        <v>20</v>
      </c>
      <c r="B110" t="s">
        <v>2475</v>
      </c>
      <c r="D110" s="19">
        <v>115</v>
      </c>
      <c r="E110">
        <v>4.0999999999999996</v>
      </c>
      <c r="F110">
        <v>2.2000000000000002</v>
      </c>
      <c r="G110" t="s">
        <v>1468</v>
      </c>
      <c r="H110" s="20">
        <v>105.37815126050421</v>
      </c>
      <c r="I110" s="2">
        <v>2.5701988112318101E-2</v>
      </c>
      <c r="J110" t="s">
        <v>2459</v>
      </c>
      <c r="K110">
        <v>1392</v>
      </c>
      <c r="L110" t="s">
        <v>2460</v>
      </c>
      <c r="N110" t="s">
        <v>483</v>
      </c>
      <c r="P110" t="s">
        <v>305</v>
      </c>
    </row>
    <row r="111" spans="1:16" x14ac:dyDescent="0.2">
      <c r="A111">
        <v>22</v>
      </c>
      <c r="B111" t="s">
        <v>2476</v>
      </c>
      <c r="D111" s="19">
        <v>110</v>
      </c>
      <c r="E111">
        <v>2.1</v>
      </c>
      <c r="F111">
        <v>1</v>
      </c>
      <c r="G111" t="s">
        <v>1468</v>
      </c>
      <c r="H111" s="20">
        <v>47.899159663865554</v>
      </c>
      <c r="I111" s="2">
        <v>2.2809123649459785E-2</v>
      </c>
      <c r="J111" t="s">
        <v>2459</v>
      </c>
      <c r="K111">
        <v>1392</v>
      </c>
      <c r="L111" t="s">
        <v>2460</v>
      </c>
      <c r="N111" t="s">
        <v>483</v>
      </c>
      <c r="P111" t="s">
        <v>305</v>
      </c>
    </row>
    <row r="112" spans="1:16" x14ac:dyDescent="0.2">
      <c r="A112">
        <v>24</v>
      </c>
      <c r="B112" t="s">
        <v>1493</v>
      </c>
      <c r="D112" s="19">
        <v>378</v>
      </c>
      <c r="E112">
        <v>3.5</v>
      </c>
      <c r="F112">
        <v>4</v>
      </c>
      <c r="G112" t="s">
        <v>1468</v>
      </c>
      <c r="H112" s="20">
        <v>191.59663865546221</v>
      </c>
      <c r="I112" s="2">
        <v>5.4741896758703487E-2</v>
      </c>
      <c r="J112" t="s">
        <v>2459</v>
      </c>
      <c r="K112">
        <v>1392</v>
      </c>
      <c r="L112" t="s">
        <v>2460</v>
      </c>
      <c r="N112" t="s">
        <v>483</v>
      </c>
      <c r="P112" t="s">
        <v>305</v>
      </c>
    </row>
    <row r="113" spans="1:16" x14ac:dyDescent="0.2">
      <c r="A113">
        <v>25</v>
      </c>
      <c r="B113" t="s">
        <v>2477</v>
      </c>
      <c r="D113" s="19">
        <v>356</v>
      </c>
      <c r="E113">
        <v>1.7</v>
      </c>
      <c r="F113">
        <v>0.6</v>
      </c>
      <c r="G113" t="s">
        <v>1468</v>
      </c>
      <c r="H113" s="20">
        <v>28.739495798319329</v>
      </c>
      <c r="I113" s="2">
        <v>1.690558576371725E-2</v>
      </c>
      <c r="J113" t="s">
        <v>2459</v>
      </c>
      <c r="K113">
        <v>1392</v>
      </c>
      <c r="L113" t="s">
        <v>2460</v>
      </c>
      <c r="N113" t="s">
        <v>483</v>
      </c>
      <c r="P113" t="s">
        <v>305</v>
      </c>
    </row>
    <row r="114" spans="1:16" x14ac:dyDescent="0.2">
      <c r="A114">
        <v>26</v>
      </c>
      <c r="B114" t="s">
        <v>2478</v>
      </c>
      <c r="D114" s="19">
        <v>243</v>
      </c>
      <c r="E114">
        <v>3.2</v>
      </c>
      <c r="F114">
        <v>1.2</v>
      </c>
      <c r="G114" t="s">
        <v>1468</v>
      </c>
      <c r="H114" s="20">
        <v>57.478991596638657</v>
      </c>
      <c r="I114" s="2">
        <v>1.7962184873949578E-2</v>
      </c>
      <c r="J114" t="s">
        <v>2459</v>
      </c>
      <c r="K114">
        <v>1392</v>
      </c>
      <c r="L114" t="s">
        <v>2460</v>
      </c>
      <c r="N114" t="s">
        <v>483</v>
      </c>
      <c r="P114" t="s">
        <v>305</v>
      </c>
    </row>
    <row r="115" spans="1:16" x14ac:dyDescent="0.2">
      <c r="A115">
        <v>29</v>
      </c>
      <c r="B115" t="s">
        <v>1492</v>
      </c>
      <c r="D115" s="19">
        <v>376</v>
      </c>
      <c r="E115">
        <v>5.3</v>
      </c>
      <c r="F115">
        <v>4</v>
      </c>
      <c r="G115" t="s">
        <v>1468</v>
      </c>
      <c r="H115" s="20">
        <v>191.59663865546221</v>
      </c>
      <c r="I115" s="2">
        <v>3.615030918027589E-2</v>
      </c>
      <c r="J115" t="s">
        <v>2459</v>
      </c>
      <c r="K115">
        <v>1392</v>
      </c>
      <c r="L115" t="s">
        <v>2460</v>
      </c>
      <c r="N115" t="s">
        <v>483</v>
      </c>
      <c r="P115" t="s">
        <v>305</v>
      </c>
    </row>
    <row r="116" spans="1:16" x14ac:dyDescent="0.2">
      <c r="A116">
        <v>30</v>
      </c>
      <c r="B116" t="s">
        <v>2451</v>
      </c>
      <c r="D116" s="19" t="s">
        <v>2461</v>
      </c>
      <c r="E116">
        <v>4.2</v>
      </c>
      <c r="F116">
        <v>4</v>
      </c>
      <c r="G116" t="s">
        <v>1468</v>
      </c>
      <c r="H116" s="20">
        <v>191.59663865546221</v>
      </c>
      <c r="I116" s="2">
        <v>4.561824729891957E-2</v>
      </c>
      <c r="J116" t="s">
        <v>2459</v>
      </c>
      <c r="K116">
        <v>1392</v>
      </c>
      <c r="L116" t="s">
        <v>2460</v>
      </c>
      <c r="N116" t="s">
        <v>483</v>
      </c>
      <c r="P116" t="s">
        <v>305</v>
      </c>
    </row>
    <row r="117" spans="1:16" x14ac:dyDescent="0.2">
      <c r="A117">
        <v>31</v>
      </c>
      <c r="B117" t="s">
        <v>1563</v>
      </c>
      <c r="D117" s="19">
        <v>384</v>
      </c>
      <c r="E117">
        <v>4.4000000000000004</v>
      </c>
      <c r="F117">
        <v>4</v>
      </c>
      <c r="G117" t="s">
        <v>1468</v>
      </c>
      <c r="H117" s="20">
        <v>191.59663865546221</v>
      </c>
      <c r="I117" s="2">
        <v>4.3544690603514132E-2</v>
      </c>
      <c r="J117" t="s">
        <v>2459</v>
      </c>
      <c r="K117">
        <v>1392</v>
      </c>
      <c r="L117" t="s">
        <v>2460</v>
      </c>
      <c r="N117" t="s">
        <v>483</v>
      </c>
      <c r="P117" t="s">
        <v>305</v>
      </c>
    </row>
    <row r="118" spans="1:16" x14ac:dyDescent="0.2">
      <c r="A118">
        <v>32</v>
      </c>
      <c r="B118" t="s">
        <v>1492</v>
      </c>
      <c r="D118" s="19">
        <v>376</v>
      </c>
      <c r="E118">
        <v>5.3</v>
      </c>
      <c r="F118">
        <v>0.8</v>
      </c>
      <c r="G118" t="s">
        <v>1468</v>
      </c>
      <c r="H118" s="20">
        <v>38.319327731092436</v>
      </c>
      <c r="I118" s="2">
        <v>7.2300618360551768E-3</v>
      </c>
      <c r="J118" t="s">
        <v>2459</v>
      </c>
      <c r="K118">
        <v>1392</v>
      </c>
      <c r="L118" t="s">
        <v>2460</v>
      </c>
      <c r="N118" t="s">
        <v>483</v>
      </c>
      <c r="P118" t="s">
        <v>305</v>
      </c>
    </row>
    <row r="119" spans="1:16" x14ac:dyDescent="0.2">
      <c r="A119">
        <v>34</v>
      </c>
      <c r="B119" t="s">
        <v>2466</v>
      </c>
      <c r="D119" s="19">
        <v>380</v>
      </c>
      <c r="E119">
        <v>3.5</v>
      </c>
      <c r="F119">
        <v>2</v>
      </c>
      <c r="G119" t="s">
        <v>1468</v>
      </c>
      <c r="H119" s="20">
        <v>95.798319327731107</v>
      </c>
      <c r="I119" s="2">
        <v>2.7370948379351744E-2</v>
      </c>
      <c r="J119" t="s">
        <v>2459</v>
      </c>
      <c r="K119">
        <v>1392</v>
      </c>
      <c r="L119" t="s">
        <v>2460</v>
      </c>
      <c r="N119" t="s">
        <v>483</v>
      </c>
      <c r="P119" t="s">
        <v>305</v>
      </c>
    </row>
    <row r="120" spans="1:16" x14ac:dyDescent="0.2">
      <c r="A120">
        <v>40</v>
      </c>
      <c r="B120" t="s">
        <v>2479</v>
      </c>
      <c r="D120" s="19">
        <v>372</v>
      </c>
      <c r="E120">
        <v>3.5</v>
      </c>
      <c r="F120">
        <v>4</v>
      </c>
      <c r="G120" t="s">
        <v>1468</v>
      </c>
      <c r="H120" s="20">
        <v>191.59663865546221</v>
      </c>
      <c r="I120" s="2">
        <v>5.4741896758703487E-2</v>
      </c>
      <c r="J120" t="s">
        <v>2459</v>
      </c>
      <c r="K120">
        <v>1392</v>
      </c>
      <c r="L120" t="s">
        <v>2460</v>
      </c>
      <c r="N120" t="s">
        <v>483</v>
      </c>
      <c r="P120" t="s">
        <v>305</v>
      </c>
    </row>
    <row r="121" spans="1:16" x14ac:dyDescent="0.2">
      <c r="A121">
        <v>41</v>
      </c>
      <c r="B121" t="s">
        <v>624</v>
      </c>
      <c r="D121" s="19">
        <v>437</v>
      </c>
      <c r="E121">
        <v>2.2000000000000002</v>
      </c>
      <c r="F121">
        <v>5</v>
      </c>
      <c r="G121" t="s">
        <v>1468</v>
      </c>
      <c r="H121" s="20">
        <v>239.49579831932775</v>
      </c>
      <c r="I121" s="2">
        <v>0.10886172650878533</v>
      </c>
      <c r="J121" t="s">
        <v>2459</v>
      </c>
      <c r="K121">
        <v>1392</v>
      </c>
      <c r="L121" t="s">
        <v>2460</v>
      </c>
      <c r="N121" t="s">
        <v>483</v>
      </c>
      <c r="P121" t="s">
        <v>305</v>
      </c>
    </row>
    <row r="122" spans="1:16" x14ac:dyDescent="0.2">
      <c r="A122">
        <v>42</v>
      </c>
      <c r="B122" t="s">
        <v>2480</v>
      </c>
      <c r="D122" s="19">
        <v>243</v>
      </c>
      <c r="E122">
        <v>3.2</v>
      </c>
      <c r="F122">
        <v>2</v>
      </c>
      <c r="G122" t="s">
        <v>1468</v>
      </c>
      <c r="H122" s="20">
        <v>95.798319327731107</v>
      </c>
      <c r="I122" s="2">
        <v>2.9936974789915968E-2</v>
      </c>
      <c r="J122" t="s">
        <v>2459</v>
      </c>
      <c r="K122">
        <v>1392</v>
      </c>
      <c r="L122" t="s">
        <v>2460</v>
      </c>
      <c r="N122" t="s">
        <v>483</v>
      </c>
      <c r="P122" t="s">
        <v>305</v>
      </c>
    </row>
    <row r="123" spans="1:16" x14ac:dyDescent="0.2">
      <c r="A123">
        <v>43</v>
      </c>
      <c r="B123" t="s">
        <v>2481</v>
      </c>
      <c r="D123" s="19">
        <v>70</v>
      </c>
      <c r="E123">
        <v>4.8</v>
      </c>
      <c r="F123">
        <v>6</v>
      </c>
      <c r="G123" t="s">
        <v>1468</v>
      </c>
      <c r="H123" s="20">
        <v>287.39495798319331</v>
      </c>
      <c r="I123" s="2">
        <v>5.9873949579831942E-2</v>
      </c>
      <c r="J123" t="s">
        <v>2459</v>
      </c>
      <c r="K123">
        <v>1392</v>
      </c>
      <c r="L123" t="s">
        <v>2460</v>
      </c>
      <c r="N123" t="s">
        <v>483</v>
      </c>
      <c r="P123" t="s">
        <v>305</v>
      </c>
    </row>
    <row r="124" spans="1:16" x14ac:dyDescent="0.2">
      <c r="B124" t="s">
        <v>2501</v>
      </c>
      <c r="C124">
        <v>1</v>
      </c>
      <c r="D124" s="19">
        <v>442</v>
      </c>
      <c r="E124">
        <v>0.92</v>
      </c>
      <c r="F124">
        <v>240</v>
      </c>
      <c r="G124" t="s">
        <v>955</v>
      </c>
      <c r="H124" s="20">
        <v>254.8</v>
      </c>
      <c r="I124" s="2">
        <v>0.27695652173913043</v>
      </c>
      <c r="J124" t="s">
        <v>2502</v>
      </c>
      <c r="K124">
        <v>1395</v>
      </c>
      <c r="L124" t="s">
        <v>957</v>
      </c>
      <c r="M124">
        <v>774</v>
      </c>
      <c r="N124" t="s">
        <v>563</v>
      </c>
      <c r="O124" t="s">
        <v>1744</v>
      </c>
      <c r="P124" t="s">
        <v>2503</v>
      </c>
    </row>
    <row r="125" spans="1:16" x14ac:dyDescent="0.2">
      <c r="B125" t="s">
        <v>2504</v>
      </c>
      <c r="D125" s="19">
        <v>297</v>
      </c>
      <c r="E125">
        <v>1.8</v>
      </c>
      <c r="F125">
        <v>80</v>
      </c>
      <c r="G125" t="s">
        <v>955</v>
      </c>
      <c r="H125" s="20">
        <v>84.933333333333337</v>
      </c>
      <c r="I125" s="2">
        <v>4.7185185185185184E-2</v>
      </c>
      <c r="J125" t="s">
        <v>2502</v>
      </c>
      <c r="K125">
        <v>1395</v>
      </c>
      <c r="L125" t="s">
        <v>957</v>
      </c>
      <c r="M125">
        <v>774</v>
      </c>
      <c r="N125" t="s">
        <v>563</v>
      </c>
      <c r="O125" t="s">
        <v>1744</v>
      </c>
      <c r="P125" t="s">
        <v>2503</v>
      </c>
    </row>
    <row r="126" spans="1:16" x14ac:dyDescent="0.2">
      <c r="B126" t="s">
        <v>2505</v>
      </c>
      <c r="D126" s="19">
        <v>80</v>
      </c>
      <c r="E126">
        <v>0.7</v>
      </c>
      <c r="F126">
        <v>72</v>
      </c>
      <c r="G126" t="s">
        <v>955</v>
      </c>
      <c r="H126" s="20">
        <v>76.44</v>
      </c>
      <c r="I126" s="2">
        <v>0.10920000000000001</v>
      </c>
      <c r="J126" t="s">
        <v>2502</v>
      </c>
      <c r="K126">
        <v>1395</v>
      </c>
      <c r="L126" t="s">
        <v>957</v>
      </c>
      <c r="M126">
        <v>774</v>
      </c>
      <c r="N126" t="s">
        <v>563</v>
      </c>
      <c r="O126" t="s">
        <v>1744</v>
      </c>
      <c r="P126" t="s">
        <v>2503</v>
      </c>
    </row>
    <row r="127" spans="1:16" x14ac:dyDescent="0.2">
      <c r="B127" t="s">
        <v>2506</v>
      </c>
      <c r="C127">
        <v>1</v>
      </c>
      <c r="D127" s="19">
        <v>440</v>
      </c>
      <c r="E127">
        <v>0.59</v>
      </c>
      <c r="F127">
        <v>160</v>
      </c>
      <c r="G127" t="s">
        <v>955</v>
      </c>
      <c r="H127" s="20">
        <v>169.86666666666667</v>
      </c>
      <c r="I127" s="2">
        <v>0.28790960451977404</v>
      </c>
      <c r="J127" t="s">
        <v>2502</v>
      </c>
      <c r="K127">
        <v>1395</v>
      </c>
      <c r="L127" t="s">
        <v>957</v>
      </c>
      <c r="M127">
        <v>774</v>
      </c>
      <c r="N127" t="s">
        <v>563</v>
      </c>
      <c r="O127" t="s">
        <v>1744</v>
      </c>
      <c r="P127" t="s">
        <v>2503</v>
      </c>
    </row>
    <row r="128" spans="1:16" x14ac:dyDescent="0.2">
      <c r="B128" t="s">
        <v>2507</v>
      </c>
      <c r="C128">
        <v>1</v>
      </c>
      <c r="D128" s="19">
        <v>442</v>
      </c>
      <c r="E128">
        <v>0.92</v>
      </c>
      <c r="F128">
        <v>400</v>
      </c>
      <c r="G128" t="s">
        <v>955</v>
      </c>
      <c r="H128" s="20">
        <v>424.66666666666669</v>
      </c>
      <c r="I128" s="2">
        <v>0.46159420289855074</v>
      </c>
      <c r="J128" t="s">
        <v>2502</v>
      </c>
      <c r="K128">
        <v>1395</v>
      </c>
      <c r="L128" t="s">
        <v>957</v>
      </c>
      <c r="M128">
        <v>774</v>
      </c>
      <c r="N128" t="s">
        <v>563</v>
      </c>
      <c r="O128" t="s">
        <v>1744</v>
      </c>
      <c r="P128" t="s">
        <v>2503</v>
      </c>
    </row>
    <row r="129" spans="2:16" x14ac:dyDescent="0.2">
      <c r="B129" t="s">
        <v>2508</v>
      </c>
      <c r="D129" s="19">
        <v>452</v>
      </c>
      <c r="E129">
        <v>1.6</v>
      </c>
      <c r="F129">
        <v>12</v>
      </c>
      <c r="G129" t="s">
        <v>955</v>
      </c>
      <c r="H129" s="20">
        <v>12.74</v>
      </c>
      <c r="I129" s="2">
        <v>7.9625000000000008E-3</v>
      </c>
      <c r="J129" t="s">
        <v>2502</v>
      </c>
      <c r="K129">
        <v>1395</v>
      </c>
      <c r="L129" t="s">
        <v>957</v>
      </c>
      <c r="M129">
        <v>774</v>
      </c>
      <c r="N129" t="s">
        <v>563</v>
      </c>
      <c r="O129" t="s">
        <v>1744</v>
      </c>
      <c r="P129" t="s">
        <v>2503</v>
      </c>
    </row>
    <row r="130" spans="2:16" x14ac:dyDescent="0.2">
      <c r="B130" t="s">
        <v>2509</v>
      </c>
      <c r="C130">
        <v>1</v>
      </c>
      <c r="D130" s="19">
        <v>1</v>
      </c>
      <c r="E130">
        <v>4.4000000000000004</v>
      </c>
      <c r="F130">
        <v>480</v>
      </c>
      <c r="G130" t="s">
        <v>955</v>
      </c>
      <c r="H130" s="20">
        <v>509.6</v>
      </c>
      <c r="I130" s="2">
        <v>0.11581818181818181</v>
      </c>
      <c r="J130" t="s">
        <v>2510</v>
      </c>
      <c r="K130">
        <v>1397</v>
      </c>
      <c r="L130" t="s">
        <v>957</v>
      </c>
      <c r="M130">
        <v>852</v>
      </c>
      <c r="N130" t="s">
        <v>563</v>
      </c>
      <c r="O130" t="s">
        <v>2511</v>
      </c>
      <c r="P130" t="s">
        <v>2512</v>
      </c>
    </row>
    <row r="131" spans="2:16" x14ac:dyDescent="0.2">
      <c r="B131" t="s">
        <v>2513</v>
      </c>
      <c r="D131" s="19" t="s">
        <v>2514</v>
      </c>
      <c r="E131">
        <v>9.6999999999999993</v>
      </c>
      <c r="F131">
        <v>80</v>
      </c>
      <c r="G131" t="s">
        <v>955</v>
      </c>
      <c r="H131" s="20">
        <v>84.933333333333337</v>
      </c>
      <c r="I131" s="2">
        <v>8.7560137457044687E-3</v>
      </c>
      <c r="J131" t="s">
        <v>2510</v>
      </c>
      <c r="K131">
        <v>1397</v>
      </c>
      <c r="L131" t="s">
        <v>957</v>
      </c>
      <c r="M131">
        <v>854</v>
      </c>
      <c r="N131" t="s">
        <v>563</v>
      </c>
      <c r="O131" t="s">
        <v>2511</v>
      </c>
      <c r="P131" t="s">
        <v>2512</v>
      </c>
    </row>
    <row r="132" spans="2:16" x14ac:dyDescent="0.2">
      <c r="B132" t="s">
        <v>2515</v>
      </c>
      <c r="D132" s="19">
        <v>35</v>
      </c>
      <c r="E132">
        <v>1.1000000000000001</v>
      </c>
      <c r="F132">
        <v>12</v>
      </c>
      <c r="G132" t="s">
        <v>955</v>
      </c>
      <c r="H132" s="20">
        <v>12.74</v>
      </c>
      <c r="I132" s="2">
        <v>1.1581818181818183E-2</v>
      </c>
      <c r="J132" t="s">
        <v>2510</v>
      </c>
      <c r="K132">
        <v>1397</v>
      </c>
      <c r="L132" t="s">
        <v>957</v>
      </c>
      <c r="M132">
        <v>855</v>
      </c>
      <c r="N132" t="s">
        <v>563</v>
      </c>
      <c r="O132" t="s">
        <v>2511</v>
      </c>
      <c r="P132" t="s">
        <v>2512</v>
      </c>
    </row>
    <row r="133" spans="2:16" x14ac:dyDescent="0.2">
      <c r="B133" t="s">
        <v>2516</v>
      </c>
      <c r="C133">
        <v>1</v>
      </c>
      <c r="D133" s="19">
        <v>1</v>
      </c>
      <c r="E133">
        <v>4</v>
      </c>
      <c r="F133">
        <v>800</v>
      </c>
      <c r="G133" t="s">
        <v>955</v>
      </c>
      <c r="H133" s="20">
        <v>849.33333333333337</v>
      </c>
      <c r="I133" s="2">
        <v>0.21233333333333335</v>
      </c>
      <c r="J133" t="s">
        <v>2510</v>
      </c>
      <c r="K133">
        <v>1397</v>
      </c>
      <c r="L133" t="s">
        <v>957</v>
      </c>
      <c r="M133">
        <v>856</v>
      </c>
      <c r="N133" t="s">
        <v>563</v>
      </c>
      <c r="O133" t="s">
        <v>2511</v>
      </c>
      <c r="P133" t="s">
        <v>2512</v>
      </c>
    </row>
    <row r="134" spans="2:16" x14ac:dyDescent="0.2">
      <c r="B134" t="s">
        <v>2517</v>
      </c>
      <c r="C134">
        <v>1</v>
      </c>
      <c r="D134" s="19">
        <v>1</v>
      </c>
      <c r="E134">
        <v>4</v>
      </c>
      <c r="F134">
        <v>2400</v>
      </c>
      <c r="G134" t="s">
        <v>955</v>
      </c>
      <c r="H134" s="20">
        <v>2548</v>
      </c>
      <c r="I134" s="2">
        <v>0.63700000000000001</v>
      </c>
      <c r="J134" t="s">
        <v>2510</v>
      </c>
      <c r="K134">
        <v>1397</v>
      </c>
      <c r="L134" t="s">
        <v>957</v>
      </c>
      <c r="M134">
        <v>856</v>
      </c>
      <c r="N134" t="s">
        <v>563</v>
      </c>
      <c r="O134" t="s">
        <v>2511</v>
      </c>
      <c r="P134" t="s">
        <v>2512</v>
      </c>
    </row>
    <row r="135" spans="2:16" x14ac:dyDescent="0.2">
      <c r="B135" t="s">
        <v>2518</v>
      </c>
      <c r="C135">
        <v>1</v>
      </c>
      <c r="D135" s="19">
        <v>1</v>
      </c>
      <c r="E135">
        <v>4</v>
      </c>
      <c r="F135">
        <v>1200</v>
      </c>
      <c r="G135" t="s">
        <v>955</v>
      </c>
      <c r="H135" s="20">
        <v>1274</v>
      </c>
      <c r="I135" s="2">
        <v>0.31850000000000001</v>
      </c>
      <c r="J135" t="s">
        <v>2510</v>
      </c>
      <c r="K135">
        <v>1397</v>
      </c>
      <c r="L135" t="s">
        <v>957</v>
      </c>
      <c r="M135">
        <v>856</v>
      </c>
      <c r="N135" t="s">
        <v>563</v>
      </c>
      <c r="O135" t="s">
        <v>2511</v>
      </c>
      <c r="P135" t="s">
        <v>2512</v>
      </c>
    </row>
    <row r="136" spans="2:16" x14ac:dyDescent="0.2">
      <c r="B136" t="s">
        <v>2519</v>
      </c>
      <c r="C136">
        <v>1</v>
      </c>
      <c r="D136" s="19">
        <v>1</v>
      </c>
      <c r="E136">
        <v>4</v>
      </c>
      <c r="F136">
        <v>320</v>
      </c>
      <c r="G136" t="s">
        <v>955</v>
      </c>
      <c r="H136" s="20">
        <v>339.73333333333335</v>
      </c>
      <c r="I136" s="2">
        <v>8.4933333333333333E-2</v>
      </c>
      <c r="J136" t="s">
        <v>2510</v>
      </c>
      <c r="K136">
        <v>1397</v>
      </c>
      <c r="L136" t="s">
        <v>957</v>
      </c>
      <c r="M136">
        <v>856</v>
      </c>
      <c r="N136" t="s">
        <v>563</v>
      </c>
      <c r="O136" t="s">
        <v>2511</v>
      </c>
      <c r="P136" t="s">
        <v>2512</v>
      </c>
    </row>
    <row r="137" spans="2:16" x14ac:dyDescent="0.2">
      <c r="B137" t="s">
        <v>2520</v>
      </c>
      <c r="C137">
        <v>1</v>
      </c>
      <c r="D137" s="19">
        <v>449</v>
      </c>
      <c r="E137">
        <v>1.6</v>
      </c>
      <c r="F137">
        <v>1440</v>
      </c>
      <c r="G137" t="s">
        <v>955</v>
      </c>
      <c r="H137" s="20">
        <v>1528.8</v>
      </c>
      <c r="I137" s="2">
        <v>0.95550000000000013</v>
      </c>
      <c r="J137" t="s">
        <v>2510</v>
      </c>
      <c r="K137">
        <v>1397</v>
      </c>
      <c r="L137" t="s">
        <v>957</v>
      </c>
      <c r="M137">
        <v>856</v>
      </c>
      <c r="N137" t="s">
        <v>563</v>
      </c>
      <c r="O137" t="s">
        <v>2511</v>
      </c>
      <c r="P137" t="s">
        <v>2512</v>
      </c>
    </row>
    <row r="138" spans="2:16" x14ac:dyDescent="0.2">
      <c r="B138" t="s">
        <v>2521</v>
      </c>
      <c r="C138">
        <v>1</v>
      </c>
      <c r="D138" s="19">
        <v>449</v>
      </c>
      <c r="E138">
        <v>1.6</v>
      </c>
      <c r="F138">
        <v>1440</v>
      </c>
      <c r="G138" t="s">
        <v>955</v>
      </c>
      <c r="H138" s="20">
        <v>1528.8</v>
      </c>
      <c r="I138" s="2">
        <v>0.95550000000000013</v>
      </c>
      <c r="J138" t="s">
        <v>2510</v>
      </c>
      <c r="K138">
        <v>1397</v>
      </c>
      <c r="L138" t="s">
        <v>957</v>
      </c>
      <c r="M138">
        <v>856</v>
      </c>
      <c r="N138" t="s">
        <v>563</v>
      </c>
      <c r="O138" t="s">
        <v>2511</v>
      </c>
      <c r="P138" t="s">
        <v>2512</v>
      </c>
    </row>
    <row r="139" spans="2:16" x14ac:dyDescent="0.2">
      <c r="B139" t="s">
        <v>2522</v>
      </c>
      <c r="C139">
        <v>1</v>
      </c>
      <c r="D139" s="19">
        <v>449</v>
      </c>
      <c r="E139">
        <v>1.6</v>
      </c>
      <c r="F139">
        <v>1120</v>
      </c>
      <c r="G139" t="s">
        <v>955</v>
      </c>
      <c r="H139" s="20">
        <v>1189.0666666666668</v>
      </c>
      <c r="I139" s="2">
        <v>0.74316666666666675</v>
      </c>
      <c r="J139" t="s">
        <v>2510</v>
      </c>
      <c r="K139">
        <v>1397</v>
      </c>
      <c r="L139" t="s">
        <v>957</v>
      </c>
      <c r="M139">
        <v>856</v>
      </c>
      <c r="N139" t="s">
        <v>563</v>
      </c>
      <c r="O139" t="s">
        <v>2511</v>
      </c>
      <c r="P139" t="s">
        <v>2512</v>
      </c>
    </row>
    <row r="140" spans="2:16" x14ac:dyDescent="0.2">
      <c r="B140" t="s">
        <v>2521</v>
      </c>
      <c r="C140">
        <v>1</v>
      </c>
      <c r="D140" s="19">
        <v>449</v>
      </c>
      <c r="E140">
        <v>1.6</v>
      </c>
      <c r="F140">
        <v>800</v>
      </c>
      <c r="G140" t="s">
        <v>955</v>
      </c>
      <c r="H140" s="20">
        <v>849.33333333333337</v>
      </c>
      <c r="I140" s="2">
        <v>0.53083333333333338</v>
      </c>
      <c r="J140" t="s">
        <v>2510</v>
      </c>
      <c r="K140">
        <v>1397</v>
      </c>
      <c r="L140" t="s">
        <v>957</v>
      </c>
      <c r="M140">
        <v>856</v>
      </c>
      <c r="N140" t="s">
        <v>563</v>
      </c>
      <c r="O140" t="s">
        <v>2511</v>
      </c>
      <c r="P140" t="s">
        <v>2512</v>
      </c>
    </row>
    <row r="141" spans="2:16" x14ac:dyDescent="0.2">
      <c r="B141" t="s">
        <v>2523</v>
      </c>
      <c r="C141">
        <v>1</v>
      </c>
      <c r="D141" s="19">
        <v>449</v>
      </c>
      <c r="E141">
        <v>1.6</v>
      </c>
      <c r="F141">
        <v>1600</v>
      </c>
      <c r="G141" t="s">
        <v>955</v>
      </c>
      <c r="H141" s="20">
        <v>1698.6666666666667</v>
      </c>
      <c r="I141" s="2">
        <v>1.0616666666666668</v>
      </c>
      <c r="J141" t="s">
        <v>2510</v>
      </c>
      <c r="K141">
        <v>1397</v>
      </c>
      <c r="L141" t="s">
        <v>957</v>
      </c>
      <c r="M141">
        <v>856</v>
      </c>
      <c r="N141" t="s">
        <v>563</v>
      </c>
      <c r="O141" t="s">
        <v>2511</v>
      </c>
      <c r="P141" t="s">
        <v>2512</v>
      </c>
    </row>
    <row r="142" spans="2:16" x14ac:dyDescent="0.2">
      <c r="B142" t="s">
        <v>2524</v>
      </c>
      <c r="C142">
        <v>1</v>
      </c>
      <c r="D142" s="19">
        <v>448</v>
      </c>
      <c r="E142">
        <v>0.92</v>
      </c>
      <c r="F142">
        <v>480</v>
      </c>
      <c r="G142" t="s">
        <v>955</v>
      </c>
      <c r="H142" s="20">
        <v>509.6</v>
      </c>
      <c r="I142" s="2">
        <v>0.55391304347826087</v>
      </c>
      <c r="J142" t="s">
        <v>2510</v>
      </c>
      <c r="K142">
        <v>1397</v>
      </c>
      <c r="L142" t="s">
        <v>957</v>
      </c>
      <c r="M142">
        <v>856</v>
      </c>
      <c r="N142" t="s">
        <v>563</v>
      </c>
      <c r="O142" t="s">
        <v>2511</v>
      </c>
      <c r="P142" t="s">
        <v>2512</v>
      </c>
    </row>
    <row r="143" spans="2:16" x14ac:dyDescent="0.2">
      <c r="B143" t="s">
        <v>2525</v>
      </c>
      <c r="C143">
        <v>1</v>
      </c>
      <c r="D143" s="19">
        <v>448</v>
      </c>
      <c r="E143">
        <v>0.92</v>
      </c>
      <c r="F143">
        <v>240</v>
      </c>
      <c r="G143" t="s">
        <v>955</v>
      </c>
      <c r="H143" s="20">
        <v>254.8</v>
      </c>
      <c r="I143" s="2">
        <v>0.27695652173913043</v>
      </c>
      <c r="J143" t="s">
        <v>2510</v>
      </c>
      <c r="K143">
        <v>1397</v>
      </c>
      <c r="L143" t="s">
        <v>957</v>
      </c>
      <c r="M143">
        <v>856</v>
      </c>
      <c r="N143" t="s">
        <v>563</v>
      </c>
      <c r="O143" t="s">
        <v>2511</v>
      </c>
      <c r="P143" t="s">
        <v>2512</v>
      </c>
    </row>
    <row r="144" spans="2:16" x14ac:dyDescent="0.2">
      <c r="B144" t="s">
        <v>2526</v>
      </c>
      <c r="C144">
        <v>1</v>
      </c>
      <c r="D144" s="19">
        <v>448</v>
      </c>
      <c r="E144">
        <v>0.92</v>
      </c>
      <c r="F144">
        <v>160</v>
      </c>
      <c r="G144" t="s">
        <v>955</v>
      </c>
      <c r="H144" s="20">
        <v>169.86666666666667</v>
      </c>
      <c r="I144" s="2">
        <v>0.18463768115942028</v>
      </c>
      <c r="J144" t="s">
        <v>2510</v>
      </c>
      <c r="K144">
        <v>1397</v>
      </c>
      <c r="L144" t="s">
        <v>957</v>
      </c>
      <c r="M144">
        <v>856</v>
      </c>
      <c r="N144" t="s">
        <v>563</v>
      </c>
      <c r="O144" t="s">
        <v>2511</v>
      </c>
      <c r="P144" t="s">
        <v>2512</v>
      </c>
    </row>
    <row r="145" spans="2:16" x14ac:dyDescent="0.2">
      <c r="B145" t="s">
        <v>2527</v>
      </c>
      <c r="C145">
        <v>1</v>
      </c>
      <c r="D145" s="19">
        <v>448</v>
      </c>
      <c r="E145">
        <v>0.92</v>
      </c>
      <c r="F145">
        <v>1600</v>
      </c>
      <c r="G145" t="s">
        <v>955</v>
      </c>
      <c r="H145" s="20">
        <v>1698.6666666666667</v>
      </c>
      <c r="I145" s="2">
        <v>1.846376811594203</v>
      </c>
      <c r="J145" t="s">
        <v>2510</v>
      </c>
      <c r="K145">
        <v>1397</v>
      </c>
      <c r="L145" t="s">
        <v>957</v>
      </c>
      <c r="M145">
        <v>856</v>
      </c>
      <c r="N145" t="s">
        <v>563</v>
      </c>
      <c r="O145" t="s">
        <v>2511</v>
      </c>
      <c r="P145" t="s">
        <v>2512</v>
      </c>
    </row>
    <row r="146" spans="2:16" x14ac:dyDescent="0.2">
      <c r="B146" t="s">
        <v>2528</v>
      </c>
      <c r="C146">
        <v>1</v>
      </c>
      <c r="D146" s="19">
        <v>448</v>
      </c>
      <c r="E146">
        <v>0.92</v>
      </c>
      <c r="F146">
        <v>1600</v>
      </c>
      <c r="G146" t="s">
        <v>955</v>
      </c>
      <c r="H146" s="20">
        <v>1698.6666666666667</v>
      </c>
      <c r="I146" s="2">
        <v>1.846376811594203</v>
      </c>
      <c r="J146" t="s">
        <v>2510</v>
      </c>
      <c r="K146">
        <v>1397</v>
      </c>
      <c r="L146" t="s">
        <v>957</v>
      </c>
      <c r="M146">
        <v>856</v>
      </c>
      <c r="N146" t="s">
        <v>563</v>
      </c>
      <c r="O146" t="s">
        <v>2511</v>
      </c>
      <c r="P146" t="s">
        <v>2512</v>
      </c>
    </row>
    <row r="147" spans="2:16" x14ac:dyDescent="0.2">
      <c r="B147" t="s">
        <v>2529</v>
      </c>
      <c r="C147">
        <v>1</v>
      </c>
      <c r="D147" s="19">
        <v>448</v>
      </c>
      <c r="E147">
        <v>0.92</v>
      </c>
      <c r="F147">
        <v>160</v>
      </c>
      <c r="G147" t="s">
        <v>955</v>
      </c>
      <c r="H147" s="20">
        <v>169.86666666666667</v>
      </c>
      <c r="I147" s="2">
        <v>0.18463768115942028</v>
      </c>
      <c r="J147" t="s">
        <v>2510</v>
      </c>
      <c r="K147">
        <v>1397</v>
      </c>
      <c r="L147" t="s">
        <v>957</v>
      </c>
      <c r="M147">
        <v>856</v>
      </c>
      <c r="N147" t="s">
        <v>563</v>
      </c>
      <c r="O147" t="s">
        <v>2511</v>
      </c>
      <c r="P147" t="s">
        <v>2512</v>
      </c>
    </row>
    <row r="148" spans="2:16" x14ac:dyDescent="0.2">
      <c r="B148" t="s">
        <v>2530</v>
      </c>
      <c r="C148">
        <v>1</v>
      </c>
      <c r="D148" s="19">
        <v>448</v>
      </c>
      <c r="E148">
        <v>0.92</v>
      </c>
      <c r="F148">
        <v>1280</v>
      </c>
      <c r="G148" t="s">
        <v>955</v>
      </c>
      <c r="H148" s="20">
        <v>1358.9333333333334</v>
      </c>
      <c r="I148" s="2">
        <v>1.4771014492753622</v>
      </c>
      <c r="J148" t="s">
        <v>2510</v>
      </c>
      <c r="K148">
        <v>1397</v>
      </c>
      <c r="L148" t="s">
        <v>957</v>
      </c>
      <c r="M148">
        <v>856</v>
      </c>
      <c r="N148" t="s">
        <v>563</v>
      </c>
      <c r="O148" t="s">
        <v>2511</v>
      </c>
      <c r="P148" t="s">
        <v>2512</v>
      </c>
    </row>
    <row r="149" spans="2:16" x14ac:dyDescent="0.2">
      <c r="B149" t="s">
        <v>2531</v>
      </c>
      <c r="C149">
        <v>1</v>
      </c>
      <c r="D149" s="19">
        <v>4</v>
      </c>
      <c r="E149">
        <v>0.59</v>
      </c>
      <c r="F149">
        <v>48</v>
      </c>
      <c r="G149" t="s">
        <v>955</v>
      </c>
      <c r="H149" s="20">
        <v>50.96</v>
      </c>
      <c r="I149" s="2">
        <v>8.6372881355932227E-2</v>
      </c>
      <c r="J149" t="s">
        <v>2510</v>
      </c>
      <c r="K149">
        <v>1397</v>
      </c>
      <c r="L149" t="s">
        <v>957</v>
      </c>
      <c r="M149">
        <v>857</v>
      </c>
      <c r="N149" t="s">
        <v>563</v>
      </c>
      <c r="O149" t="s">
        <v>2511</v>
      </c>
      <c r="P149" t="s">
        <v>2512</v>
      </c>
    </row>
    <row r="150" spans="2:16" x14ac:dyDescent="0.2">
      <c r="B150" t="s">
        <v>2532</v>
      </c>
      <c r="C150">
        <v>1</v>
      </c>
      <c r="D150" s="19">
        <v>4</v>
      </c>
      <c r="E150">
        <v>0.59</v>
      </c>
      <c r="F150">
        <v>80</v>
      </c>
      <c r="G150" t="s">
        <v>955</v>
      </c>
      <c r="H150" s="20">
        <v>84.933333333333337</v>
      </c>
      <c r="I150" s="2">
        <v>0.14395480225988702</v>
      </c>
      <c r="J150" t="s">
        <v>2510</v>
      </c>
      <c r="K150">
        <v>1397</v>
      </c>
      <c r="L150" t="s">
        <v>957</v>
      </c>
      <c r="M150">
        <v>857</v>
      </c>
      <c r="N150" t="s">
        <v>563</v>
      </c>
      <c r="O150" t="s">
        <v>2511</v>
      </c>
      <c r="P150" t="s">
        <v>2512</v>
      </c>
    </row>
    <row r="151" spans="2:16" x14ac:dyDescent="0.2">
      <c r="B151" t="s">
        <v>2533</v>
      </c>
      <c r="C151">
        <v>1</v>
      </c>
      <c r="D151" s="19">
        <v>4</v>
      </c>
      <c r="E151">
        <v>0.59</v>
      </c>
      <c r="F151">
        <v>20</v>
      </c>
      <c r="G151" t="s">
        <v>955</v>
      </c>
      <c r="H151" s="20">
        <v>21.233333333333334</v>
      </c>
      <c r="I151" s="2">
        <v>3.5988700564971755E-2</v>
      </c>
      <c r="J151" t="s">
        <v>2510</v>
      </c>
      <c r="K151">
        <v>1397</v>
      </c>
      <c r="L151" t="s">
        <v>957</v>
      </c>
      <c r="M151">
        <v>857</v>
      </c>
      <c r="N151" t="s">
        <v>563</v>
      </c>
      <c r="O151" t="s">
        <v>2511</v>
      </c>
      <c r="P151" t="s">
        <v>2512</v>
      </c>
    </row>
    <row r="152" spans="2:16" x14ac:dyDescent="0.2">
      <c r="B152" t="s">
        <v>2534</v>
      </c>
      <c r="D152" s="19">
        <v>407</v>
      </c>
      <c r="E152">
        <v>1.9</v>
      </c>
      <c r="F152">
        <v>20</v>
      </c>
      <c r="G152" t="s">
        <v>955</v>
      </c>
      <c r="H152" s="20">
        <v>21.233333333333334</v>
      </c>
      <c r="I152" s="2">
        <v>1.1175438596491229E-2</v>
      </c>
      <c r="J152" t="s">
        <v>2510</v>
      </c>
      <c r="K152">
        <v>1397</v>
      </c>
      <c r="L152" t="s">
        <v>957</v>
      </c>
      <c r="M152">
        <v>857</v>
      </c>
      <c r="N152" t="s">
        <v>563</v>
      </c>
      <c r="O152" t="s">
        <v>2511</v>
      </c>
      <c r="P152" t="s">
        <v>2512</v>
      </c>
    </row>
    <row r="153" spans="2:16" x14ac:dyDescent="0.2">
      <c r="B153" t="s">
        <v>2535</v>
      </c>
      <c r="D153" s="19">
        <v>407</v>
      </c>
      <c r="E153">
        <v>1.7</v>
      </c>
      <c r="F153">
        <v>40</v>
      </c>
      <c r="G153" t="s">
        <v>955</v>
      </c>
      <c r="H153" s="20">
        <v>42.466666666666669</v>
      </c>
      <c r="I153" s="2">
        <v>2.4980392156862746E-2</v>
      </c>
      <c r="J153" t="s">
        <v>2510</v>
      </c>
      <c r="K153">
        <v>1397</v>
      </c>
      <c r="L153" t="s">
        <v>957</v>
      </c>
      <c r="M153">
        <v>857</v>
      </c>
      <c r="N153" t="s">
        <v>563</v>
      </c>
      <c r="O153" t="s">
        <v>2511</v>
      </c>
      <c r="P153" t="s">
        <v>2512</v>
      </c>
    </row>
    <row r="154" spans="2:16" x14ac:dyDescent="0.2">
      <c r="B154" t="s">
        <v>2536</v>
      </c>
      <c r="C154">
        <v>1</v>
      </c>
      <c r="D154" s="19">
        <v>4</v>
      </c>
      <c r="E154">
        <v>1.77</v>
      </c>
      <c r="F154">
        <v>24</v>
      </c>
      <c r="G154" t="s">
        <v>955</v>
      </c>
      <c r="H154" s="20">
        <v>25.48</v>
      </c>
      <c r="I154" s="2">
        <v>1.4395480225988702E-2</v>
      </c>
      <c r="J154" t="s">
        <v>2510</v>
      </c>
      <c r="K154">
        <v>1397</v>
      </c>
      <c r="L154" t="s">
        <v>957</v>
      </c>
      <c r="M154">
        <v>857</v>
      </c>
      <c r="N154" t="s">
        <v>563</v>
      </c>
      <c r="O154" t="s">
        <v>2511</v>
      </c>
      <c r="P154" t="s">
        <v>2512</v>
      </c>
    </row>
    <row r="155" spans="2:16" x14ac:dyDescent="0.2">
      <c r="B155" t="s">
        <v>2537</v>
      </c>
      <c r="C155">
        <v>1</v>
      </c>
      <c r="D155" s="19">
        <v>4</v>
      </c>
      <c r="E155">
        <v>0.65</v>
      </c>
      <c r="F155">
        <v>24</v>
      </c>
      <c r="G155" t="s">
        <v>955</v>
      </c>
      <c r="H155" s="20">
        <v>25.48</v>
      </c>
      <c r="I155" s="2">
        <v>3.9200000000000006E-2</v>
      </c>
      <c r="J155" t="s">
        <v>2510</v>
      </c>
      <c r="K155">
        <v>1397</v>
      </c>
      <c r="L155" t="s">
        <v>957</v>
      </c>
      <c r="M155">
        <v>857</v>
      </c>
      <c r="N155" t="s">
        <v>563</v>
      </c>
      <c r="O155" t="s">
        <v>2511</v>
      </c>
      <c r="P155" t="s">
        <v>2512</v>
      </c>
    </row>
    <row r="156" spans="2:16" x14ac:dyDescent="0.2">
      <c r="B156" t="s">
        <v>2538</v>
      </c>
      <c r="C156">
        <v>1</v>
      </c>
      <c r="D156" s="19">
        <v>4</v>
      </c>
      <c r="E156">
        <v>0.59</v>
      </c>
      <c r="F156">
        <v>160</v>
      </c>
      <c r="G156" t="s">
        <v>955</v>
      </c>
      <c r="H156" s="20">
        <v>169.86666666666667</v>
      </c>
      <c r="I156" s="2">
        <v>0.28790960451977404</v>
      </c>
      <c r="J156" t="s">
        <v>2510</v>
      </c>
      <c r="K156">
        <v>1397</v>
      </c>
      <c r="L156" t="s">
        <v>957</v>
      </c>
      <c r="M156">
        <v>857</v>
      </c>
      <c r="N156" t="s">
        <v>563</v>
      </c>
      <c r="O156" t="s">
        <v>2511</v>
      </c>
      <c r="P156" t="s">
        <v>2512</v>
      </c>
    </row>
    <row r="157" spans="2:16" x14ac:dyDescent="0.2">
      <c r="B157" t="s">
        <v>2539</v>
      </c>
      <c r="C157">
        <v>1</v>
      </c>
      <c r="D157" s="19">
        <v>4</v>
      </c>
      <c r="E157">
        <v>0.59</v>
      </c>
      <c r="F157">
        <v>160</v>
      </c>
      <c r="G157" t="s">
        <v>955</v>
      </c>
      <c r="H157" s="20">
        <v>169.86666666666667</v>
      </c>
      <c r="I157" s="2">
        <v>0.28790960451977404</v>
      </c>
      <c r="J157" t="s">
        <v>2510</v>
      </c>
      <c r="K157">
        <v>1397</v>
      </c>
      <c r="L157" t="s">
        <v>957</v>
      </c>
      <c r="M157">
        <v>857</v>
      </c>
      <c r="N157" t="s">
        <v>563</v>
      </c>
      <c r="O157" t="s">
        <v>2511</v>
      </c>
      <c r="P157" t="s">
        <v>2512</v>
      </c>
    </row>
    <row r="158" spans="2:16" x14ac:dyDescent="0.2">
      <c r="B158" t="s">
        <v>2540</v>
      </c>
      <c r="C158">
        <v>1</v>
      </c>
      <c r="D158" s="19">
        <v>4</v>
      </c>
      <c r="E158">
        <v>0.59</v>
      </c>
      <c r="F158">
        <v>24</v>
      </c>
      <c r="G158" t="s">
        <v>955</v>
      </c>
      <c r="H158" s="20">
        <v>25.48</v>
      </c>
      <c r="I158" s="2">
        <v>4.3186440677966113E-2</v>
      </c>
      <c r="J158" t="s">
        <v>2510</v>
      </c>
      <c r="K158">
        <v>1397</v>
      </c>
      <c r="L158" t="s">
        <v>957</v>
      </c>
      <c r="M158">
        <v>857</v>
      </c>
      <c r="N158" t="s">
        <v>563</v>
      </c>
      <c r="O158" t="s">
        <v>2511</v>
      </c>
      <c r="P158" t="s">
        <v>2512</v>
      </c>
    </row>
    <row r="159" spans="2:16" x14ac:dyDescent="0.2">
      <c r="B159" t="s">
        <v>2541</v>
      </c>
      <c r="C159">
        <v>1</v>
      </c>
      <c r="D159" s="19">
        <v>448</v>
      </c>
      <c r="E159">
        <v>0.92</v>
      </c>
      <c r="F159">
        <v>680</v>
      </c>
      <c r="G159" t="s">
        <v>955</v>
      </c>
      <c r="H159" s="20">
        <f>F159/240*254.8</f>
        <v>721.93333333333339</v>
      </c>
      <c r="I159" s="2">
        <f>H159/E159/1000</f>
        <v>0.78471014492753621</v>
      </c>
      <c r="J159" t="s">
        <v>1192</v>
      </c>
      <c r="K159">
        <v>1400</v>
      </c>
      <c r="L159" t="s">
        <v>957</v>
      </c>
      <c r="M159">
        <v>235</v>
      </c>
      <c r="N159" t="s">
        <v>563</v>
      </c>
      <c r="O159" t="s">
        <v>2490</v>
      </c>
      <c r="P159" t="s">
        <v>1193</v>
      </c>
    </row>
    <row r="160" spans="2:16" x14ac:dyDescent="0.2">
      <c r="B160" t="s">
        <v>440</v>
      </c>
      <c r="D160" s="19">
        <v>454</v>
      </c>
      <c r="E160">
        <v>5.0999999999999996</v>
      </c>
      <c r="F160">
        <v>960</v>
      </c>
      <c r="G160" t="s">
        <v>955</v>
      </c>
      <c r="H160" s="20">
        <f>F160/240*254.8</f>
        <v>1019.2</v>
      </c>
      <c r="I160" s="2">
        <f>H160/E160/1000</f>
        <v>0.19984313725490199</v>
      </c>
      <c r="J160" t="s">
        <v>1192</v>
      </c>
      <c r="K160">
        <v>1400</v>
      </c>
      <c r="L160" t="s">
        <v>957</v>
      </c>
      <c r="M160">
        <v>235</v>
      </c>
      <c r="N160" t="s">
        <v>563</v>
      </c>
      <c r="O160" t="s">
        <v>2490</v>
      </c>
      <c r="P160" t="s">
        <v>1193</v>
      </c>
    </row>
    <row r="161" spans="2:16" x14ac:dyDescent="0.2">
      <c r="B161" t="s">
        <v>2358</v>
      </c>
      <c r="D161" s="19">
        <v>250</v>
      </c>
      <c r="E161">
        <v>4.5999999999999996</v>
      </c>
      <c r="F161">
        <v>1080</v>
      </c>
      <c r="G161" t="s">
        <v>955</v>
      </c>
      <c r="H161" s="20">
        <f>F161/240*254.8</f>
        <v>1146.6000000000001</v>
      </c>
      <c r="I161" s="2">
        <f>H161/E161/1000</f>
        <v>0.24926086956521742</v>
      </c>
      <c r="J161" t="s">
        <v>1192</v>
      </c>
      <c r="K161">
        <v>1400</v>
      </c>
      <c r="L161" t="s">
        <v>957</v>
      </c>
      <c r="M161">
        <v>235</v>
      </c>
      <c r="N161" t="s">
        <v>563</v>
      </c>
      <c r="O161" t="s">
        <v>2490</v>
      </c>
      <c r="P161" t="s">
        <v>1193</v>
      </c>
    </row>
    <row r="162" spans="2:16" x14ac:dyDescent="0.2">
      <c r="B162" t="s">
        <v>1194</v>
      </c>
      <c r="C162">
        <v>1</v>
      </c>
      <c r="D162" s="19">
        <v>441</v>
      </c>
      <c r="E162">
        <v>0.22</v>
      </c>
      <c r="F162">
        <v>480</v>
      </c>
      <c r="G162" t="s">
        <v>955</v>
      </c>
      <c r="H162" s="20">
        <f>F162/240*254.8</f>
        <v>509.6</v>
      </c>
      <c r="I162" s="2">
        <f>H162/E162/1000</f>
        <v>2.3163636363636364</v>
      </c>
      <c r="J162" t="s">
        <v>1192</v>
      </c>
      <c r="K162">
        <v>1400</v>
      </c>
      <c r="L162" t="s">
        <v>957</v>
      </c>
      <c r="M162">
        <v>235</v>
      </c>
      <c r="N162" t="s">
        <v>563</v>
      </c>
      <c r="O162" t="s">
        <v>2490</v>
      </c>
      <c r="P162" t="s">
        <v>1193</v>
      </c>
    </row>
  </sheetData>
  <autoFilter ref="A5:R162"/>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4"/>
  <sheetViews>
    <sheetView workbookViewId="0">
      <selection activeCell="H2" sqref="H2"/>
    </sheetView>
  </sheetViews>
  <sheetFormatPr defaultRowHeight="12.75" x14ac:dyDescent="0.2"/>
  <cols>
    <col min="1" max="1" width="4.42578125" customWidth="1"/>
    <col min="2" max="2" width="38.28515625" customWidth="1"/>
    <col min="3" max="3" width="4" customWidth="1"/>
    <col min="4" max="4" width="8.42578125" customWidth="1"/>
    <col min="5" max="5" width="5.85546875" customWidth="1"/>
    <col min="6" max="6" width="5.42578125" customWidth="1"/>
    <col min="7" max="7" width="3.140625" customWidth="1"/>
    <col min="8" max="8" width="5.42578125" customWidth="1"/>
    <col min="9" max="9" width="7.140625" customWidth="1"/>
    <col min="10" max="10" width="18.5703125" customWidth="1"/>
    <col min="11" max="11" width="6.28515625" customWidth="1"/>
    <col min="12" max="12" width="5.140625" customWidth="1"/>
    <col min="13" max="13" width="4.85546875" customWidth="1"/>
    <col min="14" max="14" width="5.140625" customWidth="1"/>
    <col min="15" max="15" width="4.42578125" customWidth="1"/>
    <col min="16" max="16" width="5" customWidth="1"/>
    <col min="17" max="17" width="4.5703125" customWidth="1"/>
    <col min="18" max="18" width="3" customWidth="1"/>
  </cols>
  <sheetData>
    <row r="1" spans="1:16" x14ac:dyDescent="0.2">
      <c r="A1" t="s">
        <v>1212</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1</v>
      </c>
      <c r="B6" t="s">
        <v>1213</v>
      </c>
      <c r="C6">
        <v>1</v>
      </c>
      <c r="D6" s="19">
        <v>449</v>
      </c>
      <c r="E6">
        <v>1.6</v>
      </c>
      <c r="F6" s="8">
        <v>35</v>
      </c>
      <c r="G6" t="s">
        <v>1431</v>
      </c>
      <c r="H6">
        <v>1372</v>
      </c>
      <c r="I6" s="2">
        <v>0.85750000000000004</v>
      </c>
      <c r="J6" s="8" t="s">
        <v>1214</v>
      </c>
      <c r="K6">
        <v>1403</v>
      </c>
      <c r="L6" t="s">
        <v>1470</v>
      </c>
      <c r="M6">
        <v>504</v>
      </c>
      <c r="N6" t="s">
        <v>483</v>
      </c>
      <c r="O6" t="s">
        <v>1457</v>
      </c>
      <c r="P6" t="s">
        <v>1215</v>
      </c>
    </row>
    <row r="7" spans="1:16" x14ac:dyDescent="0.2">
      <c r="A7">
        <v>3</v>
      </c>
      <c r="B7" t="s">
        <v>1216</v>
      </c>
      <c r="C7">
        <v>1</v>
      </c>
      <c r="D7" s="19">
        <v>4</v>
      </c>
      <c r="E7">
        <v>0.59</v>
      </c>
      <c r="F7">
        <v>2</v>
      </c>
      <c r="G7" t="s">
        <v>1431</v>
      </c>
      <c r="H7">
        <v>78.400000000000006</v>
      </c>
      <c r="I7" s="2">
        <v>0.1328813559322034</v>
      </c>
      <c r="J7" s="8" t="s">
        <v>1214</v>
      </c>
      <c r="K7">
        <v>1403</v>
      </c>
      <c r="L7" t="s">
        <v>1470</v>
      </c>
      <c r="M7">
        <v>504</v>
      </c>
      <c r="N7" t="s">
        <v>483</v>
      </c>
      <c r="O7" t="s">
        <v>1457</v>
      </c>
      <c r="P7" t="s">
        <v>1215</v>
      </c>
    </row>
    <row r="8" spans="1:16" x14ac:dyDescent="0.2">
      <c r="A8">
        <v>4</v>
      </c>
      <c r="B8" t="s">
        <v>1217</v>
      </c>
      <c r="C8">
        <v>1</v>
      </c>
      <c r="D8" s="19">
        <v>449</v>
      </c>
      <c r="E8">
        <v>1.6</v>
      </c>
      <c r="F8">
        <v>50</v>
      </c>
      <c r="G8" t="s">
        <v>1431</v>
      </c>
      <c r="H8">
        <v>1960</v>
      </c>
      <c r="I8" s="2">
        <v>1.2250000000000001</v>
      </c>
      <c r="J8" s="8" t="s">
        <v>1214</v>
      </c>
      <c r="K8">
        <v>1403</v>
      </c>
      <c r="L8" t="s">
        <v>1470</v>
      </c>
      <c r="M8">
        <v>504</v>
      </c>
      <c r="N8" t="s">
        <v>483</v>
      </c>
      <c r="O8" t="s">
        <v>1457</v>
      </c>
      <c r="P8" t="s">
        <v>1215</v>
      </c>
    </row>
    <row r="9" spans="1:16" x14ac:dyDescent="0.2">
      <c r="A9">
        <v>7</v>
      </c>
      <c r="B9" t="s">
        <v>1893</v>
      </c>
      <c r="D9" s="19">
        <v>453</v>
      </c>
      <c r="E9">
        <v>4.4000000000000004</v>
      </c>
      <c r="F9">
        <v>25</v>
      </c>
      <c r="G9" t="s">
        <v>1431</v>
      </c>
      <c r="H9">
        <v>980</v>
      </c>
      <c r="I9" s="2">
        <v>0.22272727272727275</v>
      </c>
      <c r="J9" s="8" t="s">
        <v>1214</v>
      </c>
      <c r="K9">
        <v>1403</v>
      </c>
      <c r="L9" t="s">
        <v>1470</v>
      </c>
      <c r="M9">
        <v>504</v>
      </c>
      <c r="N9" t="s">
        <v>483</v>
      </c>
      <c r="O9" t="s">
        <v>1457</v>
      </c>
      <c r="P9" t="s">
        <v>1215</v>
      </c>
    </row>
    <row r="10" spans="1:16" x14ac:dyDescent="0.2">
      <c r="A10" t="s">
        <v>1218</v>
      </c>
      <c r="B10" t="s">
        <v>1219</v>
      </c>
      <c r="D10" s="19">
        <v>420</v>
      </c>
      <c r="E10">
        <v>17.5</v>
      </c>
      <c r="F10">
        <v>25</v>
      </c>
      <c r="G10" t="s">
        <v>1431</v>
      </c>
      <c r="H10">
        <v>980</v>
      </c>
      <c r="I10" s="2">
        <v>5.6000000000000008E-2</v>
      </c>
      <c r="J10" s="8" t="s">
        <v>1214</v>
      </c>
      <c r="K10">
        <v>1403</v>
      </c>
      <c r="L10" t="s">
        <v>1470</v>
      </c>
      <c r="M10">
        <v>504</v>
      </c>
      <c r="N10" t="s">
        <v>483</v>
      </c>
      <c r="O10" t="s">
        <v>1457</v>
      </c>
      <c r="P10" t="s">
        <v>1215</v>
      </c>
    </row>
    <row r="11" spans="1:16" x14ac:dyDescent="0.2">
      <c r="A11">
        <v>13</v>
      </c>
      <c r="B11" t="s">
        <v>499</v>
      </c>
      <c r="C11">
        <v>1</v>
      </c>
      <c r="D11" s="19">
        <v>451</v>
      </c>
      <c r="E11">
        <v>0.7</v>
      </c>
      <c r="F11">
        <v>4</v>
      </c>
      <c r="G11" t="s">
        <v>1431</v>
      </c>
      <c r="H11">
        <v>156.80000000000001</v>
      </c>
      <c r="I11" s="2">
        <v>0.22400000000000003</v>
      </c>
      <c r="J11" s="8" t="s">
        <v>1214</v>
      </c>
      <c r="K11">
        <v>1403</v>
      </c>
      <c r="L11" t="s">
        <v>1470</v>
      </c>
      <c r="M11">
        <v>504</v>
      </c>
      <c r="N11" t="s">
        <v>483</v>
      </c>
      <c r="O11" t="s">
        <v>1457</v>
      </c>
      <c r="P11" t="s">
        <v>1215</v>
      </c>
    </row>
    <row r="12" spans="1:16" x14ac:dyDescent="0.2">
      <c r="A12">
        <v>14</v>
      </c>
      <c r="B12" t="s">
        <v>1220</v>
      </c>
      <c r="D12" s="19">
        <v>156</v>
      </c>
      <c r="E12">
        <v>7.6</v>
      </c>
      <c r="F12">
        <v>20</v>
      </c>
      <c r="G12" t="s">
        <v>1431</v>
      </c>
      <c r="H12">
        <v>784</v>
      </c>
      <c r="I12" s="2">
        <v>0.10315789473684212</v>
      </c>
      <c r="J12" s="8" t="s">
        <v>1214</v>
      </c>
      <c r="K12">
        <v>1403</v>
      </c>
      <c r="L12" t="s">
        <v>1470</v>
      </c>
      <c r="M12">
        <v>504</v>
      </c>
      <c r="N12" t="s">
        <v>483</v>
      </c>
      <c r="O12" t="s">
        <v>1457</v>
      </c>
      <c r="P12" t="s">
        <v>1215</v>
      </c>
    </row>
    <row r="13" spans="1:16" x14ac:dyDescent="0.2">
      <c r="A13">
        <v>15</v>
      </c>
      <c r="B13" t="s">
        <v>1221</v>
      </c>
      <c r="D13" s="19" t="s">
        <v>1222</v>
      </c>
      <c r="E13">
        <v>5.0999999999999996</v>
      </c>
      <c r="F13">
        <v>35</v>
      </c>
      <c r="G13" t="s">
        <v>1431</v>
      </c>
      <c r="H13">
        <v>1372</v>
      </c>
      <c r="I13" s="2">
        <v>0.26901960784313728</v>
      </c>
      <c r="J13" s="8" t="s">
        <v>1214</v>
      </c>
      <c r="K13">
        <v>1403</v>
      </c>
      <c r="L13" t="s">
        <v>1470</v>
      </c>
      <c r="M13">
        <v>504</v>
      </c>
      <c r="N13" t="s">
        <v>483</v>
      </c>
      <c r="O13" t="s">
        <v>1457</v>
      </c>
      <c r="P13" t="s">
        <v>1215</v>
      </c>
    </row>
    <row r="14" spans="1:16" x14ac:dyDescent="0.2">
      <c r="A14">
        <v>17</v>
      </c>
      <c r="B14" t="s">
        <v>1223</v>
      </c>
      <c r="D14" s="19">
        <v>187</v>
      </c>
      <c r="E14">
        <v>5.8</v>
      </c>
      <c r="F14">
        <v>22</v>
      </c>
      <c r="G14" t="s">
        <v>1431</v>
      </c>
      <c r="H14">
        <v>862.4</v>
      </c>
      <c r="I14" s="2">
        <v>0.14868965517241381</v>
      </c>
      <c r="J14" s="8" t="s">
        <v>1214</v>
      </c>
      <c r="K14">
        <v>1403</v>
      </c>
      <c r="L14" t="s">
        <v>1470</v>
      </c>
      <c r="M14">
        <v>504</v>
      </c>
      <c r="N14" t="s">
        <v>483</v>
      </c>
      <c r="O14" t="s">
        <v>1457</v>
      </c>
      <c r="P14" t="s">
        <v>1215</v>
      </c>
    </row>
    <row r="15" spans="1:16" x14ac:dyDescent="0.2">
      <c r="A15">
        <v>20</v>
      </c>
      <c r="B15" t="s">
        <v>1224</v>
      </c>
      <c r="D15" s="19">
        <v>413</v>
      </c>
      <c r="E15">
        <v>18.399999999999999</v>
      </c>
      <c r="F15">
        <v>30</v>
      </c>
      <c r="G15" t="s">
        <v>1431</v>
      </c>
      <c r="H15">
        <v>1176</v>
      </c>
      <c r="I15" s="2">
        <v>6.3913043478260878E-2</v>
      </c>
      <c r="J15" s="8" t="s">
        <v>1214</v>
      </c>
      <c r="K15">
        <v>1403</v>
      </c>
      <c r="L15" t="s">
        <v>1470</v>
      </c>
      <c r="M15">
        <v>504</v>
      </c>
      <c r="N15" t="s">
        <v>483</v>
      </c>
      <c r="O15" t="s">
        <v>1457</v>
      </c>
      <c r="P15" t="s">
        <v>1215</v>
      </c>
    </row>
    <row r="16" spans="1:16" x14ac:dyDescent="0.2">
      <c r="A16">
        <v>23</v>
      </c>
      <c r="B16" t="s">
        <v>1225</v>
      </c>
      <c r="D16" s="19" t="s">
        <v>1679</v>
      </c>
      <c r="E16">
        <v>9.6999999999999993</v>
      </c>
      <c r="F16">
        <v>7</v>
      </c>
      <c r="H16">
        <v>274.39999999999998</v>
      </c>
      <c r="I16" s="2">
        <v>2.8288659793814439E-2</v>
      </c>
      <c r="J16" s="8" t="s">
        <v>1214</v>
      </c>
      <c r="K16">
        <v>1403</v>
      </c>
      <c r="L16" t="s">
        <v>1470</v>
      </c>
      <c r="M16">
        <v>504</v>
      </c>
      <c r="N16" t="s">
        <v>483</v>
      </c>
      <c r="O16" t="s">
        <v>1457</v>
      </c>
      <c r="P16" t="s">
        <v>1215</v>
      </c>
    </row>
    <row r="17" spans="1:16" x14ac:dyDescent="0.2">
      <c r="A17">
        <v>24</v>
      </c>
      <c r="B17" t="s">
        <v>1226</v>
      </c>
      <c r="D17" s="19">
        <v>380</v>
      </c>
      <c r="E17">
        <v>3.5</v>
      </c>
      <c r="F17">
        <v>3</v>
      </c>
      <c r="H17">
        <v>117.6</v>
      </c>
      <c r="I17" s="2">
        <v>3.3600000000000005E-2</v>
      </c>
      <c r="J17" s="8" t="s">
        <v>1214</v>
      </c>
      <c r="K17">
        <v>1403</v>
      </c>
      <c r="L17" t="s">
        <v>1470</v>
      </c>
      <c r="M17">
        <v>504</v>
      </c>
      <c r="N17" t="s">
        <v>483</v>
      </c>
      <c r="O17" t="s">
        <v>1457</v>
      </c>
      <c r="P17" t="s">
        <v>1215</v>
      </c>
    </row>
    <row r="18" spans="1:16" x14ac:dyDescent="0.2">
      <c r="A18">
        <v>25</v>
      </c>
      <c r="B18" t="s">
        <v>1227</v>
      </c>
      <c r="D18" s="19">
        <v>176</v>
      </c>
      <c r="E18">
        <v>2.7</v>
      </c>
      <c r="F18">
        <v>4</v>
      </c>
      <c r="G18" t="s">
        <v>1431</v>
      </c>
      <c r="H18">
        <v>156.80000000000001</v>
      </c>
      <c r="I18" s="2">
        <v>5.8074074074074077E-2</v>
      </c>
      <c r="J18" s="8" t="s">
        <v>1214</v>
      </c>
      <c r="K18">
        <v>1403</v>
      </c>
      <c r="L18" t="s">
        <v>1470</v>
      </c>
      <c r="M18">
        <v>504</v>
      </c>
      <c r="N18" t="s">
        <v>483</v>
      </c>
      <c r="O18" t="s">
        <v>1457</v>
      </c>
      <c r="P18" t="s">
        <v>1215</v>
      </c>
    </row>
    <row r="19" spans="1:16" x14ac:dyDescent="0.2">
      <c r="A19">
        <v>26</v>
      </c>
      <c r="B19" t="s">
        <v>1228</v>
      </c>
      <c r="D19" s="19">
        <v>310</v>
      </c>
      <c r="E19">
        <v>0.9</v>
      </c>
      <c r="F19">
        <v>1</v>
      </c>
      <c r="G19" t="s">
        <v>1431</v>
      </c>
      <c r="H19">
        <v>39.200000000000003</v>
      </c>
      <c r="I19" s="2">
        <v>4.3555555555555556E-2</v>
      </c>
      <c r="J19" s="8" t="s">
        <v>1214</v>
      </c>
      <c r="K19">
        <v>1403</v>
      </c>
      <c r="L19" t="s">
        <v>1470</v>
      </c>
      <c r="M19">
        <v>504</v>
      </c>
      <c r="N19" t="s">
        <v>483</v>
      </c>
      <c r="O19" t="s">
        <v>1457</v>
      </c>
      <c r="P19" t="s">
        <v>1215</v>
      </c>
    </row>
    <row r="20" spans="1:16" x14ac:dyDescent="0.2">
      <c r="A20">
        <v>27</v>
      </c>
      <c r="B20" t="s">
        <v>1229</v>
      </c>
      <c r="C20">
        <v>1</v>
      </c>
      <c r="D20" s="19">
        <v>448</v>
      </c>
      <c r="E20">
        <v>0.92</v>
      </c>
      <c r="F20">
        <v>3</v>
      </c>
      <c r="G20" t="s">
        <v>1431</v>
      </c>
      <c r="H20">
        <v>117.6</v>
      </c>
      <c r="I20" s="2">
        <v>0.12782608695652176</v>
      </c>
      <c r="J20" s="8" t="s">
        <v>1214</v>
      </c>
      <c r="K20">
        <v>1403</v>
      </c>
      <c r="L20" t="s">
        <v>1470</v>
      </c>
      <c r="M20">
        <v>504</v>
      </c>
      <c r="N20" t="s">
        <v>483</v>
      </c>
      <c r="O20" t="s">
        <v>1457</v>
      </c>
      <c r="P20" t="s">
        <v>1215</v>
      </c>
    </row>
    <row r="21" spans="1:16" x14ac:dyDescent="0.2">
      <c r="A21">
        <v>29</v>
      </c>
      <c r="B21" t="s">
        <v>1230</v>
      </c>
      <c r="C21">
        <v>1</v>
      </c>
      <c r="D21" s="19">
        <v>449</v>
      </c>
      <c r="E21">
        <v>1.6</v>
      </c>
      <c r="F21">
        <v>6</v>
      </c>
      <c r="G21" t="s">
        <v>1431</v>
      </c>
      <c r="H21">
        <v>235.2</v>
      </c>
      <c r="I21" s="2">
        <v>0.14699999999999999</v>
      </c>
      <c r="J21" s="8" t="s">
        <v>1214</v>
      </c>
      <c r="K21">
        <v>1403</v>
      </c>
      <c r="L21" t="s">
        <v>1470</v>
      </c>
      <c r="M21">
        <v>504</v>
      </c>
      <c r="N21" t="s">
        <v>483</v>
      </c>
      <c r="O21" t="s">
        <v>1457</v>
      </c>
      <c r="P21" t="s">
        <v>1215</v>
      </c>
    </row>
    <row r="22" spans="1:16" x14ac:dyDescent="0.2">
      <c r="A22">
        <v>36</v>
      </c>
      <c r="B22" t="s">
        <v>1231</v>
      </c>
      <c r="D22" s="19">
        <v>176</v>
      </c>
      <c r="E22">
        <v>2.7</v>
      </c>
      <c r="F22">
        <v>4</v>
      </c>
      <c r="G22" t="s">
        <v>1431</v>
      </c>
      <c r="H22">
        <v>156.80000000000001</v>
      </c>
      <c r="I22" s="2">
        <v>5.8074074074074077E-2</v>
      </c>
      <c r="J22" s="8" t="s">
        <v>1214</v>
      </c>
      <c r="K22">
        <v>1403</v>
      </c>
      <c r="L22" t="s">
        <v>1470</v>
      </c>
      <c r="M22">
        <v>504</v>
      </c>
      <c r="N22" t="s">
        <v>483</v>
      </c>
      <c r="O22" t="s">
        <v>1457</v>
      </c>
      <c r="P22" t="s">
        <v>1215</v>
      </c>
    </row>
    <row r="23" spans="1:16" x14ac:dyDescent="0.2">
      <c r="A23">
        <v>40</v>
      </c>
      <c r="B23" t="s">
        <v>1232</v>
      </c>
      <c r="D23" s="19" t="s">
        <v>1233</v>
      </c>
      <c r="E23">
        <v>3.25</v>
      </c>
      <c r="F23">
        <v>4</v>
      </c>
      <c r="G23" t="s">
        <v>1431</v>
      </c>
      <c r="H23">
        <v>156.80000000000001</v>
      </c>
      <c r="I23" s="2">
        <v>4.8246153846153855E-2</v>
      </c>
      <c r="J23" s="8" t="s">
        <v>1214</v>
      </c>
      <c r="K23">
        <v>1403</v>
      </c>
      <c r="L23" t="s">
        <v>1470</v>
      </c>
      <c r="M23">
        <v>504</v>
      </c>
      <c r="N23" t="s">
        <v>483</v>
      </c>
      <c r="O23" t="s">
        <v>1457</v>
      </c>
      <c r="P23" t="s">
        <v>1215</v>
      </c>
    </row>
    <row r="24" spans="1:16" x14ac:dyDescent="0.2">
      <c r="A24">
        <v>53</v>
      </c>
      <c r="B24" t="s">
        <v>1234</v>
      </c>
      <c r="D24" s="19">
        <v>436</v>
      </c>
      <c r="E24">
        <v>0.37</v>
      </c>
      <c r="F24">
        <v>0.25</v>
      </c>
      <c r="G24" t="s">
        <v>1431</v>
      </c>
      <c r="H24">
        <v>9.8000000000000007</v>
      </c>
      <c r="I24" s="2">
        <v>2.6486486486486487E-2</v>
      </c>
      <c r="J24" s="8" t="s">
        <v>1214</v>
      </c>
      <c r="K24">
        <v>1403</v>
      </c>
      <c r="L24" t="s">
        <v>1470</v>
      </c>
      <c r="M24">
        <v>504</v>
      </c>
      <c r="N24" t="s">
        <v>483</v>
      </c>
      <c r="O24" t="s">
        <v>1457</v>
      </c>
      <c r="P24" t="s">
        <v>1215</v>
      </c>
    </row>
    <row r="25" spans="1:16" x14ac:dyDescent="0.2">
      <c r="B25" t="s">
        <v>793</v>
      </c>
      <c r="C25">
        <v>1</v>
      </c>
      <c r="D25" s="19">
        <v>4749</v>
      </c>
      <c r="E25">
        <v>1.6</v>
      </c>
      <c r="F25">
        <v>5760</v>
      </c>
      <c r="G25" t="s">
        <v>955</v>
      </c>
      <c r="H25" s="20">
        <v>6115.2</v>
      </c>
      <c r="I25" s="2">
        <v>3.8220000000000005</v>
      </c>
      <c r="J25" t="s">
        <v>794</v>
      </c>
      <c r="K25">
        <v>1404</v>
      </c>
      <c r="L25" t="s">
        <v>957</v>
      </c>
      <c r="M25">
        <v>881</v>
      </c>
      <c r="N25" t="s">
        <v>563</v>
      </c>
      <c r="O25" t="s">
        <v>1457</v>
      </c>
      <c r="P25" t="s">
        <v>795</v>
      </c>
    </row>
    <row r="26" spans="1:16" x14ac:dyDescent="0.2">
      <c r="B26" t="s">
        <v>796</v>
      </c>
      <c r="C26">
        <v>1</v>
      </c>
      <c r="D26" s="19">
        <v>449</v>
      </c>
      <c r="E26">
        <v>1.6</v>
      </c>
      <c r="F26">
        <v>2080</v>
      </c>
      <c r="G26" t="s">
        <v>955</v>
      </c>
      <c r="H26" s="20">
        <v>2208.2666666666664</v>
      </c>
      <c r="I26" s="2">
        <v>1.3801666666666665</v>
      </c>
      <c r="J26" t="s">
        <v>794</v>
      </c>
      <c r="K26">
        <v>1404</v>
      </c>
      <c r="L26" t="s">
        <v>957</v>
      </c>
      <c r="M26">
        <v>881</v>
      </c>
      <c r="N26" t="s">
        <v>563</v>
      </c>
      <c r="O26" t="s">
        <v>1457</v>
      </c>
      <c r="P26" t="s">
        <v>795</v>
      </c>
    </row>
    <row r="27" spans="1:16" x14ac:dyDescent="0.2">
      <c r="B27" t="s">
        <v>797</v>
      </c>
      <c r="C27">
        <v>1</v>
      </c>
      <c r="D27" s="19">
        <v>449</v>
      </c>
      <c r="E27">
        <v>1.6</v>
      </c>
      <c r="F27">
        <v>300</v>
      </c>
      <c r="G27" t="s">
        <v>955</v>
      </c>
      <c r="H27" s="20">
        <v>318.5</v>
      </c>
      <c r="I27" s="2">
        <v>0.1990625</v>
      </c>
      <c r="J27" t="s">
        <v>794</v>
      </c>
      <c r="K27">
        <v>1404</v>
      </c>
      <c r="L27" t="s">
        <v>957</v>
      </c>
      <c r="M27">
        <v>881</v>
      </c>
      <c r="N27" t="s">
        <v>563</v>
      </c>
      <c r="O27" t="s">
        <v>1457</v>
      </c>
      <c r="P27" t="s">
        <v>795</v>
      </c>
    </row>
    <row r="28" spans="1:16" x14ac:dyDescent="0.2">
      <c r="B28" t="s">
        <v>798</v>
      </c>
      <c r="C28">
        <v>1</v>
      </c>
      <c r="D28" s="19">
        <v>448</v>
      </c>
      <c r="E28">
        <v>0.92</v>
      </c>
      <c r="F28">
        <v>800</v>
      </c>
      <c r="G28" t="s">
        <v>955</v>
      </c>
      <c r="H28" s="20">
        <v>849.33333333333337</v>
      </c>
      <c r="I28" s="2">
        <v>0.92318840579710149</v>
      </c>
      <c r="J28" t="s">
        <v>794</v>
      </c>
      <c r="K28">
        <v>1404</v>
      </c>
      <c r="L28" t="s">
        <v>957</v>
      </c>
      <c r="M28">
        <v>881</v>
      </c>
      <c r="N28" t="s">
        <v>563</v>
      </c>
      <c r="O28" t="s">
        <v>1457</v>
      </c>
      <c r="P28" t="s">
        <v>795</v>
      </c>
    </row>
    <row r="29" spans="1:16" x14ac:dyDescent="0.2">
      <c r="B29" t="s">
        <v>799</v>
      </c>
      <c r="C29">
        <v>1</v>
      </c>
      <c r="D29" s="19">
        <v>4</v>
      </c>
      <c r="E29">
        <v>0.59</v>
      </c>
      <c r="F29">
        <v>96</v>
      </c>
      <c r="G29" t="s">
        <v>955</v>
      </c>
      <c r="H29" s="20">
        <v>101.92</v>
      </c>
      <c r="I29" s="2">
        <v>0.17274576271186445</v>
      </c>
      <c r="J29" t="s">
        <v>794</v>
      </c>
      <c r="K29">
        <v>1404</v>
      </c>
      <c r="L29" t="s">
        <v>957</v>
      </c>
      <c r="M29">
        <v>881</v>
      </c>
      <c r="N29" t="s">
        <v>563</v>
      </c>
      <c r="O29" t="s">
        <v>1457</v>
      </c>
      <c r="P29" t="s">
        <v>795</v>
      </c>
    </row>
    <row r="30" spans="1:16" x14ac:dyDescent="0.2">
      <c r="B30" t="s">
        <v>800</v>
      </c>
      <c r="D30" s="19">
        <v>324</v>
      </c>
      <c r="E30">
        <v>3.4</v>
      </c>
      <c r="F30">
        <v>80</v>
      </c>
      <c r="G30" t="s">
        <v>955</v>
      </c>
      <c r="H30" s="20">
        <v>84.933333333333337</v>
      </c>
      <c r="I30" s="2">
        <v>2.4980392156862746E-2</v>
      </c>
      <c r="J30" t="s">
        <v>794</v>
      </c>
      <c r="K30">
        <v>1404</v>
      </c>
      <c r="L30" t="s">
        <v>957</v>
      </c>
      <c r="M30">
        <v>881</v>
      </c>
      <c r="N30" t="s">
        <v>563</v>
      </c>
      <c r="O30" t="s">
        <v>1457</v>
      </c>
      <c r="P30" t="s">
        <v>795</v>
      </c>
    </row>
    <row r="31" spans="1:16" x14ac:dyDescent="0.2">
      <c r="B31" t="s">
        <v>801</v>
      </c>
      <c r="D31" s="19">
        <v>324</v>
      </c>
      <c r="E31">
        <v>3.4</v>
      </c>
      <c r="F31">
        <v>120</v>
      </c>
      <c r="G31" t="s">
        <v>955</v>
      </c>
      <c r="H31" s="20">
        <v>127.4</v>
      </c>
      <c r="I31" s="2">
        <v>3.7470588235294124E-2</v>
      </c>
      <c r="J31" t="s">
        <v>794</v>
      </c>
      <c r="K31">
        <v>1404</v>
      </c>
      <c r="L31" t="s">
        <v>957</v>
      </c>
      <c r="M31">
        <v>882</v>
      </c>
      <c r="N31" t="s">
        <v>563</v>
      </c>
      <c r="O31" t="s">
        <v>1457</v>
      </c>
      <c r="P31" t="s">
        <v>795</v>
      </c>
    </row>
    <row r="32" spans="1:16" x14ac:dyDescent="0.2">
      <c r="B32" t="s">
        <v>802</v>
      </c>
      <c r="D32" s="19">
        <v>70</v>
      </c>
      <c r="E32">
        <v>5.2</v>
      </c>
      <c r="F32">
        <v>960</v>
      </c>
      <c r="G32" t="s">
        <v>955</v>
      </c>
      <c r="H32" s="20">
        <v>1019.2</v>
      </c>
      <c r="I32" s="2">
        <v>0.19600000000000001</v>
      </c>
      <c r="J32" t="s">
        <v>794</v>
      </c>
      <c r="K32">
        <v>1404</v>
      </c>
      <c r="L32" t="s">
        <v>957</v>
      </c>
      <c r="M32">
        <v>882</v>
      </c>
      <c r="N32" t="s">
        <v>563</v>
      </c>
      <c r="O32" t="s">
        <v>1457</v>
      </c>
      <c r="P32" t="s">
        <v>795</v>
      </c>
    </row>
    <row r="33" spans="2:16" x14ac:dyDescent="0.2">
      <c r="B33" t="s">
        <v>1475</v>
      </c>
      <c r="D33" s="19">
        <v>51</v>
      </c>
      <c r="E33">
        <v>1.9</v>
      </c>
      <c r="F33">
        <v>480</v>
      </c>
      <c r="G33" t="s">
        <v>955</v>
      </c>
      <c r="H33" s="20">
        <v>509.6</v>
      </c>
      <c r="I33" s="2">
        <v>0.26821052631578945</v>
      </c>
      <c r="J33" t="s">
        <v>794</v>
      </c>
      <c r="K33">
        <v>1404</v>
      </c>
      <c r="L33" t="s">
        <v>957</v>
      </c>
      <c r="M33">
        <v>882</v>
      </c>
      <c r="N33" t="s">
        <v>563</v>
      </c>
      <c r="O33" t="s">
        <v>1457</v>
      </c>
      <c r="P33" t="s">
        <v>795</v>
      </c>
    </row>
    <row r="34" spans="2:16" x14ac:dyDescent="0.2">
      <c r="B34" t="s">
        <v>803</v>
      </c>
      <c r="D34" s="19">
        <v>386</v>
      </c>
      <c r="E34">
        <v>4.8</v>
      </c>
      <c r="F34">
        <v>480</v>
      </c>
      <c r="G34" t="s">
        <v>955</v>
      </c>
      <c r="H34" s="20">
        <v>509.6</v>
      </c>
      <c r="I34" s="2">
        <v>0.10616666666666667</v>
      </c>
      <c r="J34" t="s">
        <v>794</v>
      </c>
      <c r="K34">
        <v>1404</v>
      </c>
      <c r="L34" t="s">
        <v>957</v>
      </c>
      <c r="M34">
        <v>882</v>
      </c>
      <c r="N34" t="s">
        <v>563</v>
      </c>
      <c r="O34" t="s">
        <v>1457</v>
      </c>
      <c r="P34" t="s">
        <v>795</v>
      </c>
    </row>
    <row r="35" spans="2:16" x14ac:dyDescent="0.2">
      <c r="B35" t="s">
        <v>1524</v>
      </c>
      <c r="D35" s="19">
        <v>350</v>
      </c>
      <c r="E35">
        <v>3.8</v>
      </c>
      <c r="F35">
        <v>480</v>
      </c>
      <c r="G35" t="s">
        <v>955</v>
      </c>
      <c r="H35" s="20">
        <v>509.6</v>
      </c>
      <c r="I35" s="2">
        <v>0.13410526315789473</v>
      </c>
      <c r="J35" t="s">
        <v>794</v>
      </c>
      <c r="K35">
        <v>1404</v>
      </c>
      <c r="L35" t="s">
        <v>957</v>
      </c>
      <c r="M35">
        <v>882</v>
      </c>
      <c r="N35" t="s">
        <v>563</v>
      </c>
      <c r="O35" t="s">
        <v>1457</v>
      </c>
      <c r="P35" t="s">
        <v>795</v>
      </c>
    </row>
    <row r="36" spans="2:16" x14ac:dyDescent="0.2">
      <c r="B36" t="s">
        <v>804</v>
      </c>
      <c r="D36" s="19">
        <v>384</v>
      </c>
      <c r="E36">
        <v>4.4000000000000004</v>
      </c>
      <c r="F36">
        <v>120</v>
      </c>
      <c r="G36" t="s">
        <v>955</v>
      </c>
      <c r="H36" s="20">
        <v>127.4</v>
      </c>
      <c r="I36" s="2">
        <v>2.8954545454545452E-2</v>
      </c>
      <c r="J36" t="s">
        <v>794</v>
      </c>
      <c r="K36">
        <v>1404</v>
      </c>
      <c r="L36" t="s">
        <v>957</v>
      </c>
      <c r="M36">
        <v>882</v>
      </c>
      <c r="N36" t="s">
        <v>563</v>
      </c>
      <c r="O36" t="s">
        <v>1457</v>
      </c>
      <c r="P36" t="s">
        <v>795</v>
      </c>
    </row>
    <row r="37" spans="2:16" x14ac:dyDescent="0.2">
      <c r="B37" t="s">
        <v>805</v>
      </c>
      <c r="D37" s="19">
        <v>183</v>
      </c>
      <c r="E37">
        <v>2.6</v>
      </c>
      <c r="F37">
        <v>720</v>
      </c>
      <c r="G37" t="s">
        <v>955</v>
      </c>
      <c r="H37" s="20">
        <v>764.4</v>
      </c>
      <c r="I37" s="2">
        <v>0.29399999999999998</v>
      </c>
      <c r="J37" t="s">
        <v>794</v>
      </c>
      <c r="K37">
        <v>1404</v>
      </c>
      <c r="L37" t="s">
        <v>957</v>
      </c>
      <c r="M37">
        <v>882</v>
      </c>
      <c r="N37" t="s">
        <v>563</v>
      </c>
      <c r="O37" t="s">
        <v>1457</v>
      </c>
      <c r="P37" t="s">
        <v>795</v>
      </c>
    </row>
    <row r="38" spans="2:16" x14ac:dyDescent="0.2">
      <c r="B38" t="s">
        <v>806</v>
      </c>
      <c r="D38" s="19">
        <v>393</v>
      </c>
      <c r="E38">
        <v>1.8</v>
      </c>
      <c r="F38">
        <v>480</v>
      </c>
      <c r="G38" t="s">
        <v>955</v>
      </c>
      <c r="H38" s="20">
        <v>509.6</v>
      </c>
      <c r="I38" s="2">
        <v>0.28311111111111115</v>
      </c>
      <c r="J38" t="s">
        <v>794</v>
      </c>
      <c r="K38">
        <v>1404</v>
      </c>
      <c r="L38" t="s">
        <v>957</v>
      </c>
      <c r="M38">
        <v>883</v>
      </c>
      <c r="N38" t="s">
        <v>563</v>
      </c>
      <c r="O38" t="s">
        <v>1457</v>
      </c>
      <c r="P38" t="s">
        <v>795</v>
      </c>
    </row>
    <row r="39" spans="2:16" x14ac:dyDescent="0.2">
      <c r="B39" t="s">
        <v>807</v>
      </c>
      <c r="D39" s="19">
        <v>432</v>
      </c>
      <c r="E39">
        <v>1.1000000000000001</v>
      </c>
      <c r="F39">
        <v>240</v>
      </c>
      <c r="G39" t="s">
        <v>955</v>
      </c>
      <c r="H39" s="20">
        <v>254.8</v>
      </c>
      <c r="I39" s="2">
        <v>0.23163636363636361</v>
      </c>
      <c r="J39" t="s">
        <v>794</v>
      </c>
      <c r="K39">
        <v>1404</v>
      </c>
      <c r="L39" t="s">
        <v>957</v>
      </c>
      <c r="M39">
        <v>883</v>
      </c>
      <c r="N39" t="s">
        <v>563</v>
      </c>
      <c r="O39" t="s">
        <v>1457</v>
      </c>
      <c r="P39" t="s">
        <v>795</v>
      </c>
    </row>
    <row r="40" spans="2:16" x14ac:dyDescent="0.2">
      <c r="B40" t="s">
        <v>808</v>
      </c>
      <c r="D40" s="19">
        <v>454</v>
      </c>
      <c r="E40">
        <v>5.0999999999999996</v>
      </c>
      <c r="F40">
        <v>960</v>
      </c>
      <c r="G40" t="s">
        <v>955</v>
      </c>
      <c r="H40" s="20">
        <v>1019.2</v>
      </c>
      <c r="I40" s="2">
        <v>0.19984313725490199</v>
      </c>
      <c r="J40" t="s">
        <v>794</v>
      </c>
      <c r="K40">
        <v>1404</v>
      </c>
      <c r="L40" t="s">
        <v>957</v>
      </c>
      <c r="M40">
        <v>883</v>
      </c>
      <c r="N40" t="s">
        <v>563</v>
      </c>
      <c r="O40" t="s">
        <v>1457</v>
      </c>
      <c r="P40" t="s">
        <v>795</v>
      </c>
    </row>
    <row r="41" spans="2:16" x14ac:dyDescent="0.2">
      <c r="B41" t="s">
        <v>809</v>
      </c>
      <c r="D41" s="19">
        <v>243</v>
      </c>
      <c r="E41">
        <v>3.2</v>
      </c>
      <c r="F41">
        <v>1600</v>
      </c>
      <c r="G41" t="s">
        <v>955</v>
      </c>
      <c r="H41" s="20">
        <v>1698.6666666666667</v>
      </c>
      <c r="I41" s="2">
        <v>0.53083333333333338</v>
      </c>
      <c r="J41" t="s">
        <v>794</v>
      </c>
      <c r="K41">
        <v>1404</v>
      </c>
      <c r="L41" t="s">
        <v>957</v>
      </c>
      <c r="M41">
        <v>884</v>
      </c>
      <c r="N41" t="s">
        <v>563</v>
      </c>
      <c r="O41" t="s">
        <v>1457</v>
      </c>
      <c r="P41" t="s">
        <v>795</v>
      </c>
    </row>
    <row r="42" spans="2:16" x14ac:dyDescent="0.2">
      <c r="B42" t="s">
        <v>810</v>
      </c>
      <c r="D42" s="19">
        <v>119</v>
      </c>
      <c r="E42">
        <v>1.7</v>
      </c>
      <c r="F42">
        <v>800</v>
      </c>
      <c r="G42" t="s">
        <v>955</v>
      </c>
      <c r="H42" s="20">
        <v>849.33333333333337</v>
      </c>
      <c r="I42" s="2">
        <v>0.49960784313725493</v>
      </c>
      <c r="J42" t="s">
        <v>794</v>
      </c>
      <c r="K42">
        <v>1404</v>
      </c>
      <c r="L42" t="s">
        <v>957</v>
      </c>
      <c r="M42">
        <v>884</v>
      </c>
      <c r="N42" t="s">
        <v>563</v>
      </c>
      <c r="O42" t="s">
        <v>1457</v>
      </c>
      <c r="P42" t="s">
        <v>795</v>
      </c>
    </row>
    <row r="43" spans="2:16" x14ac:dyDescent="0.2">
      <c r="B43" t="s">
        <v>626</v>
      </c>
      <c r="C43">
        <v>1</v>
      </c>
      <c r="D43" s="19">
        <v>1</v>
      </c>
      <c r="E43">
        <v>4</v>
      </c>
      <c r="F43">
        <v>1600</v>
      </c>
      <c r="G43" t="s">
        <v>955</v>
      </c>
      <c r="H43" s="20">
        <v>1698.6666666666667</v>
      </c>
      <c r="I43" s="2">
        <v>0.42466666666666669</v>
      </c>
      <c r="J43" t="s">
        <v>794</v>
      </c>
      <c r="K43">
        <v>1404</v>
      </c>
      <c r="L43" t="s">
        <v>957</v>
      </c>
      <c r="M43">
        <v>884</v>
      </c>
      <c r="N43" t="s">
        <v>563</v>
      </c>
      <c r="O43" t="s">
        <v>1457</v>
      </c>
      <c r="P43" t="s">
        <v>795</v>
      </c>
    </row>
    <row r="44" spans="2:16" x14ac:dyDescent="0.2">
      <c r="B44" t="s">
        <v>1940</v>
      </c>
      <c r="D44" s="19">
        <v>431</v>
      </c>
      <c r="E44">
        <v>5.4</v>
      </c>
      <c r="F44">
        <v>800</v>
      </c>
      <c r="G44" t="s">
        <v>955</v>
      </c>
      <c r="H44" s="20">
        <v>849.33333333333337</v>
      </c>
      <c r="I44" s="2">
        <v>0.15728395061728395</v>
      </c>
      <c r="J44" t="s">
        <v>794</v>
      </c>
      <c r="K44">
        <v>1404</v>
      </c>
      <c r="L44" t="s">
        <v>957</v>
      </c>
      <c r="M44">
        <v>884</v>
      </c>
      <c r="N44" t="s">
        <v>563</v>
      </c>
      <c r="O44" t="s">
        <v>1457</v>
      </c>
      <c r="P44" t="s">
        <v>795</v>
      </c>
    </row>
    <row r="45" spans="2:16" x14ac:dyDescent="0.2">
      <c r="B45" t="s">
        <v>1492</v>
      </c>
      <c r="D45" s="19">
        <v>376</v>
      </c>
      <c r="E45">
        <v>5.3</v>
      </c>
      <c r="F45">
        <v>320</v>
      </c>
      <c r="G45" t="s">
        <v>955</v>
      </c>
      <c r="H45" s="20">
        <v>339.73333333333335</v>
      </c>
      <c r="I45" s="2">
        <v>6.4100628930817624E-2</v>
      </c>
      <c r="J45" t="s">
        <v>794</v>
      </c>
      <c r="K45">
        <v>1404</v>
      </c>
      <c r="L45" t="s">
        <v>957</v>
      </c>
      <c r="M45">
        <v>884</v>
      </c>
      <c r="N45" t="s">
        <v>563</v>
      </c>
      <c r="O45" t="s">
        <v>1457</v>
      </c>
      <c r="P45" t="s">
        <v>795</v>
      </c>
    </row>
    <row r="46" spans="2:16" x14ac:dyDescent="0.2">
      <c r="B46" t="s">
        <v>235</v>
      </c>
      <c r="D46" s="19">
        <v>380</v>
      </c>
      <c r="E46">
        <v>3.5</v>
      </c>
      <c r="F46">
        <v>480</v>
      </c>
      <c r="G46" t="s">
        <v>955</v>
      </c>
      <c r="H46" s="20">
        <v>509.6</v>
      </c>
      <c r="I46" s="2">
        <v>0.14560000000000001</v>
      </c>
      <c r="J46" t="s">
        <v>794</v>
      </c>
      <c r="K46">
        <v>1404</v>
      </c>
      <c r="L46" t="s">
        <v>957</v>
      </c>
      <c r="M46">
        <v>884</v>
      </c>
      <c r="N46" t="s">
        <v>563</v>
      </c>
      <c r="O46" t="s">
        <v>1457</v>
      </c>
      <c r="P46" t="s">
        <v>795</v>
      </c>
    </row>
    <row r="47" spans="2:16" x14ac:dyDescent="0.2">
      <c r="B47" t="s">
        <v>1493</v>
      </c>
      <c r="D47" s="19">
        <v>378</v>
      </c>
      <c r="E47">
        <v>3.5</v>
      </c>
      <c r="F47">
        <v>480</v>
      </c>
      <c r="G47" t="s">
        <v>955</v>
      </c>
      <c r="H47" s="20">
        <v>509.6</v>
      </c>
      <c r="I47" s="2">
        <v>0.14560000000000001</v>
      </c>
      <c r="J47" t="s">
        <v>794</v>
      </c>
      <c r="K47">
        <v>1404</v>
      </c>
      <c r="L47" t="s">
        <v>957</v>
      </c>
      <c r="M47">
        <v>884</v>
      </c>
      <c r="N47" t="s">
        <v>563</v>
      </c>
      <c r="O47" t="s">
        <v>1457</v>
      </c>
      <c r="P47" t="s">
        <v>795</v>
      </c>
    </row>
    <row r="48" spans="2:16" x14ac:dyDescent="0.2">
      <c r="B48" t="s">
        <v>811</v>
      </c>
      <c r="D48" s="19">
        <v>384</v>
      </c>
      <c r="E48">
        <v>4.4000000000000004</v>
      </c>
      <c r="F48">
        <v>240</v>
      </c>
      <c r="G48" t="s">
        <v>955</v>
      </c>
      <c r="H48" s="20">
        <v>254.8</v>
      </c>
      <c r="I48" s="2">
        <v>5.7909090909090903E-2</v>
      </c>
      <c r="J48" t="s">
        <v>794</v>
      </c>
      <c r="K48">
        <v>1404</v>
      </c>
      <c r="L48" t="s">
        <v>957</v>
      </c>
      <c r="M48">
        <v>884</v>
      </c>
      <c r="N48" t="s">
        <v>563</v>
      </c>
      <c r="O48" t="s">
        <v>1457</v>
      </c>
      <c r="P48" t="s">
        <v>795</v>
      </c>
    </row>
    <row r="49" spans="2:16" x14ac:dyDescent="0.2">
      <c r="B49" t="s">
        <v>812</v>
      </c>
      <c r="D49" s="19">
        <v>217</v>
      </c>
      <c r="E49">
        <v>6.2</v>
      </c>
      <c r="F49">
        <v>1600</v>
      </c>
      <c r="G49" t="s">
        <v>955</v>
      </c>
      <c r="H49" s="20">
        <v>1698.6666666666667</v>
      </c>
      <c r="I49" s="2">
        <v>0.27397849462365592</v>
      </c>
      <c r="J49" t="s">
        <v>794</v>
      </c>
      <c r="K49">
        <v>1404</v>
      </c>
      <c r="L49" t="s">
        <v>957</v>
      </c>
      <c r="M49">
        <v>884</v>
      </c>
      <c r="N49" t="s">
        <v>563</v>
      </c>
      <c r="O49" t="s">
        <v>1457</v>
      </c>
      <c r="P49" t="s">
        <v>795</v>
      </c>
    </row>
    <row r="50" spans="2:16" x14ac:dyDescent="0.2">
      <c r="B50" t="s">
        <v>813</v>
      </c>
      <c r="D50" s="19">
        <v>187</v>
      </c>
      <c r="E50">
        <v>5.8</v>
      </c>
      <c r="F50">
        <v>960</v>
      </c>
      <c r="G50" t="s">
        <v>955</v>
      </c>
      <c r="H50" s="20">
        <v>1019.2</v>
      </c>
      <c r="I50" s="2">
        <v>0.1757241379310345</v>
      </c>
      <c r="J50" t="s">
        <v>794</v>
      </c>
      <c r="K50">
        <v>1404</v>
      </c>
      <c r="L50" t="s">
        <v>957</v>
      </c>
      <c r="M50">
        <v>885</v>
      </c>
      <c r="N50" t="s">
        <v>563</v>
      </c>
      <c r="O50" t="s">
        <v>1457</v>
      </c>
      <c r="P50" t="s">
        <v>795</v>
      </c>
    </row>
    <row r="51" spans="2:16" x14ac:dyDescent="0.2">
      <c r="B51" t="s">
        <v>624</v>
      </c>
      <c r="D51" s="19">
        <v>437</v>
      </c>
      <c r="E51">
        <v>2.2000000000000002</v>
      </c>
      <c r="F51">
        <v>720</v>
      </c>
      <c r="G51" t="s">
        <v>955</v>
      </c>
      <c r="H51" s="20">
        <v>764.4</v>
      </c>
      <c r="I51" s="2">
        <v>0.34745454545454552</v>
      </c>
      <c r="J51" t="s">
        <v>794</v>
      </c>
      <c r="K51">
        <v>1404</v>
      </c>
      <c r="L51" t="s">
        <v>957</v>
      </c>
      <c r="M51">
        <v>885</v>
      </c>
      <c r="N51" t="s">
        <v>563</v>
      </c>
      <c r="O51" t="s">
        <v>1457</v>
      </c>
      <c r="P51" t="s">
        <v>795</v>
      </c>
    </row>
    <row r="52" spans="2:16" x14ac:dyDescent="0.2">
      <c r="B52" t="s">
        <v>814</v>
      </c>
      <c r="C52">
        <v>1</v>
      </c>
      <c r="D52" s="19">
        <v>450</v>
      </c>
      <c r="E52">
        <v>0.62</v>
      </c>
      <c r="F52">
        <v>2280</v>
      </c>
      <c r="G52" t="s">
        <v>955</v>
      </c>
      <c r="H52" s="20">
        <v>2420.6</v>
      </c>
      <c r="I52" s="2">
        <v>3.9041935483870964</v>
      </c>
      <c r="J52" t="s">
        <v>815</v>
      </c>
      <c r="K52">
        <v>1404</v>
      </c>
      <c r="L52" t="s">
        <v>957</v>
      </c>
      <c r="M52">
        <v>939</v>
      </c>
      <c r="N52" t="s">
        <v>563</v>
      </c>
      <c r="O52" t="s">
        <v>1457</v>
      </c>
      <c r="P52" t="s">
        <v>816</v>
      </c>
    </row>
    <row r="53" spans="2:16" x14ac:dyDescent="0.2">
      <c r="B53" t="s">
        <v>814</v>
      </c>
      <c r="C53">
        <v>1</v>
      </c>
      <c r="D53" s="19">
        <v>450</v>
      </c>
      <c r="E53">
        <v>0.62</v>
      </c>
      <c r="F53">
        <v>1920</v>
      </c>
      <c r="G53" t="s">
        <v>955</v>
      </c>
      <c r="H53" s="20">
        <v>2038.4</v>
      </c>
      <c r="I53" s="2">
        <v>3.2877419354838713</v>
      </c>
      <c r="J53" t="s">
        <v>815</v>
      </c>
      <c r="K53">
        <v>1404</v>
      </c>
      <c r="L53" t="s">
        <v>957</v>
      </c>
      <c r="M53">
        <v>939</v>
      </c>
      <c r="N53" t="s">
        <v>563</v>
      </c>
      <c r="O53" t="s">
        <v>1457</v>
      </c>
      <c r="P53" t="s">
        <v>816</v>
      </c>
    </row>
    <row r="54" spans="2:16" x14ac:dyDescent="0.2">
      <c r="B54" t="s">
        <v>814</v>
      </c>
      <c r="C54">
        <v>1</v>
      </c>
      <c r="D54" s="19">
        <v>450</v>
      </c>
      <c r="E54">
        <v>0.62</v>
      </c>
      <c r="F54">
        <v>1920</v>
      </c>
      <c r="G54" t="s">
        <v>955</v>
      </c>
      <c r="H54" s="20">
        <v>2038.4</v>
      </c>
      <c r="I54" s="2">
        <v>3.2877419354838713</v>
      </c>
      <c r="J54" t="s">
        <v>815</v>
      </c>
      <c r="K54">
        <v>1404</v>
      </c>
      <c r="L54" t="s">
        <v>957</v>
      </c>
      <c r="M54">
        <v>939</v>
      </c>
      <c r="N54" t="s">
        <v>563</v>
      </c>
      <c r="O54" t="s">
        <v>1457</v>
      </c>
      <c r="P54" t="s">
        <v>816</v>
      </c>
    </row>
    <row r="55" spans="2:16" x14ac:dyDescent="0.2">
      <c r="B55" t="s">
        <v>814</v>
      </c>
      <c r="C55">
        <v>1</v>
      </c>
      <c r="D55" s="19">
        <v>450</v>
      </c>
      <c r="E55">
        <v>0.62</v>
      </c>
      <c r="F55">
        <v>1920</v>
      </c>
      <c r="G55" t="s">
        <v>955</v>
      </c>
      <c r="H55" s="20">
        <v>2038.4</v>
      </c>
      <c r="I55" s="2">
        <v>3.2877419354838713</v>
      </c>
      <c r="J55" t="s">
        <v>815</v>
      </c>
      <c r="K55">
        <v>1404</v>
      </c>
      <c r="L55" t="s">
        <v>957</v>
      </c>
      <c r="M55">
        <v>939</v>
      </c>
      <c r="N55" t="s">
        <v>563</v>
      </c>
      <c r="O55" t="s">
        <v>1457</v>
      </c>
      <c r="P55" t="s">
        <v>816</v>
      </c>
    </row>
    <row r="56" spans="2:16" x14ac:dyDescent="0.2">
      <c r="B56" t="s">
        <v>814</v>
      </c>
      <c r="C56">
        <v>1</v>
      </c>
      <c r="D56" s="19">
        <v>450</v>
      </c>
      <c r="E56">
        <v>0.62</v>
      </c>
      <c r="F56">
        <v>1680</v>
      </c>
      <c r="G56" t="s">
        <v>955</v>
      </c>
      <c r="H56" s="20">
        <v>1783.6</v>
      </c>
      <c r="I56" s="2">
        <v>2.8767741935483873</v>
      </c>
      <c r="J56" t="s">
        <v>815</v>
      </c>
      <c r="K56">
        <v>1404</v>
      </c>
      <c r="L56" t="s">
        <v>957</v>
      </c>
      <c r="M56">
        <v>939</v>
      </c>
      <c r="N56" t="s">
        <v>563</v>
      </c>
      <c r="O56" t="s">
        <v>1457</v>
      </c>
      <c r="P56" t="s">
        <v>816</v>
      </c>
    </row>
    <row r="57" spans="2:16" x14ac:dyDescent="0.2">
      <c r="B57" t="s">
        <v>814</v>
      </c>
      <c r="C57">
        <v>1</v>
      </c>
      <c r="D57" s="19">
        <v>450</v>
      </c>
      <c r="E57">
        <v>0.62</v>
      </c>
      <c r="F57">
        <v>1200</v>
      </c>
      <c r="G57" t="s">
        <v>955</v>
      </c>
      <c r="H57" s="20">
        <v>1274</v>
      </c>
      <c r="I57" s="2">
        <v>2.0548387096774197</v>
      </c>
      <c r="J57" t="s">
        <v>815</v>
      </c>
      <c r="K57">
        <v>1404</v>
      </c>
      <c r="L57" t="s">
        <v>957</v>
      </c>
      <c r="M57">
        <v>939</v>
      </c>
      <c r="N57" t="s">
        <v>563</v>
      </c>
      <c r="O57" t="s">
        <v>1457</v>
      </c>
      <c r="P57" t="s">
        <v>816</v>
      </c>
    </row>
    <row r="58" spans="2:16" x14ac:dyDescent="0.2">
      <c r="B58" t="s">
        <v>814</v>
      </c>
      <c r="C58">
        <v>1</v>
      </c>
      <c r="D58" s="19">
        <v>450</v>
      </c>
      <c r="E58">
        <v>0.62</v>
      </c>
      <c r="F58">
        <v>960</v>
      </c>
      <c r="G58" t="s">
        <v>955</v>
      </c>
      <c r="H58" s="20">
        <v>1019.2</v>
      </c>
      <c r="I58" s="2">
        <v>1.6438709677419356</v>
      </c>
      <c r="J58" t="s">
        <v>815</v>
      </c>
      <c r="K58">
        <v>1404</v>
      </c>
      <c r="L58" t="s">
        <v>957</v>
      </c>
      <c r="M58">
        <v>939</v>
      </c>
      <c r="N58" t="s">
        <v>563</v>
      </c>
      <c r="O58" t="s">
        <v>1457</v>
      </c>
      <c r="P58" t="s">
        <v>816</v>
      </c>
    </row>
    <row r="59" spans="2:16" x14ac:dyDescent="0.2">
      <c r="B59" t="s">
        <v>817</v>
      </c>
      <c r="C59">
        <v>1</v>
      </c>
      <c r="D59" s="19">
        <v>4</v>
      </c>
      <c r="E59">
        <v>0.92</v>
      </c>
      <c r="F59">
        <v>360</v>
      </c>
      <c r="G59" t="s">
        <v>955</v>
      </c>
      <c r="H59" s="20">
        <v>382.2</v>
      </c>
      <c r="I59" s="2">
        <v>0.41543478260869571</v>
      </c>
      <c r="J59" t="s">
        <v>815</v>
      </c>
      <c r="K59">
        <v>1404</v>
      </c>
      <c r="L59" t="s">
        <v>957</v>
      </c>
      <c r="M59">
        <v>939</v>
      </c>
      <c r="N59" t="s">
        <v>563</v>
      </c>
      <c r="O59" t="s">
        <v>1457</v>
      </c>
      <c r="P59" t="s">
        <v>816</v>
      </c>
    </row>
    <row r="60" spans="2:16" x14ac:dyDescent="0.2">
      <c r="B60" t="s">
        <v>817</v>
      </c>
      <c r="C60">
        <v>1</v>
      </c>
      <c r="D60" s="19">
        <v>4</v>
      </c>
      <c r="E60">
        <v>0.92</v>
      </c>
      <c r="F60">
        <v>960</v>
      </c>
      <c r="G60" t="s">
        <v>955</v>
      </c>
      <c r="H60" s="20">
        <v>1019.2</v>
      </c>
      <c r="I60" s="2">
        <v>1.1078260869565217</v>
      </c>
      <c r="J60" t="s">
        <v>815</v>
      </c>
      <c r="K60">
        <v>1404</v>
      </c>
      <c r="L60" t="s">
        <v>957</v>
      </c>
      <c r="M60">
        <v>939</v>
      </c>
      <c r="N60" t="s">
        <v>563</v>
      </c>
      <c r="O60" t="s">
        <v>1457</v>
      </c>
      <c r="P60" t="s">
        <v>816</v>
      </c>
    </row>
    <row r="61" spans="2:16" x14ac:dyDescent="0.2">
      <c r="B61" t="s">
        <v>818</v>
      </c>
      <c r="C61">
        <v>1</v>
      </c>
      <c r="D61" s="19">
        <v>4</v>
      </c>
      <c r="E61">
        <v>0.92</v>
      </c>
      <c r="F61">
        <v>2400</v>
      </c>
      <c r="G61" t="s">
        <v>955</v>
      </c>
      <c r="H61" s="20">
        <v>2548</v>
      </c>
      <c r="I61" s="2">
        <v>2.7695652173913041</v>
      </c>
      <c r="J61" t="s">
        <v>815</v>
      </c>
      <c r="K61">
        <v>1404</v>
      </c>
      <c r="L61" t="s">
        <v>957</v>
      </c>
      <c r="M61">
        <v>939</v>
      </c>
      <c r="N61" t="s">
        <v>563</v>
      </c>
      <c r="O61" t="s">
        <v>1457</v>
      </c>
      <c r="P61" t="s">
        <v>816</v>
      </c>
    </row>
    <row r="62" spans="2:16" x14ac:dyDescent="0.2">
      <c r="B62" t="s">
        <v>819</v>
      </c>
      <c r="C62">
        <v>1</v>
      </c>
      <c r="D62" s="19">
        <v>449</v>
      </c>
      <c r="E62">
        <v>1.6</v>
      </c>
      <c r="F62">
        <v>2400</v>
      </c>
      <c r="G62" t="s">
        <v>955</v>
      </c>
      <c r="H62" s="20">
        <v>2548</v>
      </c>
      <c r="I62" s="2">
        <v>1.5925</v>
      </c>
      <c r="J62" t="s">
        <v>815</v>
      </c>
      <c r="K62">
        <v>1404</v>
      </c>
      <c r="L62" t="s">
        <v>957</v>
      </c>
      <c r="M62">
        <v>939</v>
      </c>
      <c r="N62" t="s">
        <v>563</v>
      </c>
      <c r="O62" t="s">
        <v>1457</v>
      </c>
      <c r="P62" t="s">
        <v>816</v>
      </c>
    </row>
    <row r="63" spans="2:16" x14ac:dyDescent="0.2">
      <c r="B63" t="s">
        <v>820</v>
      </c>
      <c r="C63">
        <v>1</v>
      </c>
      <c r="D63" s="19">
        <v>449</v>
      </c>
      <c r="E63">
        <v>1.6</v>
      </c>
      <c r="F63">
        <v>1200</v>
      </c>
      <c r="G63" t="s">
        <v>955</v>
      </c>
      <c r="H63" s="20">
        <v>1274</v>
      </c>
      <c r="I63" s="2">
        <v>0.79625000000000001</v>
      </c>
      <c r="J63" t="s">
        <v>815</v>
      </c>
      <c r="K63">
        <v>1404</v>
      </c>
      <c r="L63" t="s">
        <v>957</v>
      </c>
      <c r="M63">
        <v>939</v>
      </c>
      <c r="N63" t="s">
        <v>563</v>
      </c>
      <c r="O63" t="s">
        <v>1457</v>
      </c>
      <c r="P63" t="s">
        <v>816</v>
      </c>
    </row>
    <row r="64" spans="2:16" x14ac:dyDescent="0.2">
      <c r="B64" t="s">
        <v>821</v>
      </c>
      <c r="C64">
        <v>1</v>
      </c>
      <c r="D64" s="19">
        <v>449</v>
      </c>
      <c r="E64">
        <v>1.6</v>
      </c>
      <c r="F64">
        <v>1600</v>
      </c>
      <c r="G64" t="s">
        <v>955</v>
      </c>
      <c r="H64" s="20">
        <v>1698.6666666666667</v>
      </c>
      <c r="I64" s="2">
        <v>1.0616666666666668</v>
      </c>
      <c r="J64" t="s">
        <v>815</v>
      </c>
      <c r="K64">
        <v>1404</v>
      </c>
      <c r="L64" t="s">
        <v>957</v>
      </c>
      <c r="M64">
        <v>939</v>
      </c>
      <c r="N64" t="s">
        <v>563</v>
      </c>
      <c r="O64" t="s">
        <v>1457</v>
      </c>
      <c r="P64" t="s">
        <v>816</v>
      </c>
    </row>
    <row r="65" spans="1:16" x14ac:dyDescent="0.2">
      <c r="B65" t="s">
        <v>822</v>
      </c>
      <c r="C65">
        <v>1</v>
      </c>
      <c r="D65" s="19">
        <v>1</v>
      </c>
      <c r="E65">
        <v>4</v>
      </c>
      <c r="F65">
        <v>1280</v>
      </c>
      <c r="G65" t="s">
        <v>955</v>
      </c>
      <c r="H65" s="20">
        <v>1358.9333333333334</v>
      </c>
      <c r="I65" s="2">
        <v>0.33973333333333333</v>
      </c>
      <c r="J65" t="s">
        <v>815</v>
      </c>
      <c r="K65">
        <v>1404</v>
      </c>
      <c r="L65" t="s">
        <v>957</v>
      </c>
      <c r="M65">
        <v>939</v>
      </c>
      <c r="N65" t="s">
        <v>563</v>
      </c>
      <c r="O65" t="s">
        <v>1457</v>
      </c>
      <c r="P65" t="s">
        <v>816</v>
      </c>
    </row>
    <row r="66" spans="1:16" x14ac:dyDescent="0.2">
      <c r="B66" t="s">
        <v>2358</v>
      </c>
      <c r="D66" s="19">
        <v>250</v>
      </c>
      <c r="E66">
        <v>4.5999999999999996</v>
      </c>
      <c r="F66">
        <v>1200</v>
      </c>
      <c r="G66" t="s">
        <v>955</v>
      </c>
      <c r="H66" s="20">
        <f>F66/240*254.8</f>
        <v>1274</v>
      </c>
      <c r="I66" s="2">
        <f>H66/E66/1000</f>
        <v>0.27695652173913043</v>
      </c>
      <c r="J66" t="s">
        <v>815</v>
      </c>
      <c r="K66">
        <v>1404</v>
      </c>
      <c r="L66" t="s">
        <v>957</v>
      </c>
      <c r="M66">
        <v>939</v>
      </c>
      <c r="N66" t="s">
        <v>563</v>
      </c>
      <c r="O66" t="s">
        <v>1457</v>
      </c>
      <c r="P66" t="s">
        <v>816</v>
      </c>
    </row>
    <row r="67" spans="1:16" x14ac:dyDescent="0.2">
      <c r="B67" t="s">
        <v>2358</v>
      </c>
      <c r="D67" s="19">
        <v>250</v>
      </c>
      <c r="E67">
        <v>4.5999999999999996</v>
      </c>
      <c r="F67">
        <v>960</v>
      </c>
      <c r="G67" t="s">
        <v>955</v>
      </c>
      <c r="H67" s="20">
        <f>F67/240*254.8</f>
        <v>1019.2</v>
      </c>
      <c r="I67" s="2">
        <f>H67/E67/1000</f>
        <v>0.22156521739130436</v>
      </c>
      <c r="J67" t="s">
        <v>815</v>
      </c>
      <c r="K67">
        <v>1404</v>
      </c>
      <c r="L67" t="s">
        <v>957</v>
      </c>
      <c r="M67">
        <v>939</v>
      </c>
      <c r="N67" t="s">
        <v>563</v>
      </c>
      <c r="O67" t="s">
        <v>1457</v>
      </c>
      <c r="P67" t="s">
        <v>816</v>
      </c>
    </row>
    <row r="68" spans="1:16" x14ac:dyDescent="0.2">
      <c r="A68">
        <v>13</v>
      </c>
      <c r="B68" t="s">
        <v>1893</v>
      </c>
      <c r="D68" s="19">
        <v>453</v>
      </c>
      <c r="E68">
        <v>4.4000000000000004</v>
      </c>
      <c r="F68" s="8">
        <v>25</v>
      </c>
      <c r="G68" t="s">
        <v>1431</v>
      </c>
      <c r="H68">
        <v>980</v>
      </c>
      <c r="I68" s="2">
        <v>0.22272727272727275</v>
      </c>
      <c r="J68" s="8" t="s">
        <v>1235</v>
      </c>
      <c r="K68">
        <v>1405</v>
      </c>
      <c r="L68" t="s">
        <v>1470</v>
      </c>
      <c r="M68">
        <v>513</v>
      </c>
      <c r="N68" t="s">
        <v>483</v>
      </c>
      <c r="O68" t="s">
        <v>1457</v>
      </c>
      <c r="P68" t="s">
        <v>1236</v>
      </c>
    </row>
    <row r="69" spans="1:16" x14ac:dyDescent="0.2">
      <c r="A69">
        <v>14</v>
      </c>
      <c r="B69" t="s">
        <v>1237</v>
      </c>
      <c r="D69" s="19">
        <v>294</v>
      </c>
      <c r="E69">
        <v>2.7</v>
      </c>
      <c r="F69">
        <v>4</v>
      </c>
      <c r="G69" t="s">
        <v>1431</v>
      </c>
      <c r="H69" s="20">
        <v>156.80000000000001</v>
      </c>
      <c r="I69" s="2">
        <v>5.8074074074074077E-2</v>
      </c>
      <c r="J69" s="8" t="s">
        <v>1235</v>
      </c>
      <c r="K69">
        <v>1405</v>
      </c>
      <c r="L69" t="s">
        <v>1470</v>
      </c>
      <c r="M69">
        <v>513</v>
      </c>
      <c r="N69" t="s">
        <v>483</v>
      </c>
      <c r="O69" t="s">
        <v>1457</v>
      </c>
      <c r="P69" t="s">
        <v>1236</v>
      </c>
    </row>
    <row r="70" spans="1:16" x14ac:dyDescent="0.2">
      <c r="A70">
        <v>15</v>
      </c>
      <c r="B70" t="s">
        <v>1238</v>
      </c>
      <c r="C70">
        <v>1</v>
      </c>
      <c r="D70" s="19">
        <v>1</v>
      </c>
      <c r="E70">
        <v>4</v>
      </c>
      <c r="F70">
        <v>4</v>
      </c>
      <c r="G70" t="s">
        <v>1431</v>
      </c>
      <c r="H70">
        <v>156.80000000000001</v>
      </c>
      <c r="I70" s="2">
        <v>3.9200000000000006E-2</v>
      </c>
      <c r="J70" s="8" t="s">
        <v>1235</v>
      </c>
      <c r="K70">
        <v>1405</v>
      </c>
      <c r="L70" t="s">
        <v>1470</v>
      </c>
      <c r="M70">
        <v>513</v>
      </c>
      <c r="N70" t="s">
        <v>483</v>
      </c>
      <c r="O70" t="s">
        <v>1457</v>
      </c>
      <c r="P70" t="s">
        <v>1236</v>
      </c>
    </row>
    <row r="71" spans="1:16" x14ac:dyDescent="0.2">
      <c r="A71">
        <v>2</v>
      </c>
      <c r="B71" t="s">
        <v>1239</v>
      </c>
      <c r="D71" s="19">
        <v>454</v>
      </c>
      <c r="E71">
        <v>5.0999999999999996</v>
      </c>
      <c r="F71" s="8">
        <v>20</v>
      </c>
      <c r="G71" t="s">
        <v>1468</v>
      </c>
      <c r="H71" s="20">
        <v>847.56756756756761</v>
      </c>
      <c r="I71" s="2">
        <v>0.16618971913089561</v>
      </c>
      <c r="J71" s="8" t="s">
        <v>1240</v>
      </c>
      <c r="K71">
        <v>1405</v>
      </c>
      <c r="L71" t="s">
        <v>1470</v>
      </c>
      <c r="M71">
        <v>515</v>
      </c>
      <c r="N71" t="s">
        <v>483</v>
      </c>
      <c r="O71" t="s">
        <v>229</v>
      </c>
      <c r="P71" t="s">
        <v>56</v>
      </c>
    </row>
    <row r="72" spans="1:16" x14ac:dyDescent="0.2">
      <c r="A72">
        <v>4</v>
      </c>
      <c r="B72" t="s">
        <v>233</v>
      </c>
      <c r="D72" s="19"/>
      <c r="E72">
        <v>4.2</v>
      </c>
      <c r="F72" s="8">
        <v>6</v>
      </c>
      <c r="G72" t="s">
        <v>1468</v>
      </c>
      <c r="H72" s="20">
        <v>254.27027027027032</v>
      </c>
      <c r="I72" s="2">
        <v>6.0540540540540547E-2</v>
      </c>
      <c r="J72" s="8" t="s">
        <v>1240</v>
      </c>
      <c r="K72">
        <v>1405</v>
      </c>
      <c r="L72" t="s">
        <v>1470</v>
      </c>
      <c r="M72">
        <v>515</v>
      </c>
      <c r="N72" t="s">
        <v>483</v>
      </c>
      <c r="O72" t="s">
        <v>229</v>
      </c>
      <c r="P72" t="s">
        <v>56</v>
      </c>
    </row>
    <row r="73" spans="1:16" x14ac:dyDescent="0.2">
      <c r="A73">
        <v>5</v>
      </c>
      <c r="B73" t="s">
        <v>1241</v>
      </c>
      <c r="D73" s="19">
        <v>454</v>
      </c>
      <c r="E73">
        <v>5.0999999999999996</v>
      </c>
      <c r="F73">
        <v>3</v>
      </c>
      <c r="G73" t="s">
        <v>1468</v>
      </c>
      <c r="H73" s="20">
        <v>127.13513513513516</v>
      </c>
      <c r="I73" s="2">
        <v>2.4928457869634348E-2</v>
      </c>
      <c r="J73" s="8" t="s">
        <v>1240</v>
      </c>
      <c r="K73">
        <v>1405</v>
      </c>
      <c r="L73" t="s">
        <v>1470</v>
      </c>
      <c r="M73">
        <v>515</v>
      </c>
      <c r="N73" t="s">
        <v>483</v>
      </c>
      <c r="O73" t="s">
        <v>229</v>
      </c>
      <c r="P73" t="s">
        <v>56</v>
      </c>
    </row>
    <row r="74" spans="1:16" x14ac:dyDescent="0.2">
      <c r="A74">
        <v>6</v>
      </c>
      <c r="B74" t="s">
        <v>1242</v>
      </c>
      <c r="D74" s="19" t="s">
        <v>1700</v>
      </c>
      <c r="E74">
        <v>1.6</v>
      </c>
      <c r="F74">
        <v>2</v>
      </c>
      <c r="G74" t="s">
        <v>1468</v>
      </c>
      <c r="H74" s="20">
        <v>84.756756756756772</v>
      </c>
      <c r="I74" s="2">
        <v>5.297297297297298E-2</v>
      </c>
      <c r="J74" s="8" t="s">
        <v>1240</v>
      </c>
      <c r="K74">
        <v>1405</v>
      </c>
      <c r="L74" t="s">
        <v>1470</v>
      </c>
      <c r="M74">
        <v>515</v>
      </c>
      <c r="N74" t="s">
        <v>483</v>
      </c>
      <c r="O74" t="s">
        <v>229</v>
      </c>
      <c r="P74" t="s">
        <v>56</v>
      </c>
    </row>
    <row r="75" spans="1:16" x14ac:dyDescent="0.2">
      <c r="A75">
        <v>8</v>
      </c>
      <c r="B75" t="s">
        <v>1243</v>
      </c>
      <c r="C75">
        <v>1</v>
      </c>
      <c r="D75" s="19">
        <v>448</v>
      </c>
      <c r="E75">
        <v>0.92</v>
      </c>
      <c r="F75">
        <v>4</v>
      </c>
      <c r="G75" t="s">
        <v>1468</v>
      </c>
      <c r="H75" s="20">
        <v>169.51351351351354</v>
      </c>
      <c r="I75" s="2">
        <v>0.18425381903642776</v>
      </c>
      <c r="J75" s="8" t="s">
        <v>1240</v>
      </c>
      <c r="K75">
        <v>1405</v>
      </c>
      <c r="L75" t="s">
        <v>1470</v>
      </c>
      <c r="M75">
        <v>515</v>
      </c>
      <c r="N75" t="s">
        <v>483</v>
      </c>
      <c r="O75" t="s">
        <v>229</v>
      </c>
      <c r="P75" t="s">
        <v>56</v>
      </c>
    </row>
    <row r="76" spans="1:16" x14ac:dyDescent="0.2">
      <c r="A76">
        <v>11</v>
      </c>
      <c r="B76" t="s">
        <v>1244</v>
      </c>
      <c r="D76" s="19">
        <v>294</v>
      </c>
      <c r="E76">
        <v>2.7</v>
      </c>
      <c r="F76">
        <v>1</v>
      </c>
      <c r="G76" t="s">
        <v>1468</v>
      </c>
      <c r="H76" s="20">
        <v>42.378378378378386</v>
      </c>
      <c r="I76" s="2">
        <v>1.5695695695695698E-2</v>
      </c>
      <c r="J76" s="8" t="s">
        <v>1240</v>
      </c>
      <c r="K76">
        <v>1405</v>
      </c>
      <c r="L76" t="s">
        <v>1470</v>
      </c>
      <c r="M76">
        <v>515</v>
      </c>
      <c r="N76" t="s">
        <v>483</v>
      </c>
      <c r="O76" t="s">
        <v>229</v>
      </c>
      <c r="P76" t="s">
        <v>56</v>
      </c>
    </row>
    <row r="77" spans="1:16" x14ac:dyDescent="0.2">
      <c r="A77">
        <v>12</v>
      </c>
      <c r="B77" t="s">
        <v>1245</v>
      </c>
      <c r="C77">
        <v>1</v>
      </c>
      <c r="D77" s="19">
        <v>449</v>
      </c>
      <c r="E77">
        <v>1.6</v>
      </c>
      <c r="F77">
        <v>2</v>
      </c>
      <c r="G77" t="s">
        <v>1468</v>
      </c>
      <c r="H77" s="20">
        <v>84.756756756756772</v>
      </c>
      <c r="I77" s="2">
        <v>5.297297297297298E-2</v>
      </c>
      <c r="J77" s="8" t="s">
        <v>1240</v>
      </c>
      <c r="K77">
        <v>1405</v>
      </c>
      <c r="L77" t="s">
        <v>1470</v>
      </c>
      <c r="M77">
        <v>515</v>
      </c>
      <c r="N77" t="s">
        <v>483</v>
      </c>
      <c r="O77" t="s">
        <v>229</v>
      </c>
      <c r="P77" t="s">
        <v>56</v>
      </c>
    </row>
    <row r="78" spans="1:16" x14ac:dyDescent="0.2">
      <c r="A78">
        <v>20</v>
      </c>
      <c r="B78" t="s">
        <v>311</v>
      </c>
      <c r="D78" s="19">
        <v>407</v>
      </c>
      <c r="E78">
        <v>1.7</v>
      </c>
      <c r="F78">
        <v>2</v>
      </c>
      <c r="G78" t="s">
        <v>1468</v>
      </c>
      <c r="H78" s="20">
        <v>84.756756756756772</v>
      </c>
      <c r="I78" s="2">
        <v>4.9856915739268697E-2</v>
      </c>
      <c r="J78" s="8" t="s">
        <v>1240</v>
      </c>
      <c r="K78">
        <v>1405</v>
      </c>
      <c r="L78" t="s">
        <v>1470</v>
      </c>
      <c r="M78">
        <v>515</v>
      </c>
      <c r="N78" t="s">
        <v>483</v>
      </c>
      <c r="O78" t="s">
        <v>229</v>
      </c>
      <c r="P78" t="s">
        <v>56</v>
      </c>
    </row>
    <row r="79" spans="1:16" x14ac:dyDescent="0.2">
      <c r="A79">
        <v>1</v>
      </c>
      <c r="B79" t="s">
        <v>1365</v>
      </c>
      <c r="D79" s="19">
        <v>454</v>
      </c>
      <c r="E79">
        <v>5.0999999999999996</v>
      </c>
      <c r="F79">
        <v>15</v>
      </c>
      <c r="G79" t="s">
        <v>1431</v>
      </c>
      <c r="H79" s="20">
        <v>588</v>
      </c>
      <c r="I79" s="2">
        <v>0.11529411764705882</v>
      </c>
      <c r="J79" t="s">
        <v>1310</v>
      </c>
      <c r="K79">
        <v>1407</v>
      </c>
      <c r="L79" t="s">
        <v>1311</v>
      </c>
      <c r="M79">
        <v>41</v>
      </c>
      <c r="N79" t="s">
        <v>483</v>
      </c>
      <c r="O79" t="s">
        <v>1398</v>
      </c>
    </row>
    <row r="80" spans="1:16" x14ac:dyDescent="0.2">
      <c r="A80">
        <v>2</v>
      </c>
      <c r="B80" t="s">
        <v>1312</v>
      </c>
      <c r="D80" s="19">
        <v>431</v>
      </c>
      <c r="E80">
        <v>5.4</v>
      </c>
      <c r="F80">
        <v>10</v>
      </c>
      <c r="G80" t="s">
        <v>1431</v>
      </c>
      <c r="H80" s="20">
        <v>392</v>
      </c>
      <c r="I80" s="2">
        <v>7.2592592592592584E-2</v>
      </c>
      <c r="J80" t="s">
        <v>1310</v>
      </c>
      <c r="K80">
        <v>1407</v>
      </c>
      <c r="L80" t="s">
        <v>1311</v>
      </c>
      <c r="M80">
        <v>41</v>
      </c>
      <c r="N80" t="s">
        <v>483</v>
      </c>
      <c r="O80" t="s">
        <v>1398</v>
      </c>
    </row>
    <row r="81" spans="1:15" x14ac:dyDescent="0.2">
      <c r="A81">
        <v>3</v>
      </c>
      <c r="B81" t="s">
        <v>1940</v>
      </c>
      <c r="D81" s="19">
        <v>452</v>
      </c>
      <c r="E81">
        <v>1.6</v>
      </c>
      <c r="F81">
        <v>6</v>
      </c>
      <c r="G81" t="s">
        <v>1431</v>
      </c>
      <c r="H81" s="20">
        <v>235.2</v>
      </c>
      <c r="I81" s="2">
        <v>0.14699999999999999</v>
      </c>
      <c r="J81" t="s">
        <v>1310</v>
      </c>
      <c r="K81">
        <v>1407</v>
      </c>
      <c r="L81" t="s">
        <v>1311</v>
      </c>
      <c r="M81">
        <v>41</v>
      </c>
      <c r="N81" t="s">
        <v>483</v>
      </c>
      <c r="O81" t="s">
        <v>1398</v>
      </c>
    </row>
    <row r="82" spans="1:15" x14ac:dyDescent="0.2">
      <c r="A82">
        <v>4</v>
      </c>
      <c r="B82" t="s">
        <v>1893</v>
      </c>
      <c r="D82" s="19">
        <v>453</v>
      </c>
      <c r="E82">
        <v>4.4000000000000004</v>
      </c>
      <c r="F82">
        <v>40</v>
      </c>
      <c r="G82" t="s">
        <v>1431</v>
      </c>
      <c r="H82" s="20">
        <v>1568</v>
      </c>
      <c r="I82" s="2">
        <v>0.35636363636363633</v>
      </c>
      <c r="J82" t="s">
        <v>1310</v>
      </c>
      <c r="K82">
        <v>1407</v>
      </c>
      <c r="L82" t="s">
        <v>1311</v>
      </c>
      <c r="M82">
        <v>42</v>
      </c>
      <c r="N82" t="s">
        <v>483</v>
      </c>
      <c r="O82" t="s">
        <v>1398</v>
      </c>
    </row>
    <row r="83" spans="1:15" x14ac:dyDescent="0.2">
      <c r="A83">
        <v>5</v>
      </c>
      <c r="B83" t="s">
        <v>1313</v>
      </c>
      <c r="D83" s="19" t="s">
        <v>1950</v>
      </c>
      <c r="E83">
        <v>7.5</v>
      </c>
      <c r="F83">
        <v>25</v>
      </c>
      <c r="G83" t="s">
        <v>1431</v>
      </c>
      <c r="H83" s="20">
        <v>980</v>
      </c>
      <c r="I83" s="2">
        <v>0.13066666666666668</v>
      </c>
      <c r="J83" t="s">
        <v>1310</v>
      </c>
      <c r="K83">
        <v>1407</v>
      </c>
      <c r="L83" t="s">
        <v>1311</v>
      </c>
      <c r="M83">
        <v>42</v>
      </c>
      <c r="N83" t="s">
        <v>483</v>
      </c>
      <c r="O83" t="s">
        <v>1398</v>
      </c>
    </row>
    <row r="84" spans="1:15" x14ac:dyDescent="0.2">
      <c r="A84">
        <v>6</v>
      </c>
      <c r="B84" t="s">
        <v>1502</v>
      </c>
      <c r="D84" s="19">
        <v>187</v>
      </c>
      <c r="E84">
        <v>5.8</v>
      </c>
      <c r="F84">
        <v>25</v>
      </c>
      <c r="G84" t="s">
        <v>1431</v>
      </c>
      <c r="H84" s="20">
        <v>980</v>
      </c>
      <c r="I84" s="2">
        <v>0.16896551724137934</v>
      </c>
      <c r="J84" t="s">
        <v>1310</v>
      </c>
      <c r="K84">
        <v>1407</v>
      </c>
      <c r="L84" t="s">
        <v>1311</v>
      </c>
      <c r="M84">
        <v>42</v>
      </c>
      <c r="N84" t="s">
        <v>483</v>
      </c>
      <c r="O84" t="s">
        <v>1398</v>
      </c>
    </row>
    <row r="85" spans="1:15" x14ac:dyDescent="0.2">
      <c r="A85">
        <v>8</v>
      </c>
      <c r="B85" t="s">
        <v>1314</v>
      </c>
      <c r="D85" s="19">
        <v>243</v>
      </c>
      <c r="E85">
        <v>3.2</v>
      </c>
      <c r="F85">
        <v>50</v>
      </c>
      <c r="G85" t="s">
        <v>1431</v>
      </c>
      <c r="H85" s="20">
        <v>1960</v>
      </c>
      <c r="I85" s="2">
        <v>0.61250000000000004</v>
      </c>
      <c r="J85" t="s">
        <v>1310</v>
      </c>
      <c r="K85">
        <v>1407</v>
      </c>
      <c r="L85" t="s">
        <v>1311</v>
      </c>
      <c r="M85">
        <v>42</v>
      </c>
      <c r="N85" t="s">
        <v>483</v>
      </c>
      <c r="O85" t="s">
        <v>1398</v>
      </c>
    </row>
    <row r="86" spans="1:15" x14ac:dyDescent="0.2">
      <c r="A86">
        <v>9</v>
      </c>
      <c r="B86" t="s">
        <v>1315</v>
      </c>
      <c r="D86" s="19">
        <v>421</v>
      </c>
      <c r="E86">
        <v>7.2</v>
      </c>
      <c r="F86">
        <v>25</v>
      </c>
      <c r="G86" t="s">
        <v>1431</v>
      </c>
      <c r="H86" s="20">
        <v>980</v>
      </c>
      <c r="I86" s="2">
        <v>0.13611111111111113</v>
      </c>
      <c r="J86" t="s">
        <v>1310</v>
      </c>
      <c r="K86">
        <v>1407</v>
      </c>
      <c r="L86" t="s">
        <v>1311</v>
      </c>
      <c r="M86">
        <v>42</v>
      </c>
      <c r="N86" t="s">
        <v>483</v>
      </c>
      <c r="O86" t="s">
        <v>1398</v>
      </c>
    </row>
    <row r="87" spans="1:15" x14ac:dyDescent="0.2">
      <c r="A87">
        <v>10</v>
      </c>
      <c r="B87" t="s">
        <v>1316</v>
      </c>
      <c r="D87" s="19">
        <v>414</v>
      </c>
      <c r="E87">
        <v>4.5</v>
      </c>
      <c r="F87">
        <v>16</v>
      </c>
      <c r="G87" t="s">
        <v>1431</v>
      </c>
      <c r="H87" s="20">
        <v>627.20000000000005</v>
      </c>
      <c r="I87" s="2">
        <v>0.13937777777777779</v>
      </c>
      <c r="J87" t="s">
        <v>1310</v>
      </c>
      <c r="K87">
        <v>1407</v>
      </c>
      <c r="L87" t="s">
        <v>1311</v>
      </c>
      <c r="M87">
        <v>42</v>
      </c>
      <c r="N87" t="s">
        <v>483</v>
      </c>
      <c r="O87" t="s">
        <v>1398</v>
      </c>
    </row>
    <row r="88" spans="1:15" x14ac:dyDescent="0.2">
      <c r="A88">
        <v>11</v>
      </c>
      <c r="B88" t="s">
        <v>1317</v>
      </c>
      <c r="D88" s="19">
        <v>421</v>
      </c>
      <c r="E88">
        <v>7.2</v>
      </c>
      <c r="F88">
        <v>25</v>
      </c>
      <c r="G88" t="s">
        <v>1431</v>
      </c>
      <c r="H88" s="20">
        <v>980</v>
      </c>
      <c r="I88" s="2">
        <v>0.13611111111111113</v>
      </c>
      <c r="J88" t="s">
        <v>1310</v>
      </c>
      <c r="K88">
        <v>1407</v>
      </c>
      <c r="L88" t="s">
        <v>1311</v>
      </c>
      <c r="M88">
        <v>42</v>
      </c>
      <c r="N88" t="s">
        <v>483</v>
      </c>
      <c r="O88" t="s">
        <v>1398</v>
      </c>
    </row>
    <row r="89" spans="1:15" x14ac:dyDescent="0.2">
      <c r="A89">
        <v>12</v>
      </c>
      <c r="B89" t="s">
        <v>1318</v>
      </c>
      <c r="D89" s="19">
        <v>415</v>
      </c>
      <c r="E89">
        <v>4.4000000000000004</v>
      </c>
      <c r="F89">
        <v>16</v>
      </c>
      <c r="G89" t="s">
        <v>1431</v>
      </c>
      <c r="H89" s="20">
        <v>627.20000000000005</v>
      </c>
      <c r="I89" s="2">
        <v>0.14254545454545453</v>
      </c>
      <c r="J89" t="s">
        <v>1310</v>
      </c>
      <c r="K89">
        <v>1407</v>
      </c>
      <c r="L89" t="s">
        <v>1311</v>
      </c>
      <c r="M89">
        <v>42</v>
      </c>
      <c r="N89" t="s">
        <v>483</v>
      </c>
      <c r="O89" t="s">
        <v>1398</v>
      </c>
    </row>
    <row r="90" spans="1:15" x14ac:dyDescent="0.2">
      <c r="A90">
        <v>13</v>
      </c>
      <c r="B90" t="s">
        <v>1319</v>
      </c>
      <c r="D90" s="19">
        <v>416</v>
      </c>
      <c r="E90">
        <v>3.9</v>
      </c>
      <c r="F90">
        <v>12</v>
      </c>
      <c r="G90" t="s">
        <v>1431</v>
      </c>
      <c r="H90" s="20">
        <v>470.4</v>
      </c>
      <c r="I90" s="2">
        <v>0.12061538461538462</v>
      </c>
      <c r="J90" t="s">
        <v>1310</v>
      </c>
      <c r="K90">
        <v>1407</v>
      </c>
      <c r="L90" t="s">
        <v>1311</v>
      </c>
      <c r="M90">
        <v>42</v>
      </c>
      <c r="N90" t="s">
        <v>483</v>
      </c>
      <c r="O90" t="s">
        <v>1398</v>
      </c>
    </row>
    <row r="91" spans="1:15" x14ac:dyDescent="0.2">
      <c r="A91">
        <v>14</v>
      </c>
      <c r="B91" t="s">
        <v>1320</v>
      </c>
      <c r="D91" s="19" t="s">
        <v>1321</v>
      </c>
      <c r="E91">
        <v>3.9</v>
      </c>
      <c r="F91">
        <v>12</v>
      </c>
      <c r="G91" t="s">
        <v>1431</v>
      </c>
      <c r="H91" s="20">
        <v>470.4</v>
      </c>
      <c r="I91" s="2">
        <v>0.12061538461538462</v>
      </c>
      <c r="J91" t="s">
        <v>1310</v>
      </c>
      <c r="K91">
        <v>1407</v>
      </c>
      <c r="L91" t="s">
        <v>1311</v>
      </c>
      <c r="M91">
        <v>42</v>
      </c>
      <c r="N91" t="s">
        <v>483</v>
      </c>
      <c r="O91" t="s">
        <v>1398</v>
      </c>
    </row>
    <row r="92" spans="1:15" x14ac:dyDescent="0.2">
      <c r="A92">
        <v>25</v>
      </c>
      <c r="B92" t="s">
        <v>51</v>
      </c>
      <c r="D92" s="19">
        <v>447</v>
      </c>
      <c r="E92">
        <v>0.74</v>
      </c>
      <c r="F92">
        <v>20</v>
      </c>
      <c r="G92" t="s">
        <v>1431</v>
      </c>
      <c r="H92" s="20">
        <f>F92*39.2</f>
        <v>784</v>
      </c>
      <c r="I92" s="2">
        <f>H92/E92/1000</f>
        <v>1.0594594594594593</v>
      </c>
      <c r="J92" t="s">
        <v>1310</v>
      </c>
      <c r="K92">
        <v>1407</v>
      </c>
      <c r="L92" t="s">
        <v>1311</v>
      </c>
      <c r="M92">
        <v>42</v>
      </c>
      <c r="N92" t="s">
        <v>483</v>
      </c>
      <c r="O92" t="s">
        <v>1398</v>
      </c>
    </row>
    <row r="93" spans="1:15" x14ac:dyDescent="0.2">
      <c r="A93">
        <v>29</v>
      </c>
      <c r="B93" t="s">
        <v>1322</v>
      </c>
      <c r="D93" s="19">
        <v>382</v>
      </c>
      <c r="E93">
        <v>3.5</v>
      </c>
      <c r="F93">
        <v>10</v>
      </c>
      <c r="G93" t="s">
        <v>1431</v>
      </c>
      <c r="H93" s="20">
        <v>392</v>
      </c>
      <c r="I93" s="2">
        <v>0.112</v>
      </c>
      <c r="J93" t="s">
        <v>1310</v>
      </c>
      <c r="K93">
        <v>1407</v>
      </c>
      <c r="L93" t="s">
        <v>1311</v>
      </c>
      <c r="M93">
        <v>42</v>
      </c>
      <c r="N93" t="s">
        <v>483</v>
      </c>
      <c r="O93" t="s">
        <v>1398</v>
      </c>
    </row>
    <row r="94" spans="1:15" x14ac:dyDescent="0.2">
      <c r="A94">
        <v>30</v>
      </c>
      <c r="B94" t="s">
        <v>1492</v>
      </c>
      <c r="D94" s="19">
        <v>376</v>
      </c>
      <c r="E94">
        <v>5.3</v>
      </c>
      <c r="F94">
        <v>8</v>
      </c>
      <c r="G94" t="s">
        <v>1431</v>
      </c>
      <c r="H94" s="20">
        <v>313.60000000000002</v>
      </c>
      <c r="I94" s="2">
        <v>5.9169811320754724E-2</v>
      </c>
      <c r="J94" t="s">
        <v>1310</v>
      </c>
      <c r="K94">
        <v>1407</v>
      </c>
      <c r="L94" t="s">
        <v>1311</v>
      </c>
      <c r="M94">
        <v>42</v>
      </c>
      <c r="N94" t="s">
        <v>483</v>
      </c>
      <c r="O94" t="s">
        <v>1398</v>
      </c>
    </row>
    <row r="95" spans="1:15" x14ac:dyDescent="0.2">
      <c r="A95">
        <v>34</v>
      </c>
      <c r="B95" t="s">
        <v>1323</v>
      </c>
      <c r="C95">
        <v>1</v>
      </c>
      <c r="D95" s="19">
        <v>1</v>
      </c>
      <c r="E95">
        <v>4</v>
      </c>
      <c r="F95">
        <v>60</v>
      </c>
      <c r="G95" t="s">
        <v>1431</v>
      </c>
      <c r="H95" s="20">
        <v>2352</v>
      </c>
      <c r="I95" s="2">
        <v>0.58799999999999997</v>
      </c>
      <c r="J95" t="s">
        <v>1310</v>
      </c>
      <c r="K95">
        <v>1407</v>
      </c>
      <c r="L95" t="s">
        <v>1311</v>
      </c>
      <c r="M95">
        <v>43</v>
      </c>
      <c r="N95" t="s">
        <v>483</v>
      </c>
      <c r="O95" t="s">
        <v>1398</v>
      </c>
    </row>
    <row r="96" spans="1:15" x14ac:dyDescent="0.2">
      <c r="A96">
        <v>35</v>
      </c>
      <c r="B96" t="s">
        <v>1324</v>
      </c>
      <c r="C96">
        <v>1</v>
      </c>
      <c r="D96" s="19">
        <v>1</v>
      </c>
      <c r="E96">
        <v>4</v>
      </c>
      <c r="F96">
        <v>8</v>
      </c>
      <c r="G96" t="s">
        <v>1431</v>
      </c>
      <c r="H96" s="20">
        <v>313.60000000000002</v>
      </c>
      <c r="I96" s="2">
        <v>7.8400000000000011E-2</v>
      </c>
      <c r="J96" t="s">
        <v>1310</v>
      </c>
      <c r="K96">
        <v>1407</v>
      </c>
      <c r="L96" t="s">
        <v>1311</v>
      </c>
      <c r="M96">
        <v>43</v>
      </c>
      <c r="N96" t="s">
        <v>483</v>
      </c>
      <c r="O96" t="s">
        <v>1398</v>
      </c>
    </row>
    <row r="97" spans="1:15" x14ac:dyDescent="0.2">
      <c r="A97">
        <v>36</v>
      </c>
      <c r="B97" t="s">
        <v>1325</v>
      </c>
      <c r="D97" s="19" t="s">
        <v>1326</v>
      </c>
      <c r="E97">
        <v>2.6</v>
      </c>
      <c r="F97">
        <v>10</v>
      </c>
      <c r="G97" t="s">
        <v>1431</v>
      </c>
      <c r="H97" s="20">
        <v>392</v>
      </c>
      <c r="I97" s="2">
        <v>0.15076923076923077</v>
      </c>
      <c r="J97" t="s">
        <v>1310</v>
      </c>
      <c r="K97">
        <v>1407</v>
      </c>
      <c r="L97" t="s">
        <v>1311</v>
      </c>
      <c r="M97">
        <v>43</v>
      </c>
      <c r="N97" t="s">
        <v>483</v>
      </c>
      <c r="O97" t="s">
        <v>1398</v>
      </c>
    </row>
    <row r="98" spans="1:15" x14ac:dyDescent="0.2">
      <c r="A98">
        <v>37</v>
      </c>
      <c r="B98" t="s">
        <v>1327</v>
      </c>
      <c r="D98" s="19">
        <v>356</v>
      </c>
      <c r="E98">
        <v>1.7</v>
      </c>
      <c r="F98">
        <v>6</v>
      </c>
      <c r="G98" t="s">
        <v>1431</v>
      </c>
      <c r="H98" s="20">
        <v>235.2</v>
      </c>
      <c r="I98" s="2">
        <v>0.1383529411764706</v>
      </c>
      <c r="J98" t="s">
        <v>1310</v>
      </c>
      <c r="K98">
        <v>1407</v>
      </c>
      <c r="L98" t="s">
        <v>1311</v>
      </c>
      <c r="M98">
        <v>43</v>
      </c>
      <c r="N98" t="s">
        <v>483</v>
      </c>
      <c r="O98" t="s">
        <v>1398</v>
      </c>
    </row>
    <row r="99" spans="1:15" x14ac:dyDescent="0.2">
      <c r="A99">
        <v>38</v>
      </c>
      <c r="B99" t="s">
        <v>1328</v>
      </c>
      <c r="D99" s="19">
        <v>359</v>
      </c>
      <c r="E99">
        <v>2.2000000000000002</v>
      </c>
      <c r="F99">
        <v>6</v>
      </c>
      <c r="G99" t="s">
        <v>1431</v>
      </c>
      <c r="H99" s="20">
        <v>235.2</v>
      </c>
      <c r="I99" s="2">
        <v>0.10690909090909091</v>
      </c>
      <c r="J99" t="s">
        <v>1310</v>
      </c>
      <c r="K99">
        <v>1407</v>
      </c>
      <c r="L99" t="s">
        <v>1311</v>
      </c>
      <c r="M99">
        <v>43</v>
      </c>
      <c r="N99" t="s">
        <v>483</v>
      </c>
      <c r="O99" t="s">
        <v>1398</v>
      </c>
    </row>
    <row r="100" spans="1:15" x14ac:dyDescent="0.2">
      <c r="A100">
        <v>39</v>
      </c>
      <c r="B100" t="s">
        <v>1329</v>
      </c>
      <c r="D100" s="19">
        <v>360</v>
      </c>
      <c r="E100">
        <v>2.2999999999999998</v>
      </c>
      <c r="F100">
        <v>6</v>
      </c>
      <c r="H100" s="20">
        <v>235.2</v>
      </c>
      <c r="I100" s="2">
        <v>0.1022608695652174</v>
      </c>
      <c r="J100" t="s">
        <v>1310</v>
      </c>
      <c r="K100">
        <v>1407</v>
      </c>
      <c r="L100" t="s">
        <v>1311</v>
      </c>
      <c r="M100">
        <v>43</v>
      </c>
      <c r="N100" t="s">
        <v>483</v>
      </c>
      <c r="O100" t="s">
        <v>1398</v>
      </c>
    </row>
    <row r="101" spans="1:15" x14ac:dyDescent="0.2">
      <c r="A101">
        <v>40</v>
      </c>
      <c r="B101" t="s">
        <v>1330</v>
      </c>
      <c r="D101" s="19">
        <v>363</v>
      </c>
      <c r="E101">
        <v>3.8</v>
      </c>
      <c r="F101">
        <v>10</v>
      </c>
      <c r="H101" s="20">
        <v>392</v>
      </c>
      <c r="I101" s="2">
        <v>0.10315789473684212</v>
      </c>
      <c r="J101" t="s">
        <v>1310</v>
      </c>
      <c r="K101">
        <v>1407</v>
      </c>
      <c r="L101" t="s">
        <v>1311</v>
      </c>
      <c r="M101">
        <v>43</v>
      </c>
      <c r="N101" t="s">
        <v>483</v>
      </c>
      <c r="O101" t="s">
        <v>1398</v>
      </c>
    </row>
    <row r="102" spans="1:15" x14ac:dyDescent="0.2">
      <c r="A102">
        <v>41</v>
      </c>
      <c r="B102" t="s">
        <v>1331</v>
      </c>
      <c r="D102" s="19">
        <v>344</v>
      </c>
      <c r="E102">
        <v>2.6</v>
      </c>
      <c r="F102">
        <v>6</v>
      </c>
      <c r="H102" s="20">
        <v>235.2</v>
      </c>
      <c r="I102" s="2">
        <v>9.0461538461538468E-2</v>
      </c>
      <c r="J102" t="s">
        <v>1310</v>
      </c>
      <c r="K102">
        <v>1407</v>
      </c>
      <c r="L102" t="s">
        <v>1311</v>
      </c>
      <c r="M102">
        <v>43</v>
      </c>
      <c r="N102" t="s">
        <v>483</v>
      </c>
      <c r="O102" t="s">
        <v>1398</v>
      </c>
    </row>
    <row r="103" spans="1:15" x14ac:dyDescent="0.2">
      <c r="A103">
        <v>42</v>
      </c>
      <c r="B103" t="s">
        <v>1332</v>
      </c>
      <c r="D103" s="19">
        <v>346</v>
      </c>
      <c r="E103">
        <v>2.8</v>
      </c>
      <c r="F103">
        <v>6</v>
      </c>
      <c r="H103" s="20">
        <v>235.2</v>
      </c>
      <c r="I103" s="2">
        <v>8.4000000000000019E-2</v>
      </c>
      <c r="J103" t="s">
        <v>1310</v>
      </c>
      <c r="K103">
        <v>1407</v>
      </c>
      <c r="L103" t="s">
        <v>1311</v>
      </c>
      <c r="M103">
        <v>43</v>
      </c>
      <c r="N103" t="s">
        <v>483</v>
      </c>
      <c r="O103" t="s">
        <v>1398</v>
      </c>
    </row>
    <row r="104" spans="1:15" x14ac:dyDescent="0.2">
      <c r="A104">
        <v>43</v>
      </c>
      <c r="B104" t="s">
        <v>1333</v>
      </c>
      <c r="D104" s="19">
        <v>350</v>
      </c>
      <c r="E104">
        <v>3.8</v>
      </c>
      <c r="F104">
        <v>10</v>
      </c>
      <c r="H104" s="20">
        <v>392</v>
      </c>
      <c r="I104" s="2">
        <v>0.10315789473684212</v>
      </c>
      <c r="J104" t="s">
        <v>1310</v>
      </c>
      <c r="K104">
        <v>1407</v>
      </c>
      <c r="L104" t="s">
        <v>1311</v>
      </c>
      <c r="M104">
        <v>43</v>
      </c>
      <c r="N104" t="s">
        <v>483</v>
      </c>
      <c r="O104" t="s">
        <v>1398</v>
      </c>
    </row>
    <row r="105" spans="1:15" x14ac:dyDescent="0.2">
      <c r="A105">
        <v>44</v>
      </c>
      <c r="B105" t="s">
        <v>1334</v>
      </c>
      <c r="D105" s="19">
        <v>430</v>
      </c>
      <c r="E105">
        <v>2.4</v>
      </c>
      <c r="F105">
        <v>4</v>
      </c>
      <c r="H105" s="20">
        <v>156.80000000000001</v>
      </c>
      <c r="I105" s="2">
        <v>6.533333333333334E-2</v>
      </c>
      <c r="J105" t="s">
        <v>1310</v>
      </c>
      <c r="K105">
        <v>1407</v>
      </c>
      <c r="L105" t="s">
        <v>1311</v>
      </c>
      <c r="M105">
        <v>43</v>
      </c>
      <c r="N105" t="s">
        <v>483</v>
      </c>
      <c r="O105" t="s">
        <v>1398</v>
      </c>
    </row>
    <row r="106" spans="1:15" x14ac:dyDescent="0.2">
      <c r="A106">
        <v>45</v>
      </c>
      <c r="B106" t="s">
        <v>1335</v>
      </c>
      <c r="D106" s="19" t="s">
        <v>1336</v>
      </c>
      <c r="E106">
        <v>3.8</v>
      </c>
      <c r="F106">
        <v>8</v>
      </c>
      <c r="H106" s="20">
        <v>313.60000000000002</v>
      </c>
      <c r="I106" s="2">
        <v>8.2526315789473698E-2</v>
      </c>
      <c r="J106" t="s">
        <v>1310</v>
      </c>
      <c r="K106">
        <v>1407</v>
      </c>
      <c r="L106" t="s">
        <v>1311</v>
      </c>
      <c r="M106">
        <v>43</v>
      </c>
      <c r="N106" t="s">
        <v>483</v>
      </c>
      <c r="O106" t="s">
        <v>1398</v>
      </c>
    </row>
    <row r="107" spans="1:15" x14ac:dyDescent="0.2">
      <c r="A107">
        <v>46</v>
      </c>
      <c r="B107" t="s">
        <v>1337</v>
      </c>
      <c r="D107" s="19" t="s">
        <v>1338</v>
      </c>
      <c r="E107">
        <v>1.3</v>
      </c>
      <c r="F107">
        <v>8</v>
      </c>
      <c r="H107" s="20">
        <v>313.60000000000002</v>
      </c>
      <c r="I107" s="2">
        <v>0.24123076923076922</v>
      </c>
      <c r="J107" t="s">
        <v>1310</v>
      </c>
      <c r="K107">
        <v>1407</v>
      </c>
      <c r="L107" t="s">
        <v>1311</v>
      </c>
      <c r="M107">
        <v>43</v>
      </c>
      <c r="N107" t="s">
        <v>483</v>
      </c>
      <c r="O107" t="s">
        <v>1398</v>
      </c>
    </row>
    <row r="108" spans="1:15" x14ac:dyDescent="0.2">
      <c r="A108">
        <v>47</v>
      </c>
      <c r="B108" t="s">
        <v>1339</v>
      </c>
      <c r="D108" s="19">
        <v>352</v>
      </c>
      <c r="E108">
        <v>2.7</v>
      </c>
      <c r="F108">
        <v>5</v>
      </c>
      <c r="H108" s="20">
        <v>196</v>
      </c>
      <c r="I108" s="2">
        <v>7.2592592592592584E-2</v>
      </c>
      <c r="J108" t="s">
        <v>1310</v>
      </c>
      <c r="K108">
        <v>1407</v>
      </c>
      <c r="L108" t="s">
        <v>1311</v>
      </c>
      <c r="M108">
        <v>43</v>
      </c>
      <c r="N108" t="s">
        <v>483</v>
      </c>
      <c r="O108" t="s">
        <v>1398</v>
      </c>
    </row>
    <row r="109" spans="1:15" x14ac:dyDescent="0.2">
      <c r="A109">
        <v>50</v>
      </c>
      <c r="B109" t="s">
        <v>1340</v>
      </c>
      <c r="D109" s="19">
        <v>428</v>
      </c>
      <c r="E109">
        <v>3.4</v>
      </c>
      <c r="F109">
        <v>4</v>
      </c>
      <c r="H109" s="20">
        <v>156.80000000000001</v>
      </c>
      <c r="I109" s="2">
        <v>4.6117647058823534E-2</v>
      </c>
      <c r="J109" t="s">
        <v>1310</v>
      </c>
      <c r="K109">
        <v>1407</v>
      </c>
      <c r="L109" t="s">
        <v>1311</v>
      </c>
      <c r="M109">
        <v>43</v>
      </c>
      <c r="N109" t="s">
        <v>483</v>
      </c>
      <c r="O109" t="s">
        <v>1398</v>
      </c>
    </row>
    <row r="110" spans="1:15" x14ac:dyDescent="0.2">
      <c r="A110">
        <v>52</v>
      </c>
      <c r="B110" t="s">
        <v>1341</v>
      </c>
      <c r="D110" s="19">
        <v>444</v>
      </c>
      <c r="E110">
        <v>11.4</v>
      </c>
      <c r="F110">
        <v>7</v>
      </c>
      <c r="H110" s="20">
        <v>274.39999999999998</v>
      </c>
      <c r="I110" s="2">
        <v>2.4070175438596492E-2</v>
      </c>
      <c r="J110" t="s">
        <v>1310</v>
      </c>
      <c r="K110">
        <v>1407</v>
      </c>
      <c r="L110" t="s">
        <v>1311</v>
      </c>
      <c r="M110">
        <v>43</v>
      </c>
      <c r="N110" t="s">
        <v>483</v>
      </c>
      <c r="O110" t="s">
        <v>1398</v>
      </c>
    </row>
    <row r="111" spans="1:15" x14ac:dyDescent="0.2">
      <c r="A111">
        <v>54</v>
      </c>
      <c r="B111" t="s">
        <v>1342</v>
      </c>
      <c r="D111" s="19">
        <v>405</v>
      </c>
      <c r="E111">
        <v>6.1</v>
      </c>
      <c r="F111">
        <v>6</v>
      </c>
      <c r="H111" s="20">
        <v>235.2</v>
      </c>
      <c r="I111" s="2">
        <v>3.855737704918033E-2</v>
      </c>
      <c r="J111" t="s">
        <v>1310</v>
      </c>
      <c r="K111">
        <v>1407</v>
      </c>
      <c r="L111" t="s">
        <v>1311</v>
      </c>
      <c r="M111">
        <v>43</v>
      </c>
      <c r="N111" t="s">
        <v>483</v>
      </c>
      <c r="O111" t="s">
        <v>1398</v>
      </c>
    </row>
    <row r="112" spans="1:15" x14ac:dyDescent="0.2">
      <c r="A112">
        <v>65</v>
      </c>
      <c r="B112" t="s">
        <v>1343</v>
      </c>
      <c r="D112" s="19" t="s">
        <v>1344</v>
      </c>
      <c r="E112">
        <v>2.9</v>
      </c>
      <c r="F112">
        <v>6</v>
      </c>
      <c r="H112" s="20">
        <v>235.2</v>
      </c>
      <c r="I112" s="2">
        <v>8.1103448275862078E-2</v>
      </c>
      <c r="J112" t="s">
        <v>1310</v>
      </c>
      <c r="K112">
        <v>1407</v>
      </c>
      <c r="L112" t="s">
        <v>1311</v>
      </c>
      <c r="M112">
        <v>43</v>
      </c>
      <c r="N112" t="s">
        <v>483</v>
      </c>
      <c r="O112" t="s">
        <v>1398</v>
      </c>
    </row>
    <row r="113" spans="1:16" x14ac:dyDescent="0.2">
      <c r="A113">
        <v>66</v>
      </c>
      <c r="B113" t="s">
        <v>1345</v>
      </c>
      <c r="D113" s="19">
        <v>183</v>
      </c>
      <c r="E113">
        <v>2.6</v>
      </c>
      <c r="F113">
        <v>10</v>
      </c>
      <c r="H113" s="20">
        <v>392</v>
      </c>
      <c r="I113" s="2">
        <v>0.15076923076923077</v>
      </c>
      <c r="J113" t="s">
        <v>1310</v>
      </c>
      <c r="K113">
        <v>1407</v>
      </c>
      <c r="L113" t="s">
        <v>1311</v>
      </c>
      <c r="M113">
        <v>44</v>
      </c>
      <c r="N113" t="s">
        <v>483</v>
      </c>
      <c r="O113" t="s">
        <v>1398</v>
      </c>
    </row>
    <row r="114" spans="1:16" x14ac:dyDescent="0.2">
      <c r="A114">
        <v>72</v>
      </c>
      <c r="B114" t="s">
        <v>1346</v>
      </c>
      <c r="D114" s="19">
        <v>230</v>
      </c>
      <c r="E114">
        <v>1.9</v>
      </c>
      <c r="F114">
        <v>3</v>
      </c>
      <c r="H114" s="20">
        <v>117.6</v>
      </c>
      <c r="I114" s="2">
        <v>6.1894736842105266E-2</v>
      </c>
      <c r="J114" t="s">
        <v>1310</v>
      </c>
      <c r="K114">
        <v>1407</v>
      </c>
      <c r="L114" t="s">
        <v>1311</v>
      </c>
      <c r="M114">
        <v>44</v>
      </c>
      <c r="N114" t="s">
        <v>483</v>
      </c>
      <c r="O114" t="s">
        <v>1398</v>
      </c>
    </row>
    <row r="115" spans="1:16" x14ac:dyDescent="0.2">
      <c r="A115">
        <v>77</v>
      </c>
      <c r="B115" t="s">
        <v>1347</v>
      </c>
      <c r="D115" s="19">
        <v>456</v>
      </c>
      <c r="E115">
        <v>3.6</v>
      </c>
      <c r="F115">
        <v>30</v>
      </c>
      <c r="H115" s="20">
        <f>F115*39.2</f>
        <v>1176</v>
      </c>
      <c r="I115" s="2">
        <f>H115/E115/1000</f>
        <v>0.32666666666666666</v>
      </c>
      <c r="J115" t="s">
        <v>1310</v>
      </c>
      <c r="K115">
        <v>1407</v>
      </c>
      <c r="L115" t="s">
        <v>1311</v>
      </c>
      <c r="M115">
        <v>44</v>
      </c>
      <c r="N115" t="s">
        <v>483</v>
      </c>
      <c r="O115" t="s">
        <v>1398</v>
      </c>
    </row>
    <row r="116" spans="1:16" x14ac:dyDescent="0.2">
      <c r="A116">
        <v>85</v>
      </c>
      <c r="B116" t="s">
        <v>2395</v>
      </c>
      <c r="D116" s="19">
        <v>52</v>
      </c>
      <c r="E116">
        <v>2.2000000000000002</v>
      </c>
      <c r="F116">
        <v>3</v>
      </c>
      <c r="H116" s="20">
        <v>117.6</v>
      </c>
      <c r="I116" s="2">
        <v>5.3454545454545456E-2</v>
      </c>
      <c r="J116" t="s">
        <v>1310</v>
      </c>
      <c r="K116">
        <v>1407</v>
      </c>
      <c r="L116" t="s">
        <v>1311</v>
      </c>
      <c r="M116">
        <v>44</v>
      </c>
      <c r="N116" t="s">
        <v>483</v>
      </c>
      <c r="O116" t="s">
        <v>1398</v>
      </c>
    </row>
    <row r="117" spans="1:16" x14ac:dyDescent="0.2">
      <c r="A117">
        <v>99</v>
      </c>
      <c r="B117" t="s">
        <v>1348</v>
      </c>
      <c r="D117" s="19" t="s">
        <v>1349</v>
      </c>
      <c r="E117">
        <v>2.5</v>
      </c>
      <c r="F117">
        <v>3</v>
      </c>
      <c r="H117" s="20">
        <v>117.6</v>
      </c>
      <c r="I117" s="2">
        <v>4.7040000000000005E-2</v>
      </c>
      <c r="J117" t="s">
        <v>1310</v>
      </c>
      <c r="K117">
        <v>1407</v>
      </c>
      <c r="L117" t="s">
        <v>1311</v>
      </c>
      <c r="M117">
        <v>45</v>
      </c>
      <c r="N117" t="s">
        <v>483</v>
      </c>
      <c r="O117" t="s">
        <v>1398</v>
      </c>
    </row>
    <row r="118" spans="1:16" x14ac:dyDescent="0.2">
      <c r="A118">
        <v>109</v>
      </c>
      <c r="B118" t="s">
        <v>1350</v>
      </c>
      <c r="D118" s="19" t="s">
        <v>1351</v>
      </c>
      <c r="E118">
        <v>0.2</v>
      </c>
      <c r="F118">
        <v>2</v>
      </c>
      <c r="H118" s="20">
        <v>78.400000000000006</v>
      </c>
      <c r="I118" s="2">
        <v>0.39200000000000002</v>
      </c>
      <c r="J118" t="s">
        <v>1310</v>
      </c>
      <c r="K118">
        <v>1407</v>
      </c>
      <c r="L118" t="s">
        <v>1311</v>
      </c>
      <c r="M118">
        <v>45</v>
      </c>
      <c r="N118" t="s">
        <v>483</v>
      </c>
      <c r="O118" t="s">
        <v>1398</v>
      </c>
    </row>
    <row r="119" spans="1:16" x14ac:dyDescent="0.2">
      <c r="A119">
        <v>117</v>
      </c>
      <c r="B119" t="s">
        <v>1352</v>
      </c>
      <c r="D119" s="19">
        <v>51</v>
      </c>
      <c r="E119">
        <v>1.9</v>
      </c>
      <c r="F119">
        <v>12</v>
      </c>
      <c r="H119" s="20">
        <v>470.4</v>
      </c>
      <c r="I119" s="2">
        <v>0.24757894736842107</v>
      </c>
      <c r="J119" t="s">
        <v>1310</v>
      </c>
      <c r="K119">
        <v>1407</v>
      </c>
      <c r="L119" t="s">
        <v>1311</v>
      </c>
      <c r="M119">
        <v>45</v>
      </c>
      <c r="N119" t="s">
        <v>483</v>
      </c>
      <c r="O119" t="s">
        <v>1398</v>
      </c>
    </row>
    <row r="120" spans="1:16" x14ac:dyDescent="0.2">
      <c r="A120">
        <v>119</v>
      </c>
      <c r="B120" t="s">
        <v>1353</v>
      </c>
      <c r="D120" s="19">
        <v>393</v>
      </c>
      <c r="E120">
        <v>1.8</v>
      </c>
      <c r="F120">
        <v>6</v>
      </c>
      <c r="H120" s="20">
        <v>235.2</v>
      </c>
      <c r="I120" s="2">
        <v>0.13066666666666668</v>
      </c>
      <c r="J120" t="s">
        <v>1310</v>
      </c>
      <c r="K120">
        <v>1407</v>
      </c>
      <c r="L120" t="s">
        <v>1311</v>
      </c>
      <c r="M120">
        <v>45</v>
      </c>
      <c r="N120" t="s">
        <v>483</v>
      </c>
      <c r="O120" t="s">
        <v>1398</v>
      </c>
    </row>
    <row r="121" spans="1:16" x14ac:dyDescent="0.2">
      <c r="A121">
        <v>132</v>
      </c>
      <c r="B121" t="s">
        <v>1354</v>
      </c>
      <c r="D121" s="19">
        <v>443</v>
      </c>
      <c r="E121">
        <v>0.98</v>
      </c>
      <c r="F121">
        <v>12</v>
      </c>
      <c r="H121" s="20">
        <v>470.4</v>
      </c>
      <c r="I121" s="2">
        <v>0.48</v>
      </c>
      <c r="J121" t="s">
        <v>1310</v>
      </c>
      <c r="K121">
        <v>1407</v>
      </c>
      <c r="L121" t="s">
        <v>1311</v>
      </c>
      <c r="M121">
        <v>46</v>
      </c>
      <c r="N121" t="s">
        <v>483</v>
      </c>
      <c r="O121" t="s">
        <v>1398</v>
      </c>
    </row>
    <row r="122" spans="1:16" x14ac:dyDescent="0.2">
      <c r="A122">
        <v>8</v>
      </c>
      <c r="B122" t="s">
        <v>836</v>
      </c>
      <c r="D122" s="19">
        <v>433</v>
      </c>
      <c r="E122">
        <v>1.1000000000000001</v>
      </c>
      <c r="F122">
        <v>3</v>
      </c>
      <c r="G122" t="s">
        <v>1246</v>
      </c>
      <c r="H122" s="20">
        <f>F122*38.376</f>
        <v>115.12799999999999</v>
      </c>
      <c r="I122" s="2">
        <f t="shared" ref="I122:I127" si="0">H122/E122/1000</f>
        <v>0.10466181818181816</v>
      </c>
      <c r="J122" s="8" t="s">
        <v>837</v>
      </c>
      <c r="K122">
        <v>1409</v>
      </c>
      <c r="L122" t="s">
        <v>1297</v>
      </c>
      <c r="N122" t="s">
        <v>483</v>
      </c>
      <c r="O122" t="s">
        <v>838</v>
      </c>
    </row>
    <row r="123" spans="1:16" x14ac:dyDescent="0.2">
      <c r="A123">
        <v>10</v>
      </c>
      <c r="B123" t="s">
        <v>839</v>
      </c>
      <c r="D123" s="19">
        <v>436</v>
      </c>
      <c r="E123">
        <v>0.37</v>
      </c>
      <c r="F123">
        <v>6</v>
      </c>
      <c r="G123" t="s">
        <v>1246</v>
      </c>
      <c r="H123" s="20">
        <f>F123*38.376</f>
        <v>230.25599999999997</v>
      </c>
      <c r="I123" s="2">
        <f t="shared" si="0"/>
        <v>0.62231351351351349</v>
      </c>
      <c r="J123" s="8" t="s">
        <v>837</v>
      </c>
      <c r="K123">
        <v>1409</v>
      </c>
      <c r="L123" t="s">
        <v>1297</v>
      </c>
      <c r="N123" t="s">
        <v>483</v>
      </c>
      <c r="O123" t="s">
        <v>838</v>
      </c>
    </row>
    <row r="124" spans="1:16" x14ac:dyDescent="0.2">
      <c r="B124" t="s">
        <v>828</v>
      </c>
      <c r="C124">
        <v>1</v>
      </c>
      <c r="D124" s="19">
        <v>459</v>
      </c>
      <c r="E124">
        <v>1.6</v>
      </c>
      <c r="F124">
        <v>2400</v>
      </c>
      <c r="G124" t="s">
        <v>955</v>
      </c>
      <c r="H124" s="20">
        <f>F124/240*212.4</f>
        <v>2124</v>
      </c>
      <c r="I124" s="2">
        <f t="shared" si="0"/>
        <v>1.3274999999999999</v>
      </c>
      <c r="J124" t="s">
        <v>830</v>
      </c>
      <c r="K124">
        <v>1414</v>
      </c>
      <c r="L124" t="s">
        <v>957</v>
      </c>
      <c r="M124">
        <v>600</v>
      </c>
      <c r="N124" t="s">
        <v>563</v>
      </c>
      <c r="O124" t="s">
        <v>831</v>
      </c>
      <c r="P124" t="s">
        <v>230</v>
      </c>
    </row>
    <row r="125" spans="1:16" x14ac:dyDescent="0.2">
      <c r="B125" t="s">
        <v>823</v>
      </c>
      <c r="C125">
        <v>1</v>
      </c>
      <c r="D125" s="19">
        <v>4</v>
      </c>
      <c r="E125">
        <v>0.59</v>
      </c>
      <c r="F125">
        <v>60</v>
      </c>
      <c r="G125" t="s">
        <v>955</v>
      </c>
      <c r="H125" s="20">
        <f>F125/240*212.4</f>
        <v>53.1</v>
      </c>
      <c r="I125" s="2">
        <f t="shared" si="0"/>
        <v>9.0000000000000011E-2</v>
      </c>
      <c r="J125" t="s">
        <v>824</v>
      </c>
      <c r="K125">
        <v>1415</v>
      </c>
      <c r="L125" t="s">
        <v>957</v>
      </c>
      <c r="M125">
        <v>847</v>
      </c>
      <c r="N125" t="s">
        <v>563</v>
      </c>
      <c r="O125" t="s">
        <v>825</v>
      </c>
      <c r="P125" t="s">
        <v>2402</v>
      </c>
    </row>
    <row r="126" spans="1:16" x14ac:dyDescent="0.2">
      <c r="B126" t="s">
        <v>1563</v>
      </c>
      <c r="D126" s="19">
        <v>384</v>
      </c>
      <c r="E126">
        <v>4.4000000000000004</v>
      </c>
      <c r="F126">
        <v>240</v>
      </c>
      <c r="G126" t="s">
        <v>955</v>
      </c>
      <c r="H126" s="20">
        <f>F126/240*212.4</f>
        <v>212.4</v>
      </c>
      <c r="I126" s="2">
        <f t="shared" si="0"/>
        <v>4.8272727272727273E-2</v>
      </c>
      <c r="J126" t="s">
        <v>826</v>
      </c>
      <c r="K126">
        <v>1415</v>
      </c>
      <c r="L126" t="s">
        <v>957</v>
      </c>
      <c r="M126">
        <v>935</v>
      </c>
      <c r="N126" t="s">
        <v>563</v>
      </c>
      <c r="O126" t="s">
        <v>1744</v>
      </c>
    </row>
    <row r="127" spans="1:16" x14ac:dyDescent="0.2">
      <c r="B127" t="s">
        <v>827</v>
      </c>
      <c r="D127" s="19">
        <v>380</v>
      </c>
      <c r="E127">
        <v>3.5</v>
      </c>
      <c r="F127">
        <v>120</v>
      </c>
      <c r="G127" t="s">
        <v>955</v>
      </c>
      <c r="H127" s="20">
        <f>F127/240*212.4</f>
        <v>106.2</v>
      </c>
      <c r="I127" s="2">
        <f t="shared" si="0"/>
        <v>3.0342857142857144E-2</v>
      </c>
      <c r="J127" t="s">
        <v>826</v>
      </c>
      <c r="K127">
        <v>1415</v>
      </c>
      <c r="L127" t="s">
        <v>957</v>
      </c>
      <c r="M127">
        <v>935</v>
      </c>
      <c r="N127" t="s">
        <v>563</v>
      </c>
      <c r="O127" t="s">
        <v>1744</v>
      </c>
    </row>
    <row r="128" spans="1:16" x14ac:dyDescent="0.2">
      <c r="B128" t="s">
        <v>788</v>
      </c>
      <c r="C128">
        <v>1</v>
      </c>
      <c r="D128" s="19">
        <v>448</v>
      </c>
      <c r="E128">
        <v>0.92</v>
      </c>
      <c r="F128">
        <v>1920</v>
      </c>
      <c r="G128" t="s">
        <v>955</v>
      </c>
      <c r="H128" s="20">
        <v>1699.2</v>
      </c>
      <c r="I128" s="2">
        <v>1.8469565217391304</v>
      </c>
      <c r="J128" t="s">
        <v>789</v>
      </c>
      <c r="K128">
        <v>1419</v>
      </c>
      <c r="L128" t="s">
        <v>957</v>
      </c>
      <c r="M128">
        <v>295</v>
      </c>
      <c r="N128" t="s">
        <v>563</v>
      </c>
      <c r="O128" t="s">
        <v>790</v>
      </c>
      <c r="P128" t="s">
        <v>2384</v>
      </c>
    </row>
    <row r="129" spans="1:16" x14ac:dyDescent="0.2">
      <c r="B129" t="s">
        <v>791</v>
      </c>
      <c r="D129" s="19">
        <v>407</v>
      </c>
      <c r="E129">
        <v>1.7</v>
      </c>
      <c r="F129">
        <v>160</v>
      </c>
      <c r="G129" t="s">
        <v>955</v>
      </c>
      <c r="H129" s="20">
        <v>141.6</v>
      </c>
      <c r="I129" s="2">
        <v>8.3294117647058824E-2</v>
      </c>
      <c r="J129" t="s">
        <v>789</v>
      </c>
      <c r="K129">
        <v>1419</v>
      </c>
      <c r="L129" t="s">
        <v>957</v>
      </c>
      <c r="M129">
        <v>295</v>
      </c>
      <c r="N129" t="s">
        <v>563</v>
      </c>
      <c r="O129" t="s">
        <v>790</v>
      </c>
      <c r="P129" t="s">
        <v>2384</v>
      </c>
    </row>
    <row r="130" spans="1:16" x14ac:dyDescent="0.2">
      <c r="B130" t="s">
        <v>792</v>
      </c>
      <c r="D130" s="19">
        <v>157</v>
      </c>
      <c r="E130">
        <v>2.4</v>
      </c>
      <c r="F130">
        <v>240</v>
      </c>
      <c r="G130" t="s">
        <v>955</v>
      </c>
      <c r="H130" s="20">
        <v>212.4</v>
      </c>
      <c r="I130" s="2">
        <v>8.8499999999999995E-2</v>
      </c>
      <c r="J130" t="s">
        <v>789</v>
      </c>
      <c r="K130">
        <v>1419</v>
      </c>
      <c r="L130" t="s">
        <v>957</v>
      </c>
      <c r="M130">
        <v>295</v>
      </c>
      <c r="N130" t="s">
        <v>563</v>
      </c>
      <c r="O130" t="s">
        <v>790</v>
      </c>
      <c r="P130" t="s">
        <v>2384</v>
      </c>
    </row>
    <row r="131" spans="1:16" x14ac:dyDescent="0.2">
      <c r="B131" t="s">
        <v>828</v>
      </c>
      <c r="C131">
        <v>1</v>
      </c>
      <c r="D131" s="19">
        <v>459</v>
      </c>
      <c r="E131">
        <v>1.6</v>
      </c>
      <c r="F131">
        <v>1600</v>
      </c>
      <c r="G131" t="s">
        <v>955</v>
      </c>
      <c r="H131" s="20">
        <f>F131/240*212.4</f>
        <v>1416</v>
      </c>
      <c r="I131" s="2">
        <f>H131/E131/1000</f>
        <v>0.88500000000000001</v>
      </c>
      <c r="J131" t="s">
        <v>829</v>
      </c>
      <c r="K131">
        <v>1420</v>
      </c>
      <c r="L131" t="s">
        <v>957</v>
      </c>
      <c r="M131">
        <v>600</v>
      </c>
      <c r="N131" t="s">
        <v>563</v>
      </c>
      <c r="O131" t="s">
        <v>229</v>
      </c>
      <c r="P131" t="s">
        <v>230</v>
      </c>
    </row>
    <row r="132" spans="1:16" x14ac:dyDescent="0.2">
      <c r="A132">
        <v>2</v>
      </c>
      <c r="B132" t="s">
        <v>1510</v>
      </c>
      <c r="D132" s="19">
        <v>454</v>
      </c>
      <c r="E132">
        <v>5.0999999999999996</v>
      </c>
      <c r="F132" s="8">
        <v>55</v>
      </c>
      <c r="G132" t="s">
        <v>1246</v>
      </c>
      <c r="H132" s="20">
        <v>2110.6799999999998</v>
      </c>
      <c r="I132" s="2">
        <v>0.41385882352941178</v>
      </c>
      <c r="J132" s="8" t="s">
        <v>1247</v>
      </c>
      <c r="K132">
        <v>1423</v>
      </c>
      <c r="L132" t="s">
        <v>1248</v>
      </c>
      <c r="M132">
        <v>626</v>
      </c>
      <c r="N132" t="s">
        <v>1603</v>
      </c>
      <c r="O132" t="s">
        <v>1249</v>
      </c>
      <c r="P132" t="s">
        <v>1250</v>
      </c>
    </row>
    <row r="133" spans="1:16" x14ac:dyDescent="0.2">
      <c r="A133">
        <v>5</v>
      </c>
      <c r="B133" t="s">
        <v>1893</v>
      </c>
      <c r="D133" s="19">
        <v>453</v>
      </c>
      <c r="E133">
        <v>4.4000000000000004</v>
      </c>
      <c r="F133">
        <v>75</v>
      </c>
      <c r="G133" t="s">
        <v>1246</v>
      </c>
      <c r="H133" s="20">
        <v>2878.2</v>
      </c>
      <c r="I133" s="2">
        <v>0.65413636363636352</v>
      </c>
      <c r="J133" s="8" t="s">
        <v>1247</v>
      </c>
      <c r="K133">
        <v>1423</v>
      </c>
      <c r="L133" t="s">
        <v>1248</v>
      </c>
      <c r="M133">
        <v>626</v>
      </c>
      <c r="N133" t="s">
        <v>1603</v>
      </c>
      <c r="O133" t="s">
        <v>1249</v>
      </c>
      <c r="P133" t="s">
        <v>1250</v>
      </c>
    </row>
    <row r="134" spans="1:16" x14ac:dyDescent="0.2">
      <c r="A134">
        <v>7</v>
      </c>
      <c r="B134" t="s">
        <v>1251</v>
      </c>
      <c r="D134" s="19">
        <v>431</v>
      </c>
      <c r="E134">
        <v>5.4</v>
      </c>
      <c r="F134">
        <v>25</v>
      </c>
      <c r="G134" t="s">
        <v>1246</v>
      </c>
      <c r="H134" s="20">
        <v>959.4</v>
      </c>
      <c r="I134" s="2">
        <v>0.17766666666666667</v>
      </c>
      <c r="J134" s="8" t="s">
        <v>1247</v>
      </c>
      <c r="K134">
        <v>1423</v>
      </c>
      <c r="L134" t="s">
        <v>1248</v>
      </c>
      <c r="M134">
        <v>626</v>
      </c>
      <c r="N134" t="s">
        <v>1603</v>
      </c>
      <c r="O134" t="s">
        <v>1249</v>
      </c>
      <c r="P134" t="s">
        <v>1250</v>
      </c>
    </row>
    <row r="135" spans="1:16" x14ac:dyDescent="0.2">
      <c r="A135">
        <v>9</v>
      </c>
      <c r="B135" t="s">
        <v>1251</v>
      </c>
      <c r="D135" s="19">
        <v>431</v>
      </c>
      <c r="E135">
        <v>5.4</v>
      </c>
      <c r="F135">
        <v>50</v>
      </c>
      <c r="G135" t="s">
        <v>1246</v>
      </c>
      <c r="H135" s="20">
        <v>1918.8</v>
      </c>
      <c r="I135" s="2">
        <v>0.35533333333333333</v>
      </c>
      <c r="J135" s="8" t="s">
        <v>1247</v>
      </c>
      <c r="K135">
        <v>1423</v>
      </c>
      <c r="L135" t="s">
        <v>1248</v>
      </c>
      <c r="M135">
        <v>627</v>
      </c>
      <c r="N135" t="s">
        <v>1603</v>
      </c>
      <c r="O135" t="s">
        <v>1249</v>
      </c>
      <c r="P135" t="s">
        <v>1250</v>
      </c>
    </row>
    <row r="136" spans="1:16" x14ac:dyDescent="0.2">
      <c r="A136">
        <v>12</v>
      </c>
      <c r="B136" t="s">
        <v>1252</v>
      </c>
      <c r="D136" s="19">
        <v>243</v>
      </c>
      <c r="E136">
        <v>3.2</v>
      </c>
      <c r="F136">
        <v>13</v>
      </c>
      <c r="G136" t="s">
        <v>1246</v>
      </c>
      <c r="H136" s="20">
        <v>498.88799999999998</v>
      </c>
      <c r="I136" s="2">
        <v>0.15590249999999997</v>
      </c>
      <c r="J136" s="8" t="s">
        <v>1247</v>
      </c>
      <c r="K136">
        <v>1423</v>
      </c>
      <c r="L136" t="s">
        <v>1248</v>
      </c>
      <c r="M136">
        <v>627</v>
      </c>
      <c r="N136" t="s">
        <v>1603</v>
      </c>
      <c r="O136" t="s">
        <v>1249</v>
      </c>
      <c r="P136" t="s">
        <v>1250</v>
      </c>
    </row>
    <row r="137" spans="1:16" x14ac:dyDescent="0.2">
      <c r="A137">
        <v>17</v>
      </c>
      <c r="B137" t="s">
        <v>1253</v>
      </c>
      <c r="D137" s="19">
        <v>414</v>
      </c>
      <c r="E137">
        <v>4.5</v>
      </c>
      <c r="F137">
        <v>90</v>
      </c>
      <c r="G137" t="s">
        <v>1246</v>
      </c>
      <c r="H137" s="20">
        <v>3453.84</v>
      </c>
      <c r="I137" s="2">
        <v>0.76751999999999998</v>
      </c>
      <c r="J137" s="8" t="s">
        <v>1247</v>
      </c>
      <c r="K137">
        <v>1423</v>
      </c>
      <c r="L137" t="s">
        <v>1248</v>
      </c>
      <c r="M137">
        <v>628</v>
      </c>
      <c r="N137" t="s">
        <v>1603</v>
      </c>
      <c r="O137" t="s">
        <v>1249</v>
      </c>
      <c r="P137" t="s">
        <v>1250</v>
      </c>
    </row>
    <row r="138" spans="1:16" x14ac:dyDescent="0.2">
      <c r="A138">
        <v>19</v>
      </c>
      <c r="B138" t="s">
        <v>1254</v>
      </c>
      <c r="D138" s="19">
        <v>414</v>
      </c>
      <c r="E138">
        <v>4.5</v>
      </c>
      <c r="F138">
        <v>80</v>
      </c>
      <c r="G138" t="s">
        <v>1246</v>
      </c>
      <c r="H138" s="20">
        <v>3070.08</v>
      </c>
      <c r="I138" s="2">
        <v>0.68223999999999996</v>
      </c>
      <c r="J138" s="8" t="s">
        <v>1247</v>
      </c>
      <c r="K138">
        <v>1423</v>
      </c>
      <c r="L138" t="s">
        <v>1248</v>
      </c>
      <c r="M138">
        <v>628</v>
      </c>
      <c r="N138" t="s">
        <v>1603</v>
      </c>
      <c r="O138" t="s">
        <v>1249</v>
      </c>
      <c r="P138" t="s">
        <v>1250</v>
      </c>
    </row>
    <row r="139" spans="1:16" x14ac:dyDescent="0.2">
      <c r="A139">
        <v>21</v>
      </c>
      <c r="B139" t="s">
        <v>1255</v>
      </c>
      <c r="D139" s="19" t="s">
        <v>1256</v>
      </c>
      <c r="E139">
        <v>4.5</v>
      </c>
      <c r="F139">
        <v>100</v>
      </c>
      <c r="G139" t="s">
        <v>1246</v>
      </c>
      <c r="H139" s="20">
        <v>3837.6</v>
      </c>
      <c r="I139" s="2">
        <v>0.8528</v>
      </c>
      <c r="J139" s="8" t="s">
        <v>1247</v>
      </c>
      <c r="K139">
        <v>1423</v>
      </c>
      <c r="L139" t="s">
        <v>1248</v>
      </c>
      <c r="M139">
        <v>629</v>
      </c>
      <c r="N139" t="s">
        <v>1603</v>
      </c>
      <c r="O139" t="s">
        <v>1249</v>
      </c>
      <c r="P139" t="s">
        <v>1250</v>
      </c>
    </row>
    <row r="140" spans="1:16" x14ac:dyDescent="0.2">
      <c r="A140">
        <v>22</v>
      </c>
      <c r="B140" t="s">
        <v>1257</v>
      </c>
      <c r="D140" s="19">
        <v>415</v>
      </c>
      <c r="E140">
        <v>4.4000000000000004</v>
      </c>
      <c r="F140">
        <v>100</v>
      </c>
      <c r="G140" t="s">
        <v>1246</v>
      </c>
      <c r="H140" s="20">
        <v>3837.6</v>
      </c>
      <c r="I140" s="2">
        <v>0.87218181818181817</v>
      </c>
      <c r="J140" s="8" t="s">
        <v>1247</v>
      </c>
      <c r="K140">
        <v>1423</v>
      </c>
      <c r="L140" t="s">
        <v>1248</v>
      </c>
      <c r="M140">
        <v>629</v>
      </c>
      <c r="N140" t="s">
        <v>1603</v>
      </c>
      <c r="O140" t="s">
        <v>1249</v>
      </c>
      <c r="P140" t="s">
        <v>1250</v>
      </c>
    </row>
    <row r="141" spans="1:16" x14ac:dyDescent="0.2">
      <c r="A141">
        <v>23</v>
      </c>
      <c r="B141" t="s">
        <v>2339</v>
      </c>
      <c r="D141" s="19">
        <v>243</v>
      </c>
      <c r="E141">
        <v>3.2</v>
      </c>
      <c r="F141">
        <v>60</v>
      </c>
      <c r="G141" t="s">
        <v>1246</v>
      </c>
      <c r="H141" s="20">
        <v>2302.56</v>
      </c>
      <c r="I141" s="2">
        <v>0.71954999999999991</v>
      </c>
      <c r="J141" s="8" t="s">
        <v>1247</v>
      </c>
      <c r="K141">
        <v>1423</v>
      </c>
      <c r="L141" t="s">
        <v>1248</v>
      </c>
      <c r="M141">
        <v>629</v>
      </c>
      <c r="N141" t="s">
        <v>1603</v>
      </c>
      <c r="O141" t="s">
        <v>1249</v>
      </c>
      <c r="P141" t="s">
        <v>1250</v>
      </c>
    </row>
    <row r="142" spans="1:16" x14ac:dyDescent="0.2">
      <c r="A142">
        <v>38</v>
      </c>
      <c r="B142" t="s">
        <v>1258</v>
      </c>
      <c r="D142" s="19">
        <v>414</v>
      </c>
      <c r="E142">
        <v>4.5</v>
      </c>
      <c r="F142">
        <v>23</v>
      </c>
      <c r="G142" t="s">
        <v>1246</v>
      </c>
      <c r="H142" s="20">
        <v>882.64799999999991</v>
      </c>
      <c r="I142" s="2">
        <v>0.19614399999999999</v>
      </c>
      <c r="J142" s="8" t="s">
        <v>1247</v>
      </c>
      <c r="K142">
        <v>1423</v>
      </c>
      <c r="L142" t="s">
        <v>1248</v>
      </c>
      <c r="M142">
        <v>631</v>
      </c>
      <c r="N142" t="s">
        <v>1603</v>
      </c>
      <c r="O142" t="s">
        <v>1249</v>
      </c>
      <c r="P142" t="s">
        <v>1250</v>
      </c>
    </row>
    <row r="143" spans="1:16" x14ac:dyDescent="0.2">
      <c r="A143">
        <v>67</v>
      </c>
      <c r="B143" t="s">
        <v>1259</v>
      </c>
      <c r="D143" s="19">
        <v>187</v>
      </c>
      <c r="E143">
        <v>5.8</v>
      </c>
      <c r="F143">
        <v>20</v>
      </c>
      <c r="G143" t="s">
        <v>1246</v>
      </c>
      <c r="H143" s="20">
        <v>767.52</v>
      </c>
      <c r="I143" s="2">
        <v>0.1323310344827586</v>
      </c>
      <c r="J143" s="8" t="s">
        <v>1247</v>
      </c>
      <c r="K143">
        <v>1423</v>
      </c>
      <c r="L143" t="s">
        <v>1248</v>
      </c>
      <c r="M143">
        <v>635</v>
      </c>
      <c r="N143" t="s">
        <v>1603</v>
      </c>
      <c r="O143" t="s">
        <v>1249</v>
      </c>
      <c r="P143" t="s">
        <v>1250</v>
      </c>
    </row>
    <row r="144" spans="1:16" x14ac:dyDescent="0.2">
      <c r="A144">
        <v>75</v>
      </c>
      <c r="B144" t="s">
        <v>2451</v>
      </c>
      <c r="D144" s="19">
        <v>240</v>
      </c>
      <c r="E144">
        <v>8.8000000000000007</v>
      </c>
      <c r="F144">
        <v>16</v>
      </c>
      <c r="G144" t="s">
        <v>1246</v>
      </c>
      <c r="H144" s="20">
        <v>614.01599999999996</v>
      </c>
      <c r="I144" s="2">
        <v>6.977454545454545E-2</v>
      </c>
      <c r="J144" s="8" t="s">
        <v>1247</v>
      </c>
      <c r="K144">
        <v>1423</v>
      </c>
      <c r="L144" t="s">
        <v>1248</v>
      </c>
      <c r="M144">
        <v>636</v>
      </c>
      <c r="N144" t="s">
        <v>1603</v>
      </c>
      <c r="O144" t="s">
        <v>1249</v>
      </c>
      <c r="P144" t="s">
        <v>1250</v>
      </c>
    </row>
    <row r="145" spans="1:16" x14ac:dyDescent="0.2">
      <c r="A145">
        <v>76</v>
      </c>
      <c r="B145" t="s">
        <v>1514</v>
      </c>
      <c r="D145" s="19">
        <v>425</v>
      </c>
      <c r="E145">
        <v>7.2</v>
      </c>
      <c r="F145">
        <v>25</v>
      </c>
      <c r="G145" t="s">
        <v>1246</v>
      </c>
      <c r="H145" s="20">
        <v>959.4</v>
      </c>
      <c r="I145" s="2">
        <v>0.13325000000000001</v>
      </c>
      <c r="J145" s="8" t="s">
        <v>1247</v>
      </c>
      <c r="K145">
        <v>1423</v>
      </c>
      <c r="L145" t="s">
        <v>1248</v>
      </c>
      <c r="M145">
        <v>636</v>
      </c>
      <c r="N145" t="s">
        <v>1603</v>
      </c>
      <c r="O145" t="s">
        <v>1249</v>
      </c>
      <c r="P145" t="s">
        <v>1250</v>
      </c>
    </row>
    <row r="146" spans="1:16" x14ac:dyDescent="0.2">
      <c r="A146">
        <v>101</v>
      </c>
      <c r="B146" t="s">
        <v>1835</v>
      </c>
      <c r="D146" s="19">
        <v>434</v>
      </c>
      <c r="E146">
        <v>6.3</v>
      </c>
      <c r="F146">
        <v>80</v>
      </c>
      <c r="G146" t="s">
        <v>1246</v>
      </c>
      <c r="H146" s="20">
        <v>3070.08</v>
      </c>
      <c r="I146" s="2">
        <v>0.4873142857142857</v>
      </c>
      <c r="J146" s="8" t="s">
        <v>1247</v>
      </c>
      <c r="K146">
        <v>1423</v>
      </c>
      <c r="L146" t="s">
        <v>1248</v>
      </c>
      <c r="M146">
        <v>640</v>
      </c>
      <c r="N146" t="s">
        <v>1603</v>
      </c>
      <c r="O146" t="s">
        <v>1249</v>
      </c>
      <c r="P146" t="s">
        <v>1250</v>
      </c>
    </row>
    <row r="147" spans="1:16" x14ac:dyDescent="0.2">
      <c r="A147">
        <v>109</v>
      </c>
      <c r="B147" t="s">
        <v>1260</v>
      </c>
      <c r="D147" s="19">
        <v>296</v>
      </c>
      <c r="E147">
        <v>3.5</v>
      </c>
      <c r="F147">
        <v>10</v>
      </c>
      <c r="G147" t="s">
        <v>1246</v>
      </c>
      <c r="H147" s="20">
        <v>383.76</v>
      </c>
      <c r="I147" s="2">
        <v>0.10964571428571428</v>
      </c>
      <c r="J147" s="8" t="s">
        <v>1247</v>
      </c>
      <c r="K147">
        <v>1423</v>
      </c>
      <c r="L147" t="s">
        <v>1248</v>
      </c>
      <c r="M147">
        <v>641</v>
      </c>
      <c r="N147" t="s">
        <v>1603</v>
      </c>
      <c r="O147" t="s">
        <v>1249</v>
      </c>
      <c r="P147" t="s">
        <v>1250</v>
      </c>
    </row>
    <row r="148" spans="1:16" x14ac:dyDescent="0.2">
      <c r="A148">
        <v>150</v>
      </c>
      <c r="B148" t="s">
        <v>1261</v>
      </c>
      <c r="D148" s="19" t="s">
        <v>1582</v>
      </c>
      <c r="E148">
        <v>8.8000000000000007</v>
      </c>
      <c r="F148">
        <v>60</v>
      </c>
      <c r="G148" t="s">
        <v>1246</v>
      </c>
      <c r="H148" s="20">
        <v>2302.56</v>
      </c>
      <c r="I148" s="2">
        <v>0.26165454545454542</v>
      </c>
      <c r="J148" s="8" t="s">
        <v>1247</v>
      </c>
      <c r="K148">
        <v>1423</v>
      </c>
      <c r="L148" t="s">
        <v>1248</v>
      </c>
      <c r="M148">
        <v>647</v>
      </c>
      <c r="N148" t="s">
        <v>1603</v>
      </c>
      <c r="O148" t="s">
        <v>1249</v>
      </c>
      <c r="P148" t="s">
        <v>1250</v>
      </c>
    </row>
    <row r="149" spans="1:16" x14ac:dyDescent="0.2">
      <c r="A149">
        <v>151</v>
      </c>
      <c r="B149" t="s">
        <v>1492</v>
      </c>
      <c r="D149" s="19" t="s">
        <v>1679</v>
      </c>
      <c r="E149">
        <v>9.6999999999999993</v>
      </c>
      <c r="F149">
        <v>50</v>
      </c>
      <c r="G149" t="s">
        <v>1246</v>
      </c>
      <c r="H149" s="20">
        <v>1918.8</v>
      </c>
      <c r="I149" s="2">
        <v>0.19781443298969073</v>
      </c>
      <c r="J149" s="8" t="s">
        <v>1247</v>
      </c>
      <c r="K149">
        <v>1423</v>
      </c>
      <c r="L149" t="s">
        <v>1248</v>
      </c>
      <c r="M149">
        <v>647</v>
      </c>
      <c r="N149" t="s">
        <v>1603</v>
      </c>
      <c r="O149" t="s">
        <v>1249</v>
      </c>
      <c r="P149" t="s">
        <v>1250</v>
      </c>
    </row>
    <row r="150" spans="1:16" x14ac:dyDescent="0.2">
      <c r="A150">
        <v>152</v>
      </c>
      <c r="B150" t="s">
        <v>1493</v>
      </c>
      <c r="D150" s="19" t="s">
        <v>1494</v>
      </c>
      <c r="E150">
        <v>7</v>
      </c>
      <c r="F150">
        <v>65</v>
      </c>
      <c r="G150" t="s">
        <v>1246</v>
      </c>
      <c r="H150" s="20">
        <v>2494.44</v>
      </c>
      <c r="I150" s="2">
        <v>0.35634857142857146</v>
      </c>
      <c r="J150" s="8" t="s">
        <v>1247</v>
      </c>
      <c r="K150">
        <v>1423</v>
      </c>
      <c r="L150" t="s">
        <v>1248</v>
      </c>
      <c r="M150">
        <v>647</v>
      </c>
      <c r="N150" t="s">
        <v>1603</v>
      </c>
      <c r="O150" t="s">
        <v>1249</v>
      </c>
      <c r="P150" t="s">
        <v>1250</v>
      </c>
    </row>
    <row r="151" spans="1:16" x14ac:dyDescent="0.2">
      <c r="A151">
        <v>153</v>
      </c>
      <c r="B151" t="s">
        <v>1262</v>
      </c>
      <c r="D151" s="19" t="s">
        <v>1497</v>
      </c>
      <c r="E151">
        <v>7</v>
      </c>
      <c r="F151">
        <v>60</v>
      </c>
      <c r="G151" t="s">
        <v>1246</v>
      </c>
      <c r="H151" s="20">
        <v>2302.56</v>
      </c>
      <c r="I151" s="2">
        <v>0.32893714285714287</v>
      </c>
      <c r="J151" s="8" t="s">
        <v>1247</v>
      </c>
      <c r="K151">
        <v>1423</v>
      </c>
      <c r="L151" t="s">
        <v>1248</v>
      </c>
      <c r="M151">
        <v>647</v>
      </c>
      <c r="N151" t="s">
        <v>1603</v>
      </c>
      <c r="O151" t="s">
        <v>1249</v>
      </c>
      <c r="P151" t="s">
        <v>1250</v>
      </c>
    </row>
    <row r="152" spans="1:16" x14ac:dyDescent="0.2">
      <c r="A152">
        <v>154</v>
      </c>
      <c r="B152" t="s">
        <v>1674</v>
      </c>
      <c r="D152" s="19" t="s">
        <v>1500</v>
      </c>
      <c r="E152">
        <v>7</v>
      </c>
      <c r="F152">
        <v>100</v>
      </c>
      <c r="G152" t="s">
        <v>1246</v>
      </c>
      <c r="H152" s="20">
        <v>3837.6</v>
      </c>
      <c r="I152" s="2">
        <v>0.5482285714285714</v>
      </c>
      <c r="J152" s="8" t="s">
        <v>1247</v>
      </c>
      <c r="K152">
        <v>1423</v>
      </c>
      <c r="L152" t="s">
        <v>1248</v>
      </c>
      <c r="M152">
        <v>647</v>
      </c>
      <c r="N152" t="s">
        <v>1603</v>
      </c>
      <c r="O152" t="s">
        <v>1249</v>
      </c>
      <c r="P152" t="s">
        <v>1250</v>
      </c>
    </row>
    <row r="153" spans="1:16" x14ac:dyDescent="0.2">
      <c r="A153">
        <v>162</v>
      </c>
      <c r="B153" t="s">
        <v>1492</v>
      </c>
      <c r="D153" s="19">
        <v>376</v>
      </c>
      <c r="E153">
        <v>5.3</v>
      </c>
      <c r="F153">
        <v>35</v>
      </c>
      <c r="G153" t="s">
        <v>1246</v>
      </c>
      <c r="H153" s="20">
        <v>1343.16</v>
      </c>
      <c r="I153" s="2">
        <v>0.25342641509433961</v>
      </c>
      <c r="J153" s="8" t="s">
        <v>1247</v>
      </c>
      <c r="K153">
        <v>1423</v>
      </c>
      <c r="L153" t="s">
        <v>1248</v>
      </c>
      <c r="M153">
        <v>648</v>
      </c>
      <c r="N153" t="s">
        <v>1603</v>
      </c>
      <c r="O153" t="s">
        <v>1249</v>
      </c>
      <c r="P153" t="s">
        <v>1250</v>
      </c>
    </row>
    <row r="154" spans="1:16" x14ac:dyDescent="0.2">
      <c r="A154">
        <v>170</v>
      </c>
      <c r="B154" t="s">
        <v>1263</v>
      </c>
      <c r="D154" s="19">
        <v>435</v>
      </c>
      <c r="E154">
        <v>9.6999999999999993</v>
      </c>
      <c r="F154">
        <v>20</v>
      </c>
      <c r="G154" t="s">
        <v>1246</v>
      </c>
      <c r="H154" s="20">
        <v>767.52</v>
      </c>
      <c r="I154" s="2">
        <v>7.9125773195876298E-2</v>
      </c>
      <c r="J154" s="8" t="s">
        <v>1247</v>
      </c>
      <c r="K154">
        <v>1423</v>
      </c>
      <c r="L154" t="s">
        <v>1248</v>
      </c>
      <c r="M154">
        <v>649</v>
      </c>
      <c r="N154" t="s">
        <v>1603</v>
      </c>
      <c r="O154" t="s">
        <v>1249</v>
      </c>
      <c r="P154" t="s">
        <v>1250</v>
      </c>
    </row>
    <row r="155" spans="1:16" x14ac:dyDescent="0.2">
      <c r="A155">
        <v>204</v>
      </c>
      <c r="B155" t="s">
        <v>626</v>
      </c>
      <c r="C155">
        <v>1</v>
      </c>
      <c r="D155" s="19">
        <v>1</v>
      </c>
      <c r="E155">
        <v>4</v>
      </c>
      <c r="F155">
        <v>75</v>
      </c>
      <c r="G155" t="s">
        <v>1246</v>
      </c>
      <c r="H155" s="20">
        <v>2878.2</v>
      </c>
      <c r="I155" s="2">
        <v>0.71954999999999991</v>
      </c>
      <c r="J155" s="8" t="s">
        <v>1247</v>
      </c>
      <c r="K155">
        <v>1423</v>
      </c>
      <c r="L155" t="s">
        <v>1248</v>
      </c>
      <c r="M155">
        <v>654</v>
      </c>
      <c r="N155" t="s">
        <v>1603</v>
      </c>
      <c r="O155" t="s">
        <v>1249</v>
      </c>
      <c r="P155" t="s">
        <v>1250</v>
      </c>
    </row>
    <row r="156" spans="1:16" x14ac:dyDescent="0.2">
      <c r="A156">
        <v>205</v>
      </c>
      <c r="B156" t="s">
        <v>1264</v>
      </c>
      <c r="D156" s="19" t="s">
        <v>1648</v>
      </c>
      <c r="E156">
        <v>7.7</v>
      </c>
      <c r="F156">
        <v>41.67</v>
      </c>
      <c r="G156" t="s">
        <v>1246</v>
      </c>
      <c r="H156" s="20">
        <v>1599.1279199999999</v>
      </c>
      <c r="I156" s="2">
        <v>0.20767895064935063</v>
      </c>
      <c r="J156" s="8" t="s">
        <v>1247</v>
      </c>
      <c r="K156">
        <v>1423</v>
      </c>
      <c r="L156" t="s">
        <v>1248</v>
      </c>
      <c r="M156">
        <v>655</v>
      </c>
      <c r="N156" t="s">
        <v>1603</v>
      </c>
      <c r="O156" t="s">
        <v>1249</v>
      </c>
      <c r="P156" t="s">
        <v>1250</v>
      </c>
    </row>
    <row r="157" spans="1:16" x14ac:dyDescent="0.2">
      <c r="A157">
        <v>206</v>
      </c>
      <c r="B157" t="s">
        <v>1265</v>
      </c>
      <c r="D157" s="19" t="s">
        <v>1648</v>
      </c>
      <c r="E157">
        <v>7.7</v>
      </c>
      <c r="F157">
        <v>41.67</v>
      </c>
      <c r="G157" t="s">
        <v>1246</v>
      </c>
      <c r="H157" s="20">
        <v>1599.1279199999999</v>
      </c>
      <c r="I157" s="2">
        <v>0.20767895064935063</v>
      </c>
      <c r="J157" s="8" t="s">
        <v>1247</v>
      </c>
      <c r="K157">
        <v>1423</v>
      </c>
      <c r="L157" t="s">
        <v>1248</v>
      </c>
      <c r="M157">
        <v>655</v>
      </c>
      <c r="N157" t="s">
        <v>1603</v>
      </c>
      <c r="O157" t="s">
        <v>1249</v>
      </c>
      <c r="P157" t="s">
        <v>1250</v>
      </c>
    </row>
    <row r="158" spans="1:16" x14ac:dyDescent="0.2">
      <c r="A158">
        <v>207</v>
      </c>
      <c r="B158" t="s">
        <v>1266</v>
      </c>
      <c r="D158" s="19" t="s">
        <v>1648</v>
      </c>
      <c r="E158">
        <v>7.7</v>
      </c>
      <c r="F158">
        <v>41.67</v>
      </c>
      <c r="G158" t="s">
        <v>1246</v>
      </c>
      <c r="H158" s="20">
        <v>1599.1279199999999</v>
      </c>
      <c r="I158" s="2">
        <v>0.20767895064935063</v>
      </c>
      <c r="J158" s="8" t="s">
        <v>1247</v>
      </c>
      <c r="K158">
        <v>1423</v>
      </c>
      <c r="L158" t="s">
        <v>1248</v>
      </c>
      <c r="M158">
        <v>655</v>
      </c>
      <c r="N158" t="s">
        <v>1603</v>
      </c>
      <c r="O158" t="s">
        <v>1249</v>
      </c>
      <c r="P158" t="s">
        <v>1250</v>
      </c>
    </row>
    <row r="159" spans="1:16" x14ac:dyDescent="0.2">
      <c r="A159">
        <v>208</v>
      </c>
      <c r="B159" t="s">
        <v>311</v>
      </c>
      <c r="D159" s="19">
        <v>411</v>
      </c>
      <c r="E159">
        <v>1.7</v>
      </c>
      <c r="F159">
        <v>10</v>
      </c>
      <c r="G159" t="s">
        <v>1246</v>
      </c>
      <c r="H159" s="20">
        <v>383.76</v>
      </c>
      <c r="I159" s="2">
        <v>0.22574117647058825</v>
      </c>
      <c r="J159" s="8" t="s">
        <v>1247</v>
      </c>
      <c r="K159">
        <v>1423</v>
      </c>
      <c r="L159" t="s">
        <v>1248</v>
      </c>
      <c r="M159">
        <v>655</v>
      </c>
      <c r="N159" t="s">
        <v>1603</v>
      </c>
      <c r="O159" t="s">
        <v>1249</v>
      </c>
      <c r="P159" t="s">
        <v>1250</v>
      </c>
    </row>
    <row r="160" spans="1:16" x14ac:dyDescent="0.2">
      <c r="A160">
        <v>209</v>
      </c>
      <c r="B160" t="s">
        <v>1267</v>
      </c>
      <c r="D160" s="19">
        <v>411</v>
      </c>
      <c r="E160">
        <v>1.7</v>
      </c>
      <c r="F160">
        <v>12</v>
      </c>
      <c r="G160" t="s">
        <v>1246</v>
      </c>
      <c r="H160" s="20">
        <v>460.51199999999994</v>
      </c>
      <c r="I160" s="2">
        <v>0.27088941176470588</v>
      </c>
      <c r="J160" s="8" t="s">
        <v>1247</v>
      </c>
      <c r="K160">
        <v>1423</v>
      </c>
      <c r="L160" t="s">
        <v>1248</v>
      </c>
      <c r="M160">
        <v>655</v>
      </c>
      <c r="N160" t="s">
        <v>1603</v>
      </c>
      <c r="O160" t="s">
        <v>1249</v>
      </c>
      <c r="P160" t="s">
        <v>1250</v>
      </c>
    </row>
    <row r="161" spans="1:16" x14ac:dyDescent="0.2">
      <c r="A161">
        <v>212</v>
      </c>
      <c r="B161" t="s">
        <v>1268</v>
      </c>
      <c r="D161" s="19" t="s">
        <v>1269</v>
      </c>
      <c r="E161">
        <v>6.6</v>
      </c>
      <c r="F161">
        <v>30</v>
      </c>
      <c r="G161" t="s">
        <v>1246</v>
      </c>
      <c r="H161" s="20">
        <v>1151.28</v>
      </c>
      <c r="I161" s="2">
        <v>0.17443636363636364</v>
      </c>
      <c r="J161" s="8" t="s">
        <v>1247</v>
      </c>
      <c r="K161">
        <v>1423</v>
      </c>
      <c r="L161" t="s">
        <v>1248</v>
      </c>
      <c r="M161">
        <v>656</v>
      </c>
      <c r="N161" t="s">
        <v>1603</v>
      </c>
      <c r="O161" t="s">
        <v>1249</v>
      </c>
      <c r="P161" t="s">
        <v>1250</v>
      </c>
    </row>
    <row r="162" spans="1:16" x14ac:dyDescent="0.2">
      <c r="A162">
        <v>213</v>
      </c>
      <c r="B162" t="s">
        <v>2387</v>
      </c>
      <c r="D162" s="19">
        <v>346</v>
      </c>
      <c r="E162">
        <v>2.8</v>
      </c>
      <c r="F162">
        <v>10</v>
      </c>
      <c r="G162" t="s">
        <v>1246</v>
      </c>
      <c r="H162" s="20">
        <v>383.76</v>
      </c>
      <c r="I162" s="2">
        <v>0.13705714285714285</v>
      </c>
      <c r="J162" s="8" t="s">
        <v>1247</v>
      </c>
      <c r="K162">
        <v>1423</v>
      </c>
      <c r="L162" t="s">
        <v>1248</v>
      </c>
      <c r="M162">
        <v>656</v>
      </c>
      <c r="N162" t="s">
        <v>1603</v>
      </c>
      <c r="O162" t="s">
        <v>1249</v>
      </c>
      <c r="P162" t="s">
        <v>1250</v>
      </c>
    </row>
    <row r="163" spans="1:16" x14ac:dyDescent="0.2">
      <c r="A163">
        <v>214</v>
      </c>
      <c r="B163" t="s">
        <v>1106</v>
      </c>
      <c r="D163" s="19">
        <v>352</v>
      </c>
      <c r="E163">
        <v>2.7</v>
      </c>
      <c r="F163">
        <v>10</v>
      </c>
      <c r="G163" t="s">
        <v>1246</v>
      </c>
      <c r="H163" s="20">
        <v>383.76</v>
      </c>
      <c r="I163" s="2">
        <v>0.14213333333333333</v>
      </c>
      <c r="J163" s="8" t="s">
        <v>1247</v>
      </c>
      <c r="K163">
        <v>1423</v>
      </c>
      <c r="L163" t="s">
        <v>1248</v>
      </c>
      <c r="M163">
        <v>656</v>
      </c>
      <c r="N163" t="s">
        <v>1603</v>
      </c>
      <c r="O163" t="s">
        <v>1249</v>
      </c>
      <c r="P163" t="s">
        <v>1250</v>
      </c>
    </row>
    <row r="164" spans="1:16" x14ac:dyDescent="0.2">
      <c r="A164">
        <v>216</v>
      </c>
      <c r="B164" t="s">
        <v>1270</v>
      </c>
      <c r="D164" s="19">
        <v>369</v>
      </c>
      <c r="E164">
        <v>0.7</v>
      </c>
      <c r="F164">
        <v>6</v>
      </c>
      <c r="G164" t="s">
        <v>1246</v>
      </c>
      <c r="H164" s="20">
        <v>230.25599999999997</v>
      </c>
      <c r="I164" s="2">
        <v>0.32893714285714282</v>
      </c>
      <c r="J164" s="8" t="s">
        <v>1247</v>
      </c>
      <c r="K164">
        <v>1423</v>
      </c>
      <c r="L164" t="s">
        <v>1248</v>
      </c>
      <c r="M164">
        <v>656</v>
      </c>
      <c r="N164" t="s">
        <v>1603</v>
      </c>
      <c r="O164" t="s">
        <v>1249</v>
      </c>
      <c r="P164" t="s">
        <v>1250</v>
      </c>
    </row>
    <row r="165" spans="1:16" x14ac:dyDescent="0.2">
      <c r="A165">
        <v>218</v>
      </c>
      <c r="B165" t="s">
        <v>1271</v>
      </c>
      <c r="D165" s="19">
        <v>356</v>
      </c>
      <c r="E165">
        <v>1.7</v>
      </c>
      <c r="F165">
        <v>3.4</v>
      </c>
      <c r="G165" t="s">
        <v>1246</v>
      </c>
      <c r="H165" s="20">
        <v>130.47839999999999</v>
      </c>
      <c r="I165" s="2">
        <v>7.6752000000000001E-2</v>
      </c>
      <c r="J165" s="8" t="s">
        <v>1247</v>
      </c>
      <c r="K165">
        <v>1423</v>
      </c>
      <c r="L165" t="s">
        <v>1248</v>
      </c>
      <c r="M165">
        <v>657</v>
      </c>
      <c r="N165" t="s">
        <v>1603</v>
      </c>
      <c r="O165" t="s">
        <v>1249</v>
      </c>
      <c r="P165" t="s">
        <v>1250</v>
      </c>
    </row>
    <row r="166" spans="1:16" x14ac:dyDescent="0.2">
      <c r="A166">
        <v>219</v>
      </c>
      <c r="B166" t="s">
        <v>1272</v>
      </c>
      <c r="D166" s="19">
        <v>359</v>
      </c>
      <c r="E166">
        <v>2.2000000000000002</v>
      </c>
      <c r="F166">
        <v>4.4000000000000004</v>
      </c>
      <c r="G166" t="s">
        <v>1246</v>
      </c>
      <c r="H166" s="20">
        <v>168.8544</v>
      </c>
      <c r="I166" s="2">
        <v>7.6752000000000001E-2</v>
      </c>
      <c r="J166" s="8" t="s">
        <v>1247</v>
      </c>
      <c r="K166">
        <v>1423</v>
      </c>
      <c r="L166" t="s">
        <v>1248</v>
      </c>
      <c r="M166">
        <v>657</v>
      </c>
      <c r="N166" t="s">
        <v>1603</v>
      </c>
      <c r="O166" t="s">
        <v>1249</v>
      </c>
      <c r="P166" t="s">
        <v>1250</v>
      </c>
    </row>
    <row r="167" spans="1:16" x14ac:dyDescent="0.2">
      <c r="A167">
        <v>220</v>
      </c>
      <c r="B167" t="s">
        <v>1273</v>
      </c>
      <c r="D167" s="19">
        <v>360</v>
      </c>
      <c r="E167">
        <v>2.2999999999999998</v>
      </c>
      <c r="F167">
        <v>4.5999999999999996</v>
      </c>
      <c r="G167" t="s">
        <v>1246</v>
      </c>
      <c r="H167" s="20">
        <v>176.52959999999999</v>
      </c>
      <c r="I167" s="2">
        <v>7.6752000000000001E-2</v>
      </c>
      <c r="J167" s="8" t="s">
        <v>1247</v>
      </c>
      <c r="K167">
        <v>1423</v>
      </c>
      <c r="L167" t="s">
        <v>1248</v>
      </c>
      <c r="M167">
        <v>657</v>
      </c>
      <c r="N167" t="s">
        <v>1603</v>
      </c>
      <c r="O167" t="s">
        <v>1249</v>
      </c>
      <c r="P167" t="s">
        <v>1250</v>
      </c>
    </row>
    <row r="168" spans="1:16" x14ac:dyDescent="0.2">
      <c r="A168">
        <v>221</v>
      </c>
      <c r="B168" t="s">
        <v>1274</v>
      </c>
      <c r="D168" s="19">
        <v>363</v>
      </c>
      <c r="E168">
        <v>3.8</v>
      </c>
      <c r="F168">
        <v>7.6</v>
      </c>
      <c r="G168" t="s">
        <v>1246</v>
      </c>
      <c r="H168" s="20">
        <v>291.65759999999995</v>
      </c>
      <c r="I168" s="2">
        <v>7.6752000000000001E-2</v>
      </c>
      <c r="J168" s="8" t="s">
        <v>1247</v>
      </c>
      <c r="K168">
        <v>1423</v>
      </c>
      <c r="L168" t="s">
        <v>1248</v>
      </c>
      <c r="M168">
        <v>657</v>
      </c>
      <c r="N168" t="s">
        <v>1603</v>
      </c>
      <c r="O168" t="s">
        <v>1249</v>
      </c>
      <c r="P168" t="s">
        <v>1250</v>
      </c>
    </row>
    <row r="169" spans="1:16" x14ac:dyDescent="0.2">
      <c r="A169">
        <v>222</v>
      </c>
      <c r="B169" t="s">
        <v>1275</v>
      </c>
      <c r="D169" s="19">
        <v>359</v>
      </c>
      <c r="E169">
        <v>2.2000000000000002</v>
      </c>
      <c r="F169">
        <v>9</v>
      </c>
      <c r="G169" t="s">
        <v>1246</v>
      </c>
      <c r="H169" s="20">
        <v>345.38399999999996</v>
      </c>
      <c r="I169" s="2">
        <v>0.15699272727272726</v>
      </c>
      <c r="J169" s="8" t="s">
        <v>1247</v>
      </c>
      <c r="K169">
        <v>1423</v>
      </c>
      <c r="L169" t="s">
        <v>1248</v>
      </c>
      <c r="M169">
        <v>657</v>
      </c>
      <c r="N169" t="s">
        <v>1603</v>
      </c>
      <c r="O169" t="s">
        <v>1249</v>
      </c>
      <c r="P169" t="s">
        <v>1250</v>
      </c>
    </row>
    <row r="170" spans="1:16" x14ac:dyDescent="0.2">
      <c r="A170">
        <v>234</v>
      </c>
      <c r="B170" t="s">
        <v>1276</v>
      </c>
      <c r="D170" s="25" t="s">
        <v>1277</v>
      </c>
      <c r="E170">
        <v>5.875</v>
      </c>
      <c r="F170">
        <v>30</v>
      </c>
      <c r="G170" t="s">
        <v>1246</v>
      </c>
      <c r="H170" s="20">
        <v>1151.28</v>
      </c>
      <c r="I170" s="2">
        <v>0.19596255319148934</v>
      </c>
      <c r="J170" s="8" t="s">
        <v>1247</v>
      </c>
      <c r="K170">
        <v>1423</v>
      </c>
      <c r="L170" t="s">
        <v>1248</v>
      </c>
      <c r="M170">
        <v>659</v>
      </c>
      <c r="N170" t="s">
        <v>1603</v>
      </c>
      <c r="O170" t="s">
        <v>1249</v>
      </c>
      <c r="P170" t="s">
        <v>1250</v>
      </c>
    </row>
    <row r="171" spans="1:16" x14ac:dyDescent="0.2">
      <c r="A171">
        <v>235</v>
      </c>
      <c r="B171" t="s">
        <v>1278</v>
      </c>
      <c r="D171" s="25" t="s">
        <v>1277</v>
      </c>
      <c r="E171">
        <v>5.875</v>
      </c>
      <c r="F171">
        <v>30</v>
      </c>
      <c r="G171" t="s">
        <v>1246</v>
      </c>
      <c r="H171" s="20">
        <v>1151.28</v>
      </c>
      <c r="I171" s="2">
        <v>0.19596255319148934</v>
      </c>
      <c r="J171" s="8" t="s">
        <v>1247</v>
      </c>
      <c r="K171">
        <v>1423</v>
      </c>
      <c r="L171" t="s">
        <v>1248</v>
      </c>
      <c r="M171">
        <v>659</v>
      </c>
      <c r="N171" t="s">
        <v>1603</v>
      </c>
      <c r="O171" t="s">
        <v>1249</v>
      </c>
      <c r="P171" t="s">
        <v>1250</v>
      </c>
    </row>
    <row r="172" spans="1:16" x14ac:dyDescent="0.2">
      <c r="A172">
        <v>236</v>
      </c>
      <c r="B172" t="s">
        <v>1279</v>
      </c>
      <c r="D172" s="25" t="s">
        <v>1277</v>
      </c>
      <c r="E172">
        <v>5.875</v>
      </c>
      <c r="F172">
        <v>30</v>
      </c>
      <c r="G172" t="s">
        <v>1246</v>
      </c>
      <c r="H172" s="20">
        <v>1151.28</v>
      </c>
      <c r="I172" s="2">
        <v>0.19596255319148934</v>
      </c>
      <c r="J172" s="8" t="s">
        <v>1247</v>
      </c>
      <c r="K172">
        <v>1423</v>
      </c>
      <c r="L172" t="s">
        <v>1248</v>
      </c>
      <c r="M172">
        <v>659</v>
      </c>
      <c r="N172" t="s">
        <v>1603</v>
      </c>
      <c r="O172" t="s">
        <v>1249</v>
      </c>
      <c r="P172" t="s">
        <v>1250</v>
      </c>
    </row>
    <row r="173" spans="1:16" x14ac:dyDescent="0.2">
      <c r="A173">
        <v>237</v>
      </c>
      <c r="B173" t="s">
        <v>1280</v>
      </c>
      <c r="D173" s="25" t="s">
        <v>1277</v>
      </c>
      <c r="E173">
        <v>5.875</v>
      </c>
      <c r="F173">
        <v>30</v>
      </c>
      <c r="G173" t="s">
        <v>1246</v>
      </c>
      <c r="H173" s="20">
        <v>1151.28</v>
      </c>
      <c r="I173" s="2">
        <v>0.19596255319148934</v>
      </c>
      <c r="J173" s="8" t="s">
        <v>1247</v>
      </c>
      <c r="K173">
        <v>1423</v>
      </c>
      <c r="L173" t="s">
        <v>1248</v>
      </c>
      <c r="M173">
        <v>659</v>
      </c>
      <c r="N173" t="s">
        <v>1603</v>
      </c>
      <c r="O173" t="s">
        <v>1249</v>
      </c>
      <c r="P173" t="s">
        <v>1250</v>
      </c>
    </row>
    <row r="174" spans="1:16" x14ac:dyDescent="0.2">
      <c r="A174">
        <v>239</v>
      </c>
      <c r="B174" t="s">
        <v>1281</v>
      </c>
      <c r="D174" s="25" t="s">
        <v>1277</v>
      </c>
      <c r="E174">
        <v>5.875</v>
      </c>
      <c r="F174">
        <v>30</v>
      </c>
      <c r="G174" t="s">
        <v>1246</v>
      </c>
      <c r="H174" s="20">
        <v>1151.28</v>
      </c>
      <c r="I174" s="2">
        <v>0.19596255319148934</v>
      </c>
      <c r="J174" s="8" t="s">
        <v>1247</v>
      </c>
      <c r="K174">
        <v>1423</v>
      </c>
      <c r="L174" t="s">
        <v>1248</v>
      </c>
      <c r="M174">
        <v>659</v>
      </c>
      <c r="N174" t="s">
        <v>1603</v>
      </c>
      <c r="O174" t="s">
        <v>1249</v>
      </c>
      <c r="P174" t="s">
        <v>1250</v>
      </c>
    </row>
    <row r="175" spans="1:16" x14ac:dyDescent="0.2">
      <c r="A175">
        <v>241</v>
      </c>
      <c r="B175" t="s">
        <v>1282</v>
      </c>
      <c r="D175" s="19"/>
      <c r="E175">
        <v>4.7</v>
      </c>
      <c r="F175" s="7">
        <v>16.022727272727273</v>
      </c>
      <c r="G175" t="s">
        <v>1246</v>
      </c>
      <c r="H175" s="20">
        <v>614.88818181818181</v>
      </c>
      <c r="I175" s="2">
        <v>0.13082727272727271</v>
      </c>
      <c r="J175" s="8" t="s">
        <v>1247</v>
      </c>
      <c r="K175">
        <v>1423</v>
      </c>
      <c r="L175" t="s">
        <v>1248</v>
      </c>
      <c r="M175">
        <v>660</v>
      </c>
      <c r="N175" t="s">
        <v>1603</v>
      </c>
      <c r="O175" t="s">
        <v>1249</v>
      </c>
      <c r="P175" t="s">
        <v>1250</v>
      </c>
    </row>
    <row r="176" spans="1:16" x14ac:dyDescent="0.2">
      <c r="A176">
        <v>242</v>
      </c>
      <c r="B176" t="s">
        <v>1283</v>
      </c>
      <c r="D176" s="19"/>
      <c r="E176">
        <v>2.7</v>
      </c>
      <c r="F176" s="7">
        <v>9.2045454545454568</v>
      </c>
      <c r="G176" t="s">
        <v>1246</v>
      </c>
      <c r="H176" s="20">
        <v>353.23363636363644</v>
      </c>
      <c r="I176" s="2">
        <v>0.13082727272727274</v>
      </c>
      <c r="J176" s="8" t="s">
        <v>1247</v>
      </c>
      <c r="K176">
        <v>1423</v>
      </c>
      <c r="L176" t="s">
        <v>1248</v>
      </c>
      <c r="M176">
        <v>660</v>
      </c>
      <c r="N176" t="s">
        <v>1603</v>
      </c>
      <c r="O176" t="s">
        <v>1249</v>
      </c>
      <c r="P176" t="s">
        <v>1250</v>
      </c>
    </row>
    <row r="177" spans="1:16" x14ac:dyDescent="0.2">
      <c r="A177">
        <v>243</v>
      </c>
      <c r="B177" t="s">
        <v>1284</v>
      </c>
      <c r="D177" s="19"/>
      <c r="E177">
        <v>5.8</v>
      </c>
      <c r="F177" s="7">
        <v>19.772727272727273</v>
      </c>
      <c r="G177" t="s">
        <v>1246</v>
      </c>
      <c r="H177" s="20">
        <v>758.79818181818177</v>
      </c>
      <c r="I177" s="2">
        <v>0.13082727272727271</v>
      </c>
      <c r="J177" s="8" t="s">
        <v>1247</v>
      </c>
      <c r="K177">
        <v>1423</v>
      </c>
      <c r="L177" t="s">
        <v>1248</v>
      </c>
      <c r="M177">
        <v>660</v>
      </c>
      <c r="N177" t="s">
        <v>1603</v>
      </c>
      <c r="O177" t="s">
        <v>1249</v>
      </c>
      <c r="P177" t="s">
        <v>1250</v>
      </c>
    </row>
    <row r="178" spans="1:16" x14ac:dyDescent="0.2">
      <c r="A178">
        <v>263</v>
      </c>
      <c r="B178" t="s">
        <v>1285</v>
      </c>
      <c r="D178" s="19">
        <v>392</v>
      </c>
      <c r="E178">
        <v>1.2</v>
      </c>
      <c r="F178">
        <v>18</v>
      </c>
      <c r="G178" t="s">
        <v>1246</v>
      </c>
      <c r="H178" s="20">
        <v>690.76799999999992</v>
      </c>
      <c r="I178" s="2">
        <v>0.57564000000000004</v>
      </c>
      <c r="J178" s="8" t="s">
        <v>1247</v>
      </c>
      <c r="K178">
        <v>1423</v>
      </c>
      <c r="L178" t="s">
        <v>1248</v>
      </c>
      <c r="M178">
        <v>662</v>
      </c>
      <c r="N178" t="s">
        <v>1603</v>
      </c>
      <c r="O178" t="s">
        <v>1249</v>
      </c>
      <c r="P178" t="s">
        <v>1250</v>
      </c>
    </row>
    <row r="179" spans="1:16" x14ac:dyDescent="0.2">
      <c r="A179">
        <v>264</v>
      </c>
      <c r="B179" t="s">
        <v>1286</v>
      </c>
      <c r="D179" s="19">
        <v>392</v>
      </c>
      <c r="E179">
        <v>1.2</v>
      </c>
      <c r="F179">
        <v>12</v>
      </c>
      <c r="G179" t="s">
        <v>1246</v>
      </c>
      <c r="H179" s="20">
        <v>460.51199999999994</v>
      </c>
      <c r="I179" s="2">
        <v>0.38375999999999999</v>
      </c>
      <c r="J179" s="8" t="s">
        <v>1247</v>
      </c>
      <c r="K179">
        <v>1423</v>
      </c>
      <c r="L179" t="s">
        <v>1248</v>
      </c>
      <c r="M179">
        <v>662</v>
      </c>
      <c r="N179" t="s">
        <v>1603</v>
      </c>
      <c r="O179" t="s">
        <v>1249</v>
      </c>
      <c r="P179" t="s">
        <v>1250</v>
      </c>
    </row>
    <row r="180" spans="1:16" x14ac:dyDescent="0.2">
      <c r="A180">
        <v>281</v>
      </c>
      <c r="B180" t="s">
        <v>1287</v>
      </c>
      <c r="D180" s="19" t="s">
        <v>1</v>
      </c>
      <c r="E180">
        <v>3.4</v>
      </c>
      <c r="F180">
        <v>8</v>
      </c>
      <c r="G180" t="s">
        <v>1246</v>
      </c>
      <c r="H180" s="20">
        <v>307.00799999999998</v>
      </c>
      <c r="I180" s="2">
        <v>9.0296470588235297E-2</v>
      </c>
      <c r="J180" s="8" t="s">
        <v>1247</v>
      </c>
      <c r="K180">
        <v>1423</v>
      </c>
      <c r="L180" t="s">
        <v>1248</v>
      </c>
      <c r="M180">
        <v>666</v>
      </c>
      <c r="N180" t="s">
        <v>1603</v>
      </c>
      <c r="O180" t="s">
        <v>1249</v>
      </c>
      <c r="P180" t="s">
        <v>1250</v>
      </c>
    </row>
    <row r="181" spans="1:16" x14ac:dyDescent="0.2">
      <c r="A181">
        <v>493</v>
      </c>
      <c r="B181" t="s">
        <v>1288</v>
      </c>
      <c r="D181" s="19">
        <v>414</v>
      </c>
      <c r="E181">
        <v>4.5</v>
      </c>
      <c r="F181">
        <v>50</v>
      </c>
      <c r="G181" t="s">
        <v>1246</v>
      </c>
      <c r="H181" s="20">
        <v>1918.8</v>
      </c>
      <c r="I181" s="2">
        <v>0.4264</v>
      </c>
      <c r="J181" s="8" t="s">
        <v>1247</v>
      </c>
      <c r="K181">
        <v>1423</v>
      </c>
      <c r="L181" t="s">
        <v>1248</v>
      </c>
      <c r="M181">
        <v>696</v>
      </c>
      <c r="N181" t="s">
        <v>1603</v>
      </c>
      <c r="O181" t="s">
        <v>1249</v>
      </c>
      <c r="P181" t="s">
        <v>1250</v>
      </c>
    </row>
    <row r="182" spans="1:16" x14ac:dyDescent="0.2">
      <c r="A182">
        <v>496</v>
      </c>
      <c r="B182" t="s">
        <v>1289</v>
      </c>
      <c r="D182" s="19" t="s">
        <v>1290</v>
      </c>
      <c r="E182">
        <v>5.4</v>
      </c>
      <c r="F182">
        <v>27.5</v>
      </c>
      <c r="G182" t="s">
        <v>1246</v>
      </c>
      <c r="H182" s="20">
        <v>1055.3399999999999</v>
      </c>
      <c r="I182" s="2">
        <v>0.19543333333333332</v>
      </c>
      <c r="J182" s="8" t="s">
        <v>1247</v>
      </c>
      <c r="K182">
        <v>1423</v>
      </c>
      <c r="L182" t="s">
        <v>1248</v>
      </c>
      <c r="M182">
        <v>696</v>
      </c>
      <c r="N182" t="s">
        <v>1603</v>
      </c>
      <c r="O182" t="s">
        <v>1249</v>
      </c>
      <c r="P182" t="s">
        <v>1250</v>
      </c>
    </row>
    <row r="183" spans="1:16" x14ac:dyDescent="0.2">
      <c r="A183">
        <v>516</v>
      </c>
      <c r="B183" t="s">
        <v>2358</v>
      </c>
      <c r="D183" s="19">
        <v>250</v>
      </c>
      <c r="E183">
        <v>4.5999999999999996</v>
      </c>
      <c r="F183">
        <v>80</v>
      </c>
      <c r="G183" t="s">
        <v>1246</v>
      </c>
      <c r="H183" s="20">
        <v>3070.08</v>
      </c>
      <c r="I183" s="2">
        <v>0.66740869565217398</v>
      </c>
      <c r="J183" s="8" t="s">
        <v>1247</v>
      </c>
      <c r="K183">
        <v>1423</v>
      </c>
      <c r="L183" t="s">
        <v>1248</v>
      </c>
      <c r="M183">
        <v>700</v>
      </c>
      <c r="N183" t="s">
        <v>1603</v>
      </c>
      <c r="O183" t="s">
        <v>1249</v>
      </c>
      <c r="P183" t="s">
        <v>1250</v>
      </c>
    </row>
    <row r="184" spans="1:16" x14ac:dyDescent="0.2">
      <c r="A184">
        <v>517</v>
      </c>
      <c r="B184" t="s">
        <v>1285</v>
      </c>
      <c r="D184" s="19">
        <v>392</v>
      </c>
      <c r="E184">
        <v>1.2</v>
      </c>
      <c r="F184">
        <v>5</v>
      </c>
      <c r="G184" t="s">
        <v>1246</v>
      </c>
      <c r="H184" s="20">
        <v>191.88</v>
      </c>
      <c r="I184" s="2">
        <v>0.15990000000000001</v>
      </c>
      <c r="J184" s="8" t="s">
        <v>1247</v>
      </c>
      <c r="K184">
        <v>1423</v>
      </c>
      <c r="L184" t="s">
        <v>1248</v>
      </c>
      <c r="M184">
        <v>700</v>
      </c>
      <c r="N184" t="s">
        <v>1603</v>
      </c>
      <c r="O184" t="s">
        <v>1249</v>
      </c>
      <c r="P184" t="s">
        <v>1250</v>
      </c>
    </row>
    <row r="185" spans="1:16" x14ac:dyDescent="0.2">
      <c r="A185">
        <v>518</v>
      </c>
      <c r="B185" t="s">
        <v>1291</v>
      </c>
      <c r="D185" s="19" t="s">
        <v>1292</v>
      </c>
      <c r="E185">
        <v>9.1999999999999993</v>
      </c>
      <c r="F185">
        <v>30</v>
      </c>
      <c r="G185" t="s">
        <v>1246</v>
      </c>
      <c r="H185" s="20">
        <v>1151.28</v>
      </c>
      <c r="I185" s="2">
        <v>0.12513913043478261</v>
      </c>
      <c r="J185" s="8" t="s">
        <v>1247</v>
      </c>
      <c r="K185">
        <v>1423</v>
      </c>
      <c r="L185" t="s">
        <v>1248</v>
      </c>
      <c r="M185">
        <v>700</v>
      </c>
      <c r="N185" t="s">
        <v>1603</v>
      </c>
      <c r="O185" t="s">
        <v>1249</v>
      </c>
      <c r="P185" t="s">
        <v>1250</v>
      </c>
    </row>
    <row r="186" spans="1:16" x14ac:dyDescent="0.2">
      <c r="A186">
        <v>519</v>
      </c>
      <c r="B186" t="s">
        <v>1293</v>
      </c>
      <c r="D186" s="19">
        <v>359</v>
      </c>
      <c r="E186">
        <v>1.7</v>
      </c>
      <c r="F186" s="7">
        <v>4.387096774193548</v>
      </c>
      <c r="G186" t="s">
        <v>1246</v>
      </c>
      <c r="H186" s="20">
        <v>168.35922580645158</v>
      </c>
      <c r="I186" s="2">
        <v>9.90348387096774E-2</v>
      </c>
      <c r="J186" s="8" t="s">
        <v>1247</v>
      </c>
      <c r="K186">
        <v>1423</v>
      </c>
      <c r="L186" t="s">
        <v>1248</v>
      </c>
      <c r="M186">
        <v>700</v>
      </c>
      <c r="N186" t="s">
        <v>1603</v>
      </c>
      <c r="O186" t="s">
        <v>1249</v>
      </c>
      <c r="P186" t="s">
        <v>1250</v>
      </c>
    </row>
    <row r="187" spans="1:16" x14ac:dyDescent="0.2">
      <c r="A187">
        <v>520</v>
      </c>
      <c r="B187" t="s">
        <v>1294</v>
      </c>
      <c r="D187" s="19">
        <v>360</v>
      </c>
      <c r="E187">
        <v>2.2000000000000002</v>
      </c>
      <c r="F187" s="7">
        <v>5.67741935483871</v>
      </c>
      <c r="G187" t="s">
        <v>1246</v>
      </c>
      <c r="H187" s="20">
        <v>217.87664516129033</v>
      </c>
      <c r="I187" s="2">
        <v>9.9034838709677414E-2</v>
      </c>
      <c r="J187" s="8" t="s">
        <v>1247</v>
      </c>
      <c r="K187">
        <v>1423</v>
      </c>
      <c r="L187" t="s">
        <v>1248</v>
      </c>
      <c r="M187">
        <v>700</v>
      </c>
      <c r="N187" t="s">
        <v>1603</v>
      </c>
      <c r="O187" t="s">
        <v>1249</v>
      </c>
      <c r="P187" t="s">
        <v>1250</v>
      </c>
    </row>
    <row r="188" spans="1:16" x14ac:dyDescent="0.2">
      <c r="A188">
        <v>521</v>
      </c>
      <c r="B188" t="s">
        <v>1295</v>
      </c>
      <c r="D188" s="19">
        <v>363</v>
      </c>
      <c r="E188">
        <v>2.2999999999999998</v>
      </c>
      <c r="F188" s="7">
        <v>5.9354838709677411</v>
      </c>
      <c r="G188" t="s">
        <v>1246</v>
      </c>
      <c r="H188" s="20">
        <v>227.78012903225803</v>
      </c>
      <c r="I188" s="2">
        <v>9.9034838709677414E-2</v>
      </c>
      <c r="J188" s="8" t="s">
        <v>1247</v>
      </c>
      <c r="K188">
        <v>1423</v>
      </c>
      <c r="L188" t="s">
        <v>1248</v>
      </c>
      <c r="M188">
        <v>700</v>
      </c>
      <c r="N188" t="s">
        <v>1603</v>
      </c>
      <c r="O188" t="s">
        <v>1249</v>
      </c>
      <c r="P188" t="s">
        <v>1250</v>
      </c>
    </row>
    <row r="189" spans="1:16" x14ac:dyDescent="0.2">
      <c r="A189">
        <v>130</v>
      </c>
      <c r="B189" t="s">
        <v>1296</v>
      </c>
      <c r="D189" s="19">
        <v>264</v>
      </c>
      <c r="E189">
        <v>3.9</v>
      </c>
      <c r="F189">
        <v>18</v>
      </c>
      <c r="G189" t="s">
        <v>1246</v>
      </c>
      <c r="H189" s="20">
        <v>690.76799999999992</v>
      </c>
      <c r="I189" s="2">
        <v>0.17711999999999997</v>
      </c>
      <c r="J189" s="8" t="s">
        <v>1247</v>
      </c>
      <c r="K189">
        <v>1423</v>
      </c>
      <c r="L189" t="s">
        <v>1297</v>
      </c>
      <c r="M189">
        <v>392</v>
      </c>
      <c r="N189" t="s">
        <v>1603</v>
      </c>
      <c r="O189" t="s">
        <v>1249</v>
      </c>
      <c r="P189" t="s">
        <v>1250</v>
      </c>
    </row>
    <row r="190" spans="1:16" x14ac:dyDescent="0.2">
      <c r="A190">
        <v>359</v>
      </c>
      <c r="B190" t="s">
        <v>1298</v>
      </c>
      <c r="D190" s="19">
        <v>431</v>
      </c>
      <c r="E190">
        <v>5.4</v>
      </c>
      <c r="F190">
        <v>25</v>
      </c>
      <c r="G190" t="s">
        <v>1246</v>
      </c>
      <c r="H190" s="20">
        <v>959.4</v>
      </c>
      <c r="I190" s="2">
        <v>0.17766666666666667</v>
      </c>
      <c r="J190" s="8" t="s">
        <v>1247</v>
      </c>
      <c r="K190">
        <v>1423</v>
      </c>
      <c r="L190" t="s">
        <v>1297</v>
      </c>
      <c r="M190">
        <v>436</v>
      </c>
      <c r="N190" t="s">
        <v>1603</v>
      </c>
      <c r="O190" t="s">
        <v>1249</v>
      </c>
      <c r="P190" t="s">
        <v>1250</v>
      </c>
    </row>
    <row r="191" spans="1:16" x14ac:dyDescent="0.2">
      <c r="A191">
        <v>360</v>
      </c>
      <c r="B191" t="s">
        <v>1299</v>
      </c>
      <c r="D191" s="19">
        <v>157</v>
      </c>
      <c r="E191">
        <v>4.7</v>
      </c>
      <c r="F191">
        <v>40</v>
      </c>
      <c r="G191" t="s">
        <v>1246</v>
      </c>
      <c r="H191" s="20">
        <v>1535.04</v>
      </c>
      <c r="I191" s="2">
        <v>0.32660425531914894</v>
      </c>
      <c r="J191" s="8" t="s">
        <v>1247</v>
      </c>
      <c r="K191">
        <v>1423</v>
      </c>
      <c r="L191" t="s">
        <v>1297</v>
      </c>
      <c r="M191">
        <v>437</v>
      </c>
      <c r="N191" t="s">
        <v>1603</v>
      </c>
      <c r="O191" t="s">
        <v>1249</v>
      </c>
      <c r="P191" t="s">
        <v>1250</v>
      </c>
    </row>
    <row r="192" spans="1:16" x14ac:dyDescent="0.2">
      <c r="A192">
        <v>838</v>
      </c>
      <c r="B192" t="s">
        <v>1300</v>
      </c>
      <c r="D192" s="19">
        <v>70</v>
      </c>
      <c r="E192">
        <v>4.8</v>
      </c>
      <c r="F192">
        <v>20</v>
      </c>
      <c r="G192" t="s">
        <v>1246</v>
      </c>
      <c r="H192" s="20">
        <v>767.52</v>
      </c>
      <c r="I192" s="2">
        <v>0.15990000000000001</v>
      </c>
      <c r="J192" s="8" t="s">
        <v>1247</v>
      </c>
      <c r="K192">
        <v>1423</v>
      </c>
      <c r="L192" t="s">
        <v>1297</v>
      </c>
      <c r="M192">
        <v>525</v>
      </c>
      <c r="N192" t="s">
        <v>1603</v>
      </c>
      <c r="O192" t="s">
        <v>1249</v>
      </c>
      <c r="P192" t="s">
        <v>1250</v>
      </c>
    </row>
    <row r="193" spans="1:16" x14ac:dyDescent="0.2">
      <c r="A193">
        <v>934</v>
      </c>
      <c r="B193" t="s">
        <v>1301</v>
      </c>
      <c r="D193" s="19"/>
      <c r="E193">
        <v>0.61</v>
      </c>
      <c r="F193">
        <v>5</v>
      </c>
      <c r="G193" t="s">
        <v>1246</v>
      </c>
      <c r="H193" s="20">
        <v>191.88</v>
      </c>
      <c r="I193" s="2">
        <v>0.31455737704918035</v>
      </c>
      <c r="J193" s="8" t="s">
        <v>1247</v>
      </c>
      <c r="K193">
        <v>1423</v>
      </c>
      <c r="L193" t="s">
        <v>1297</v>
      </c>
      <c r="M193">
        <v>546</v>
      </c>
      <c r="N193" t="s">
        <v>1603</v>
      </c>
      <c r="O193" t="s">
        <v>1249</v>
      </c>
      <c r="P193" t="s">
        <v>1250</v>
      </c>
    </row>
    <row r="194" spans="1:16" x14ac:dyDescent="0.2">
      <c r="A194">
        <v>962</v>
      </c>
      <c r="B194" t="s">
        <v>1302</v>
      </c>
      <c r="D194" s="19" t="s">
        <v>1303</v>
      </c>
      <c r="E194">
        <v>0.54</v>
      </c>
      <c r="F194">
        <v>2</v>
      </c>
      <c r="G194" t="s">
        <v>1246</v>
      </c>
      <c r="H194" s="20">
        <v>76.751999999999995</v>
      </c>
      <c r="I194" s="2">
        <v>0.14213333333333333</v>
      </c>
      <c r="J194" s="8" t="s">
        <v>1247</v>
      </c>
      <c r="K194">
        <v>1423</v>
      </c>
      <c r="L194" t="s">
        <v>1297</v>
      </c>
      <c r="M194">
        <v>551</v>
      </c>
      <c r="N194" t="s">
        <v>1603</v>
      </c>
      <c r="O194" t="s">
        <v>1249</v>
      </c>
      <c r="P194" t="s">
        <v>1250</v>
      </c>
    </row>
    <row r="195" spans="1:16" x14ac:dyDescent="0.2">
      <c r="A195">
        <v>1056</v>
      </c>
      <c r="B195" t="s">
        <v>1304</v>
      </c>
      <c r="D195" s="19">
        <v>414</v>
      </c>
      <c r="E195">
        <v>4.5</v>
      </c>
      <c r="F195">
        <v>10</v>
      </c>
      <c r="G195" t="s">
        <v>1246</v>
      </c>
      <c r="H195" s="20">
        <v>383.76</v>
      </c>
      <c r="I195" s="2">
        <v>8.5279999999999995E-2</v>
      </c>
      <c r="J195" s="8" t="s">
        <v>1247</v>
      </c>
      <c r="K195">
        <v>1423</v>
      </c>
      <c r="L195" t="s">
        <v>1297</v>
      </c>
      <c r="M195">
        <v>566</v>
      </c>
      <c r="N195" t="s">
        <v>1603</v>
      </c>
      <c r="O195" t="s">
        <v>1249</v>
      </c>
      <c r="P195" t="s">
        <v>1250</v>
      </c>
    </row>
    <row r="196" spans="1:16" x14ac:dyDescent="0.2">
      <c r="A196">
        <v>1071</v>
      </c>
      <c r="B196" t="s">
        <v>1305</v>
      </c>
      <c r="D196" s="19">
        <v>431</v>
      </c>
      <c r="E196">
        <v>5.4</v>
      </c>
      <c r="F196">
        <v>20</v>
      </c>
      <c r="G196" t="s">
        <v>1246</v>
      </c>
      <c r="H196" s="20">
        <v>767.52</v>
      </c>
      <c r="I196" s="2">
        <v>0.14213333333333333</v>
      </c>
      <c r="J196" s="8" t="s">
        <v>1247</v>
      </c>
      <c r="K196">
        <v>1423</v>
      </c>
      <c r="L196" t="s">
        <v>1297</v>
      </c>
      <c r="M196">
        <v>568</v>
      </c>
      <c r="N196" t="s">
        <v>1603</v>
      </c>
      <c r="O196" t="s">
        <v>1249</v>
      </c>
      <c r="P196" t="s">
        <v>1250</v>
      </c>
    </row>
    <row r="197" spans="1:16" x14ac:dyDescent="0.2">
      <c r="A197">
        <v>1107</v>
      </c>
      <c r="B197" t="s">
        <v>1306</v>
      </c>
      <c r="D197" s="19" t="s">
        <v>1307</v>
      </c>
      <c r="E197">
        <v>8.9</v>
      </c>
      <c r="F197">
        <v>27</v>
      </c>
      <c r="G197" t="s">
        <v>1246</v>
      </c>
      <c r="H197" s="20">
        <v>1036.152</v>
      </c>
      <c r="I197" s="2">
        <v>0.11642157303370787</v>
      </c>
      <c r="J197" s="8" t="s">
        <v>1247</v>
      </c>
      <c r="K197">
        <v>1423</v>
      </c>
      <c r="L197" t="s">
        <v>1297</v>
      </c>
      <c r="M197">
        <v>574</v>
      </c>
      <c r="N197" t="s">
        <v>1603</v>
      </c>
      <c r="O197" t="s">
        <v>1249</v>
      </c>
      <c r="P197" t="s">
        <v>1250</v>
      </c>
    </row>
    <row r="198" spans="1:16" x14ac:dyDescent="0.2">
      <c r="A198">
        <v>1134</v>
      </c>
      <c r="B198" t="s">
        <v>1308</v>
      </c>
      <c r="D198" s="19">
        <v>447</v>
      </c>
      <c r="E198">
        <v>0.74</v>
      </c>
      <c r="F198">
        <v>16</v>
      </c>
      <c r="G198" t="s">
        <v>1246</v>
      </c>
      <c r="H198" s="20">
        <v>614.01599999999996</v>
      </c>
      <c r="I198" s="2">
        <v>0.82975135135135136</v>
      </c>
      <c r="J198" s="8" t="s">
        <v>1247</v>
      </c>
      <c r="K198">
        <v>1423</v>
      </c>
      <c r="L198" t="s">
        <v>1297</v>
      </c>
      <c r="M198">
        <v>579</v>
      </c>
      <c r="N198" t="s">
        <v>1603</v>
      </c>
      <c r="O198" t="s">
        <v>1249</v>
      </c>
      <c r="P198" t="s">
        <v>1250</v>
      </c>
    </row>
    <row r="199" spans="1:16" x14ac:dyDescent="0.2">
      <c r="A199">
        <v>1168</v>
      </c>
      <c r="B199" t="s">
        <v>1309</v>
      </c>
      <c r="D199" s="19">
        <v>449</v>
      </c>
      <c r="E199">
        <v>1.6</v>
      </c>
      <c r="F199">
        <v>16</v>
      </c>
      <c r="G199" t="s">
        <v>1246</v>
      </c>
      <c r="H199" s="20">
        <v>614.01599999999996</v>
      </c>
      <c r="I199" s="2">
        <v>0.38375999999999993</v>
      </c>
      <c r="J199" s="8" t="s">
        <v>1247</v>
      </c>
      <c r="K199">
        <v>1423</v>
      </c>
      <c r="L199" t="s">
        <v>1297</v>
      </c>
      <c r="M199">
        <v>584</v>
      </c>
      <c r="N199" t="s">
        <v>1603</v>
      </c>
      <c r="O199" t="s">
        <v>1249</v>
      </c>
      <c r="P199" t="s">
        <v>1250</v>
      </c>
    </row>
    <row r="200" spans="1:16" x14ac:dyDescent="0.2">
      <c r="B200" t="s">
        <v>1355</v>
      </c>
      <c r="C200">
        <v>1</v>
      </c>
      <c r="D200" s="19">
        <v>449</v>
      </c>
      <c r="E200">
        <v>1.6</v>
      </c>
      <c r="F200">
        <v>1280</v>
      </c>
      <c r="G200" t="s">
        <v>955</v>
      </c>
      <c r="H200" s="20">
        <v>1132.8</v>
      </c>
      <c r="I200" s="2">
        <v>0.70799999999999985</v>
      </c>
      <c r="J200" t="s">
        <v>1356</v>
      </c>
      <c r="K200">
        <v>1423</v>
      </c>
      <c r="L200" t="s">
        <v>957</v>
      </c>
      <c r="M200">
        <v>125</v>
      </c>
      <c r="N200" t="s">
        <v>563</v>
      </c>
      <c r="O200" t="s">
        <v>1471</v>
      </c>
      <c r="P200" t="s">
        <v>2402</v>
      </c>
    </row>
    <row r="201" spans="1:16" x14ac:dyDescent="0.2">
      <c r="B201" t="s">
        <v>1357</v>
      </c>
      <c r="C201">
        <v>1</v>
      </c>
      <c r="D201" s="19">
        <v>450</v>
      </c>
      <c r="E201">
        <v>0.62</v>
      </c>
      <c r="F201">
        <v>1920</v>
      </c>
      <c r="G201" t="s">
        <v>955</v>
      </c>
      <c r="H201" s="20">
        <v>1699.2</v>
      </c>
      <c r="I201" s="2">
        <v>2.7406451612903227</v>
      </c>
      <c r="J201" t="s">
        <v>1356</v>
      </c>
      <c r="K201">
        <v>1423</v>
      </c>
      <c r="L201" t="s">
        <v>957</v>
      </c>
      <c r="M201">
        <v>125</v>
      </c>
      <c r="N201" t="s">
        <v>563</v>
      </c>
      <c r="O201" t="s">
        <v>1471</v>
      </c>
      <c r="P201" t="s">
        <v>2402</v>
      </c>
    </row>
    <row r="202" spans="1:16" x14ac:dyDescent="0.2">
      <c r="B202" t="s">
        <v>499</v>
      </c>
      <c r="C202">
        <v>1</v>
      </c>
      <c r="D202" s="19">
        <v>451</v>
      </c>
      <c r="E202">
        <v>0.7</v>
      </c>
      <c r="F202">
        <v>80</v>
      </c>
      <c r="G202" t="s">
        <v>955</v>
      </c>
      <c r="H202" s="20">
        <v>70.8</v>
      </c>
      <c r="I202" s="2">
        <v>0.10114285714285715</v>
      </c>
      <c r="J202" t="s">
        <v>1356</v>
      </c>
      <c r="K202">
        <v>1423</v>
      </c>
      <c r="L202" t="s">
        <v>957</v>
      </c>
      <c r="M202">
        <v>125</v>
      </c>
      <c r="N202" t="s">
        <v>563</v>
      </c>
      <c r="O202" t="s">
        <v>1471</v>
      </c>
      <c r="P202" t="s">
        <v>2402</v>
      </c>
    </row>
    <row r="203" spans="1:16" x14ac:dyDescent="0.2">
      <c r="B203" t="s">
        <v>1358</v>
      </c>
      <c r="C203">
        <v>1</v>
      </c>
      <c r="D203" s="19">
        <v>1</v>
      </c>
      <c r="E203">
        <v>4</v>
      </c>
      <c r="F203">
        <v>1600</v>
      </c>
      <c r="G203" t="s">
        <v>955</v>
      </c>
      <c r="H203" s="20">
        <v>1416</v>
      </c>
      <c r="I203" s="2">
        <v>0.35399999999999998</v>
      </c>
      <c r="J203" t="s">
        <v>1356</v>
      </c>
      <c r="K203">
        <v>1423</v>
      </c>
      <c r="L203" t="s">
        <v>957</v>
      </c>
      <c r="M203">
        <v>125</v>
      </c>
      <c r="N203" t="s">
        <v>563</v>
      </c>
      <c r="O203" t="s">
        <v>1471</v>
      </c>
      <c r="P203" t="s">
        <v>2402</v>
      </c>
    </row>
    <row r="204" spans="1:16" x14ac:dyDescent="0.2">
      <c r="B204" t="s">
        <v>624</v>
      </c>
      <c r="D204" s="19">
        <v>437</v>
      </c>
      <c r="E204">
        <v>2.2000000000000002</v>
      </c>
      <c r="F204">
        <v>160</v>
      </c>
      <c r="G204" t="s">
        <v>955</v>
      </c>
      <c r="H204" s="20">
        <v>141.6</v>
      </c>
      <c r="I204" s="2">
        <v>6.4363636363636359E-2</v>
      </c>
      <c r="J204" t="s">
        <v>1356</v>
      </c>
      <c r="K204">
        <v>1423</v>
      </c>
      <c r="L204" t="s">
        <v>957</v>
      </c>
      <c r="M204">
        <v>125</v>
      </c>
      <c r="N204" t="s">
        <v>563</v>
      </c>
      <c r="O204" t="s">
        <v>1471</v>
      </c>
      <c r="P204" t="s">
        <v>2402</v>
      </c>
    </row>
    <row r="205" spans="1:16" x14ac:dyDescent="0.2">
      <c r="B205" t="s">
        <v>1359</v>
      </c>
      <c r="C205">
        <v>1</v>
      </c>
      <c r="D205" s="19">
        <v>1</v>
      </c>
      <c r="E205">
        <v>4</v>
      </c>
      <c r="F205">
        <v>1600</v>
      </c>
      <c r="G205" t="s">
        <v>955</v>
      </c>
      <c r="H205" s="20">
        <v>1416</v>
      </c>
      <c r="I205" s="2">
        <v>0.35399999999999998</v>
      </c>
      <c r="J205" t="s">
        <v>1356</v>
      </c>
      <c r="K205">
        <v>1423</v>
      </c>
      <c r="L205" t="s">
        <v>957</v>
      </c>
      <c r="M205">
        <v>125</v>
      </c>
      <c r="N205" t="s">
        <v>563</v>
      </c>
      <c r="O205" t="s">
        <v>1471</v>
      </c>
      <c r="P205" t="s">
        <v>2402</v>
      </c>
    </row>
    <row r="206" spans="1:16" x14ac:dyDescent="0.2">
      <c r="B206" t="s">
        <v>1360</v>
      </c>
      <c r="C206">
        <v>1</v>
      </c>
      <c r="D206" s="19">
        <v>112</v>
      </c>
      <c r="E206">
        <v>4.0999999999999996</v>
      </c>
      <c r="F206">
        <v>640</v>
      </c>
      <c r="G206" t="s">
        <v>955</v>
      </c>
      <c r="H206" s="20">
        <v>566.4</v>
      </c>
      <c r="I206" s="2">
        <v>0.13814634146341465</v>
      </c>
      <c r="J206" t="s">
        <v>1356</v>
      </c>
      <c r="K206">
        <v>1423</v>
      </c>
      <c r="L206" t="s">
        <v>957</v>
      </c>
      <c r="M206">
        <v>125</v>
      </c>
      <c r="N206" t="s">
        <v>563</v>
      </c>
      <c r="O206" t="s">
        <v>1471</v>
      </c>
      <c r="P206" t="s">
        <v>2402</v>
      </c>
    </row>
    <row r="207" spans="1:16" x14ac:dyDescent="0.2">
      <c r="B207" t="s">
        <v>1361</v>
      </c>
      <c r="D207" s="19">
        <v>37</v>
      </c>
      <c r="E207">
        <v>3.1</v>
      </c>
      <c r="F207">
        <v>160</v>
      </c>
      <c r="G207" t="s">
        <v>955</v>
      </c>
      <c r="H207" s="20">
        <v>141.6</v>
      </c>
      <c r="I207" s="2">
        <v>4.5677419354838704E-2</v>
      </c>
      <c r="J207" t="s">
        <v>1356</v>
      </c>
      <c r="K207">
        <v>1423</v>
      </c>
      <c r="L207" t="s">
        <v>957</v>
      </c>
      <c r="M207">
        <v>125</v>
      </c>
      <c r="N207" t="s">
        <v>563</v>
      </c>
      <c r="O207" t="s">
        <v>1471</v>
      </c>
      <c r="P207" t="s">
        <v>2402</v>
      </c>
    </row>
    <row r="208" spans="1:16" x14ac:dyDescent="0.2">
      <c r="B208" t="s">
        <v>1362</v>
      </c>
      <c r="D208" s="19">
        <v>340</v>
      </c>
      <c r="E208">
        <v>3.1</v>
      </c>
      <c r="F208">
        <v>240</v>
      </c>
      <c r="G208" t="s">
        <v>955</v>
      </c>
      <c r="H208" s="20">
        <v>212.4</v>
      </c>
      <c r="I208" s="2">
        <v>6.8516129032258066E-2</v>
      </c>
      <c r="J208" t="s">
        <v>1356</v>
      </c>
      <c r="K208">
        <v>1423</v>
      </c>
      <c r="L208" t="s">
        <v>957</v>
      </c>
      <c r="M208">
        <v>126</v>
      </c>
      <c r="N208" t="s">
        <v>563</v>
      </c>
      <c r="O208" t="s">
        <v>1471</v>
      </c>
      <c r="P208" t="s">
        <v>2402</v>
      </c>
    </row>
    <row r="209" spans="2:16" x14ac:dyDescent="0.2">
      <c r="B209" t="s">
        <v>1363</v>
      </c>
      <c r="D209" s="19">
        <v>353</v>
      </c>
      <c r="E209">
        <v>2.5</v>
      </c>
      <c r="F209">
        <v>40</v>
      </c>
      <c r="G209" t="s">
        <v>955</v>
      </c>
      <c r="H209" s="20">
        <v>35.4</v>
      </c>
      <c r="I209" s="2">
        <v>1.4160000000000001E-2</v>
      </c>
      <c r="J209" t="s">
        <v>1356</v>
      </c>
      <c r="K209">
        <v>1423</v>
      </c>
      <c r="L209" t="s">
        <v>957</v>
      </c>
      <c r="M209">
        <v>126</v>
      </c>
      <c r="N209" t="s">
        <v>563</v>
      </c>
      <c r="O209" t="s">
        <v>1471</v>
      </c>
      <c r="P209" t="s">
        <v>2402</v>
      </c>
    </row>
    <row r="210" spans="2:16" x14ac:dyDescent="0.2">
      <c r="B210" t="s">
        <v>1364</v>
      </c>
      <c r="D210" s="19">
        <v>363</v>
      </c>
      <c r="E210">
        <v>3.8</v>
      </c>
      <c r="F210">
        <v>280</v>
      </c>
      <c r="G210" t="s">
        <v>955</v>
      </c>
      <c r="H210" s="20">
        <v>247.8</v>
      </c>
      <c r="I210" s="2">
        <v>6.5210526315789483E-2</v>
      </c>
      <c r="J210" t="s">
        <v>1356</v>
      </c>
      <c r="K210">
        <v>1423</v>
      </c>
      <c r="L210" t="s">
        <v>957</v>
      </c>
      <c r="M210">
        <v>126</v>
      </c>
      <c r="N210" t="s">
        <v>563</v>
      </c>
      <c r="O210" t="s">
        <v>1471</v>
      </c>
      <c r="P210" t="s">
        <v>2402</v>
      </c>
    </row>
    <row r="211" spans="2:16" x14ac:dyDescent="0.2">
      <c r="B211" t="s">
        <v>776</v>
      </c>
      <c r="D211" s="19">
        <v>253</v>
      </c>
      <c r="E211">
        <v>0.7</v>
      </c>
      <c r="F211">
        <v>80</v>
      </c>
      <c r="G211" t="s">
        <v>955</v>
      </c>
      <c r="H211" s="20">
        <v>70.8</v>
      </c>
      <c r="I211" s="2">
        <v>0.10114285714285715</v>
      </c>
      <c r="J211" t="s">
        <v>1356</v>
      </c>
      <c r="K211">
        <v>1423</v>
      </c>
      <c r="L211" t="s">
        <v>957</v>
      </c>
      <c r="M211">
        <v>126</v>
      </c>
      <c r="N211" t="s">
        <v>563</v>
      </c>
      <c r="O211" t="s">
        <v>1471</v>
      </c>
      <c r="P211" t="s">
        <v>2402</v>
      </c>
    </row>
    <row r="212" spans="2:16" x14ac:dyDescent="0.2">
      <c r="B212" t="s">
        <v>777</v>
      </c>
      <c r="D212" s="19">
        <v>454</v>
      </c>
      <c r="E212">
        <v>5.0999999999999996</v>
      </c>
      <c r="F212">
        <v>400</v>
      </c>
      <c r="G212" t="s">
        <v>955</v>
      </c>
      <c r="H212" s="20">
        <v>354</v>
      </c>
      <c r="I212" s="2">
        <v>6.9411764705882367E-2</v>
      </c>
      <c r="J212" t="s">
        <v>1356</v>
      </c>
      <c r="K212">
        <v>1423</v>
      </c>
      <c r="L212" t="s">
        <v>957</v>
      </c>
      <c r="M212">
        <v>126</v>
      </c>
      <c r="N212" t="s">
        <v>563</v>
      </c>
      <c r="O212" t="s">
        <v>1471</v>
      </c>
      <c r="P212" t="s">
        <v>2402</v>
      </c>
    </row>
    <row r="213" spans="2:16" x14ac:dyDescent="0.2">
      <c r="B213" t="s">
        <v>778</v>
      </c>
      <c r="D213" s="19">
        <v>454</v>
      </c>
      <c r="E213">
        <v>5.0999999999999996</v>
      </c>
      <c r="F213">
        <v>240</v>
      </c>
      <c r="G213" t="s">
        <v>955</v>
      </c>
      <c r="H213" s="20">
        <v>212.4</v>
      </c>
      <c r="I213" s="2">
        <v>4.1647058823529412E-2</v>
      </c>
      <c r="J213" t="s">
        <v>1356</v>
      </c>
      <c r="K213">
        <v>1423</v>
      </c>
      <c r="L213" t="s">
        <v>957</v>
      </c>
      <c r="M213">
        <v>126</v>
      </c>
      <c r="N213" t="s">
        <v>563</v>
      </c>
      <c r="O213" t="s">
        <v>1471</v>
      </c>
      <c r="P213" t="s">
        <v>2402</v>
      </c>
    </row>
    <row r="214" spans="2:16" x14ac:dyDescent="0.2">
      <c r="B214" t="s">
        <v>779</v>
      </c>
      <c r="D214" s="19">
        <v>145</v>
      </c>
      <c r="E214">
        <v>1.6</v>
      </c>
      <c r="F214">
        <v>80</v>
      </c>
      <c r="G214" t="s">
        <v>955</v>
      </c>
      <c r="H214" s="20">
        <v>70.8</v>
      </c>
      <c r="I214" s="2">
        <v>4.4249999999999991E-2</v>
      </c>
      <c r="J214" t="s">
        <v>1356</v>
      </c>
      <c r="K214">
        <v>1423</v>
      </c>
      <c r="L214" t="s">
        <v>957</v>
      </c>
      <c r="M214">
        <v>126</v>
      </c>
      <c r="N214" t="s">
        <v>563</v>
      </c>
      <c r="O214" t="s">
        <v>1471</v>
      </c>
      <c r="P214" t="s">
        <v>2402</v>
      </c>
    </row>
    <row r="215" spans="2:16" x14ac:dyDescent="0.2">
      <c r="B215" t="s">
        <v>780</v>
      </c>
      <c r="D215" s="19">
        <v>243</v>
      </c>
      <c r="E215">
        <v>3.2</v>
      </c>
      <c r="F215">
        <v>480</v>
      </c>
      <c r="G215" t="s">
        <v>955</v>
      </c>
      <c r="H215" s="20">
        <v>424.8</v>
      </c>
      <c r="I215" s="2">
        <v>0.13275000000000001</v>
      </c>
      <c r="J215" t="s">
        <v>1356</v>
      </c>
      <c r="K215">
        <v>1423</v>
      </c>
      <c r="L215" t="s">
        <v>957</v>
      </c>
      <c r="M215">
        <v>126</v>
      </c>
      <c r="N215" t="s">
        <v>563</v>
      </c>
      <c r="O215" t="s">
        <v>1471</v>
      </c>
      <c r="P215" t="s">
        <v>2402</v>
      </c>
    </row>
    <row r="216" spans="2:16" x14ac:dyDescent="0.2">
      <c r="B216" t="s">
        <v>781</v>
      </c>
      <c r="D216" s="19" t="s">
        <v>782</v>
      </c>
      <c r="E216">
        <v>6.2</v>
      </c>
      <c r="F216">
        <v>400</v>
      </c>
      <c r="G216" t="s">
        <v>955</v>
      </c>
      <c r="H216" s="20">
        <v>354</v>
      </c>
      <c r="I216" s="2">
        <v>5.7096774193548382E-2</v>
      </c>
      <c r="J216" t="s">
        <v>1356</v>
      </c>
      <c r="K216">
        <v>1423</v>
      </c>
      <c r="L216" t="s">
        <v>957</v>
      </c>
      <c r="M216">
        <v>126</v>
      </c>
      <c r="N216" t="s">
        <v>563</v>
      </c>
      <c r="O216" t="s">
        <v>1471</v>
      </c>
      <c r="P216" t="s">
        <v>2402</v>
      </c>
    </row>
    <row r="217" spans="2:16" x14ac:dyDescent="0.2">
      <c r="B217" t="s">
        <v>1661</v>
      </c>
      <c r="D217" s="19">
        <v>384</v>
      </c>
      <c r="E217">
        <v>4.4000000000000004</v>
      </c>
      <c r="F217">
        <v>320</v>
      </c>
      <c r="G217" t="s">
        <v>955</v>
      </c>
      <c r="H217" s="20">
        <v>283.2</v>
      </c>
      <c r="I217" s="2">
        <v>6.4363636363636359E-2</v>
      </c>
      <c r="J217" t="s">
        <v>1356</v>
      </c>
      <c r="K217">
        <v>1423</v>
      </c>
      <c r="L217" t="s">
        <v>957</v>
      </c>
      <c r="M217">
        <v>126</v>
      </c>
      <c r="N217" t="s">
        <v>563</v>
      </c>
      <c r="O217" t="s">
        <v>1471</v>
      </c>
      <c r="P217" t="s">
        <v>2402</v>
      </c>
    </row>
    <row r="218" spans="2:16" x14ac:dyDescent="0.2">
      <c r="B218" t="s">
        <v>783</v>
      </c>
      <c r="D218" s="19">
        <v>377</v>
      </c>
      <c r="E218">
        <v>5.3</v>
      </c>
      <c r="F218">
        <v>160</v>
      </c>
      <c r="G218" t="s">
        <v>955</v>
      </c>
      <c r="H218" s="20">
        <v>141.6</v>
      </c>
      <c r="I218" s="2">
        <v>2.6716981132075469E-2</v>
      </c>
      <c r="J218" t="s">
        <v>1356</v>
      </c>
      <c r="K218">
        <v>1423</v>
      </c>
      <c r="L218" t="s">
        <v>957</v>
      </c>
      <c r="M218">
        <v>126</v>
      </c>
      <c r="N218" t="s">
        <v>563</v>
      </c>
      <c r="O218" t="s">
        <v>1471</v>
      </c>
      <c r="P218" t="s">
        <v>2402</v>
      </c>
    </row>
    <row r="219" spans="2:16" x14ac:dyDescent="0.2">
      <c r="B219" t="s">
        <v>784</v>
      </c>
      <c r="D219" s="19">
        <v>378</v>
      </c>
      <c r="E219">
        <v>3.5</v>
      </c>
      <c r="F219">
        <v>240</v>
      </c>
      <c r="G219" t="s">
        <v>955</v>
      </c>
      <c r="H219" s="20">
        <v>212.4</v>
      </c>
      <c r="I219" s="2">
        <v>6.0685714285714287E-2</v>
      </c>
      <c r="J219" t="s">
        <v>1356</v>
      </c>
      <c r="K219">
        <v>1423</v>
      </c>
      <c r="L219" t="s">
        <v>957</v>
      </c>
      <c r="M219">
        <v>126</v>
      </c>
      <c r="N219" t="s">
        <v>563</v>
      </c>
      <c r="O219" t="s">
        <v>1471</v>
      </c>
      <c r="P219" t="s">
        <v>2402</v>
      </c>
    </row>
    <row r="220" spans="2:16" x14ac:dyDescent="0.2">
      <c r="B220" t="s">
        <v>785</v>
      </c>
      <c r="D220" s="19">
        <v>380</v>
      </c>
      <c r="E220">
        <v>3.5</v>
      </c>
      <c r="F220">
        <v>160</v>
      </c>
      <c r="G220" t="s">
        <v>955</v>
      </c>
      <c r="H220" s="20">
        <v>141.6</v>
      </c>
      <c r="I220" s="2">
        <v>4.0457142857142858E-2</v>
      </c>
      <c r="J220" t="s">
        <v>1356</v>
      </c>
      <c r="K220">
        <v>1423</v>
      </c>
      <c r="L220" t="s">
        <v>957</v>
      </c>
      <c r="M220">
        <v>126</v>
      </c>
      <c r="N220" t="s">
        <v>563</v>
      </c>
      <c r="O220" t="s">
        <v>1471</v>
      </c>
      <c r="P220" t="s">
        <v>2402</v>
      </c>
    </row>
    <row r="221" spans="2:16" x14ac:dyDescent="0.2">
      <c r="B221" t="s">
        <v>786</v>
      </c>
      <c r="D221" s="19">
        <v>387</v>
      </c>
      <c r="E221">
        <v>4.2</v>
      </c>
      <c r="F221">
        <v>80</v>
      </c>
      <c r="G221" t="s">
        <v>955</v>
      </c>
      <c r="H221" s="20">
        <v>70.8</v>
      </c>
      <c r="I221" s="2">
        <v>1.6857142857142855E-2</v>
      </c>
      <c r="J221" t="s">
        <v>1356</v>
      </c>
      <c r="K221">
        <v>1423</v>
      </c>
      <c r="L221" t="s">
        <v>957</v>
      </c>
      <c r="M221">
        <v>126</v>
      </c>
      <c r="N221" t="s">
        <v>563</v>
      </c>
      <c r="O221" t="s">
        <v>1471</v>
      </c>
      <c r="P221" t="s">
        <v>2402</v>
      </c>
    </row>
    <row r="222" spans="2:16" x14ac:dyDescent="0.2">
      <c r="B222" t="s">
        <v>787</v>
      </c>
      <c r="D222" s="19">
        <v>386</v>
      </c>
      <c r="E222">
        <v>4.8</v>
      </c>
      <c r="F222">
        <v>80</v>
      </c>
      <c r="G222" t="s">
        <v>955</v>
      </c>
      <c r="H222" s="20">
        <v>70.8</v>
      </c>
      <c r="I222" s="2">
        <v>1.4749999999999999E-2</v>
      </c>
      <c r="J222" t="s">
        <v>1356</v>
      </c>
      <c r="K222">
        <v>1423</v>
      </c>
      <c r="L222" t="s">
        <v>957</v>
      </c>
      <c r="M222">
        <v>126</v>
      </c>
      <c r="N222" t="s">
        <v>563</v>
      </c>
      <c r="O222" t="s">
        <v>1471</v>
      </c>
      <c r="P222" t="s">
        <v>2402</v>
      </c>
    </row>
    <row r="223" spans="2:16" x14ac:dyDescent="0.2">
      <c r="B223" t="s">
        <v>670</v>
      </c>
      <c r="C223">
        <v>1</v>
      </c>
      <c r="D223" s="19">
        <v>1</v>
      </c>
      <c r="E223">
        <v>4</v>
      </c>
      <c r="F223">
        <v>480</v>
      </c>
      <c r="G223" t="s">
        <v>955</v>
      </c>
      <c r="H223" s="20">
        <f>F223/240*212.4</f>
        <v>424.8</v>
      </c>
      <c r="I223" s="2">
        <f t="shared" ref="I223:I244" si="1">H223/E223/1000</f>
        <v>0.1062</v>
      </c>
      <c r="J223" t="s">
        <v>832</v>
      </c>
      <c r="K223">
        <v>1424</v>
      </c>
      <c r="L223" t="s">
        <v>957</v>
      </c>
      <c r="M223">
        <v>229</v>
      </c>
      <c r="N223" t="s">
        <v>563</v>
      </c>
      <c r="O223" t="s">
        <v>833</v>
      </c>
      <c r="P223" t="s">
        <v>816</v>
      </c>
    </row>
    <row r="224" spans="2:16" x14ac:dyDescent="0.2">
      <c r="B224" t="s">
        <v>834</v>
      </c>
      <c r="D224" t="s">
        <v>835</v>
      </c>
      <c r="E224">
        <v>3</v>
      </c>
      <c r="F224">
        <v>160</v>
      </c>
      <c r="G224" t="s">
        <v>955</v>
      </c>
      <c r="H224" s="20">
        <f>F224/240*212.4</f>
        <v>141.6</v>
      </c>
      <c r="I224" s="2">
        <f t="shared" si="1"/>
        <v>4.7199999999999999E-2</v>
      </c>
      <c r="J224" t="s">
        <v>832</v>
      </c>
      <c r="K224">
        <v>1424</v>
      </c>
      <c r="L224" t="s">
        <v>957</v>
      </c>
      <c r="M224">
        <v>229</v>
      </c>
      <c r="N224" t="s">
        <v>563</v>
      </c>
      <c r="O224" t="s">
        <v>833</v>
      </c>
      <c r="P224" t="s">
        <v>816</v>
      </c>
    </row>
    <row r="225" spans="1:16" x14ac:dyDescent="0.2">
      <c r="A225">
        <v>96</v>
      </c>
      <c r="B225" t="s">
        <v>307</v>
      </c>
      <c r="D225" s="19">
        <v>393</v>
      </c>
      <c r="E225">
        <v>1.8</v>
      </c>
      <c r="F225">
        <v>5</v>
      </c>
      <c r="H225" s="20">
        <f>F225/1.5*44.8</f>
        <v>149.33333333333334</v>
      </c>
      <c r="I225" s="2">
        <f t="shared" si="1"/>
        <v>8.2962962962962961E-2</v>
      </c>
      <c r="J225" t="s">
        <v>840</v>
      </c>
      <c r="K225">
        <v>1424</v>
      </c>
      <c r="L225" t="s">
        <v>304</v>
      </c>
      <c r="M225">
        <v>120</v>
      </c>
      <c r="N225" t="s">
        <v>483</v>
      </c>
      <c r="P225" t="s">
        <v>305</v>
      </c>
    </row>
    <row r="226" spans="1:16" x14ac:dyDescent="0.2">
      <c r="A226">
        <v>97</v>
      </c>
      <c r="B226" t="s">
        <v>307</v>
      </c>
      <c r="D226" s="19">
        <v>393</v>
      </c>
      <c r="E226">
        <v>1.8</v>
      </c>
      <c r="F226">
        <v>3</v>
      </c>
      <c r="H226" s="20">
        <f>F226/1.5*44.8</f>
        <v>89.6</v>
      </c>
      <c r="I226" s="2">
        <f t="shared" si="1"/>
        <v>4.9777777777777768E-2</v>
      </c>
      <c r="J226" t="s">
        <v>840</v>
      </c>
      <c r="K226">
        <v>1424</v>
      </c>
      <c r="L226" t="s">
        <v>304</v>
      </c>
      <c r="M226">
        <v>120</v>
      </c>
      <c r="N226" t="s">
        <v>483</v>
      </c>
      <c r="P226" t="s">
        <v>305</v>
      </c>
    </row>
    <row r="227" spans="1:16" x14ac:dyDescent="0.2">
      <c r="A227">
        <v>98</v>
      </c>
      <c r="B227" t="s">
        <v>307</v>
      </c>
      <c r="D227" s="19">
        <v>393</v>
      </c>
      <c r="E227">
        <v>1.8</v>
      </c>
      <c r="F227">
        <v>4</v>
      </c>
      <c r="H227" s="20">
        <f>F227/1.5*44.8</f>
        <v>119.46666666666665</v>
      </c>
      <c r="I227" s="2">
        <f t="shared" si="1"/>
        <v>6.6370370370370371E-2</v>
      </c>
      <c r="J227" t="s">
        <v>840</v>
      </c>
      <c r="K227">
        <v>1424</v>
      </c>
      <c r="L227" t="s">
        <v>304</v>
      </c>
      <c r="M227">
        <v>120</v>
      </c>
      <c r="N227" t="s">
        <v>483</v>
      </c>
      <c r="P227" t="s">
        <v>305</v>
      </c>
    </row>
    <row r="228" spans="1:16" x14ac:dyDescent="0.2">
      <c r="A228">
        <v>292</v>
      </c>
      <c r="B228" t="s">
        <v>2395</v>
      </c>
      <c r="D228" s="19">
        <v>52</v>
      </c>
      <c r="E228">
        <v>2.2000000000000002</v>
      </c>
      <c r="F228">
        <v>3</v>
      </c>
      <c r="H228" s="20">
        <f t="shared" ref="H228:H244" si="2">F228/1.5*44.8</f>
        <v>89.6</v>
      </c>
      <c r="I228" s="2">
        <f t="shared" si="1"/>
        <v>4.0727272727272716E-2</v>
      </c>
      <c r="J228" t="s">
        <v>840</v>
      </c>
      <c r="K228">
        <v>1424</v>
      </c>
      <c r="L228" t="s">
        <v>304</v>
      </c>
      <c r="M228">
        <v>129</v>
      </c>
      <c r="N228" t="s">
        <v>483</v>
      </c>
      <c r="P228" t="s">
        <v>305</v>
      </c>
    </row>
    <row r="229" spans="1:16" x14ac:dyDescent="0.2">
      <c r="A229">
        <v>301</v>
      </c>
      <c r="B229" t="s">
        <v>841</v>
      </c>
      <c r="D229" s="19">
        <v>157</v>
      </c>
      <c r="E229">
        <v>4.7</v>
      </c>
      <c r="F229">
        <v>16</v>
      </c>
      <c r="H229" s="20">
        <f t="shared" si="2"/>
        <v>477.86666666666662</v>
      </c>
      <c r="I229" s="2">
        <f t="shared" si="1"/>
        <v>0.10167375886524822</v>
      </c>
      <c r="J229" t="s">
        <v>840</v>
      </c>
      <c r="K229">
        <v>1424</v>
      </c>
      <c r="L229" t="s">
        <v>304</v>
      </c>
      <c r="M229">
        <v>130</v>
      </c>
      <c r="N229" t="s">
        <v>483</v>
      </c>
      <c r="P229" t="s">
        <v>305</v>
      </c>
    </row>
    <row r="230" spans="1:16" x14ac:dyDescent="0.2">
      <c r="A230">
        <v>303</v>
      </c>
      <c r="B230" t="s">
        <v>842</v>
      </c>
      <c r="D230" s="19">
        <v>158</v>
      </c>
      <c r="E230">
        <v>1.3</v>
      </c>
      <c r="F230">
        <v>4</v>
      </c>
      <c r="H230" s="20">
        <f t="shared" si="2"/>
        <v>119.46666666666665</v>
      </c>
      <c r="I230" s="2">
        <f t="shared" si="1"/>
        <v>9.1897435897435889E-2</v>
      </c>
      <c r="J230" t="s">
        <v>840</v>
      </c>
      <c r="K230">
        <v>1424</v>
      </c>
      <c r="L230" t="s">
        <v>304</v>
      </c>
      <c r="M230">
        <v>130</v>
      </c>
      <c r="N230" t="s">
        <v>483</v>
      </c>
      <c r="P230" t="s">
        <v>305</v>
      </c>
    </row>
    <row r="231" spans="1:16" x14ac:dyDescent="0.2">
      <c r="A231">
        <v>319</v>
      </c>
      <c r="B231" t="s">
        <v>2479</v>
      </c>
      <c r="D231" s="19">
        <v>372</v>
      </c>
      <c r="E231">
        <v>3.5</v>
      </c>
      <c r="F231">
        <v>5</v>
      </c>
      <c r="H231" s="20">
        <f t="shared" si="2"/>
        <v>149.33333333333334</v>
      </c>
      <c r="I231" s="2">
        <f t="shared" si="1"/>
        <v>4.2666666666666672E-2</v>
      </c>
      <c r="J231" t="s">
        <v>840</v>
      </c>
      <c r="K231">
        <v>1424</v>
      </c>
      <c r="L231" t="s">
        <v>304</v>
      </c>
      <c r="M231">
        <v>131</v>
      </c>
      <c r="N231" t="s">
        <v>483</v>
      </c>
      <c r="P231" t="s">
        <v>305</v>
      </c>
    </row>
    <row r="232" spans="1:16" x14ac:dyDescent="0.2">
      <c r="A232">
        <v>321</v>
      </c>
      <c r="B232" t="s">
        <v>843</v>
      </c>
      <c r="D232" s="19">
        <v>294</v>
      </c>
      <c r="E232">
        <v>2.7</v>
      </c>
      <c r="F232">
        <v>0.25</v>
      </c>
      <c r="H232" s="20">
        <f t="shared" si="2"/>
        <v>7.4666666666666659</v>
      </c>
      <c r="I232" s="2">
        <f t="shared" si="1"/>
        <v>2.7654320987654316E-3</v>
      </c>
      <c r="J232" t="s">
        <v>840</v>
      </c>
      <c r="K232">
        <v>1424</v>
      </c>
      <c r="L232" t="s">
        <v>304</v>
      </c>
      <c r="M232">
        <v>131</v>
      </c>
      <c r="N232" t="s">
        <v>483</v>
      </c>
      <c r="P232" t="s">
        <v>305</v>
      </c>
    </row>
    <row r="233" spans="1:16" x14ac:dyDescent="0.2">
      <c r="A233">
        <v>387</v>
      </c>
      <c r="B233" t="s">
        <v>1492</v>
      </c>
      <c r="D233" s="19">
        <v>376</v>
      </c>
      <c r="E233">
        <v>5.3</v>
      </c>
      <c r="F233">
        <v>5</v>
      </c>
      <c r="H233" s="20">
        <f t="shared" si="2"/>
        <v>149.33333333333334</v>
      </c>
      <c r="I233" s="2">
        <f t="shared" si="1"/>
        <v>2.8176100628930823E-2</v>
      </c>
      <c r="J233" t="s">
        <v>840</v>
      </c>
      <c r="K233">
        <v>1424</v>
      </c>
      <c r="L233" t="s">
        <v>304</v>
      </c>
      <c r="M233">
        <v>134</v>
      </c>
      <c r="N233" t="s">
        <v>483</v>
      </c>
      <c r="P233" t="s">
        <v>305</v>
      </c>
    </row>
    <row r="234" spans="1:16" x14ac:dyDescent="0.2">
      <c r="A234">
        <v>390</v>
      </c>
      <c r="B234" t="s">
        <v>1492</v>
      </c>
      <c r="D234" s="19">
        <v>376</v>
      </c>
      <c r="E234">
        <v>5.3</v>
      </c>
      <c r="F234">
        <v>6</v>
      </c>
      <c r="H234" s="20">
        <f t="shared" si="2"/>
        <v>179.2</v>
      </c>
      <c r="I234" s="2">
        <f t="shared" si="1"/>
        <v>3.3811320754716982E-2</v>
      </c>
      <c r="J234" t="s">
        <v>840</v>
      </c>
      <c r="K234">
        <v>1424</v>
      </c>
      <c r="L234" t="s">
        <v>304</v>
      </c>
      <c r="M234">
        <v>134</v>
      </c>
      <c r="N234" t="s">
        <v>483</v>
      </c>
      <c r="P234" t="s">
        <v>305</v>
      </c>
    </row>
    <row r="235" spans="1:16" x14ac:dyDescent="0.2">
      <c r="A235">
        <v>392</v>
      </c>
      <c r="B235" t="s">
        <v>844</v>
      </c>
      <c r="D235" s="19">
        <v>380</v>
      </c>
      <c r="E235">
        <v>3.5</v>
      </c>
      <c r="F235">
        <v>5</v>
      </c>
      <c r="H235" s="20">
        <f t="shared" si="2"/>
        <v>149.33333333333334</v>
      </c>
      <c r="I235" s="2">
        <f t="shared" si="1"/>
        <v>4.2666666666666672E-2</v>
      </c>
      <c r="J235" t="s">
        <v>840</v>
      </c>
      <c r="K235">
        <v>1424</v>
      </c>
      <c r="L235" t="s">
        <v>304</v>
      </c>
      <c r="M235">
        <v>134</v>
      </c>
      <c r="N235" t="s">
        <v>483</v>
      </c>
      <c r="P235" t="s">
        <v>305</v>
      </c>
    </row>
    <row r="236" spans="1:16" x14ac:dyDescent="0.2">
      <c r="A236">
        <v>393</v>
      </c>
      <c r="B236" t="s">
        <v>844</v>
      </c>
      <c r="D236" s="19">
        <v>380</v>
      </c>
      <c r="E236">
        <v>3.5</v>
      </c>
      <c r="F236">
        <v>4</v>
      </c>
      <c r="H236" s="20">
        <f t="shared" si="2"/>
        <v>119.46666666666665</v>
      </c>
      <c r="I236" s="2">
        <f t="shared" si="1"/>
        <v>3.4133333333333335E-2</v>
      </c>
      <c r="J236" t="s">
        <v>840</v>
      </c>
      <c r="K236">
        <v>1424</v>
      </c>
      <c r="L236" t="s">
        <v>304</v>
      </c>
      <c r="M236">
        <v>134</v>
      </c>
      <c r="N236" t="s">
        <v>483</v>
      </c>
      <c r="P236" t="s">
        <v>305</v>
      </c>
    </row>
    <row r="237" spans="1:16" x14ac:dyDescent="0.2">
      <c r="A237">
        <v>394</v>
      </c>
      <c r="B237" t="s">
        <v>844</v>
      </c>
      <c r="D237" s="19">
        <v>380</v>
      </c>
      <c r="E237">
        <v>3.5</v>
      </c>
      <c r="F237">
        <v>5</v>
      </c>
      <c r="H237" s="20">
        <f t="shared" si="2"/>
        <v>149.33333333333334</v>
      </c>
      <c r="I237" s="2">
        <f t="shared" si="1"/>
        <v>4.2666666666666672E-2</v>
      </c>
      <c r="J237" t="s">
        <v>840</v>
      </c>
      <c r="K237">
        <v>1424</v>
      </c>
      <c r="L237" t="s">
        <v>304</v>
      </c>
      <c r="M237">
        <v>134</v>
      </c>
      <c r="N237" t="s">
        <v>483</v>
      </c>
      <c r="P237" t="s">
        <v>305</v>
      </c>
    </row>
    <row r="238" spans="1:16" x14ac:dyDescent="0.2">
      <c r="A238">
        <v>396</v>
      </c>
      <c r="B238" t="s">
        <v>845</v>
      </c>
      <c r="D238" s="19">
        <v>378</v>
      </c>
      <c r="E238">
        <v>3.5</v>
      </c>
      <c r="F238">
        <v>4</v>
      </c>
      <c r="H238" s="20">
        <f t="shared" si="2"/>
        <v>119.46666666666665</v>
      </c>
      <c r="I238" s="2">
        <f t="shared" si="1"/>
        <v>3.4133333333333335E-2</v>
      </c>
      <c r="J238" t="s">
        <v>840</v>
      </c>
      <c r="K238">
        <v>1424</v>
      </c>
      <c r="L238" t="s">
        <v>304</v>
      </c>
      <c r="M238">
        <v>134</v>
      </c>
      <c r="N238" t="s">
        <v>483</v>
      </c>
      <c r="P238" t="s">
        <v>305</v>
      </c>
    </row>
    <row r="239" spans="1:16" x14ac:dyDescent="0.2">
      <c r="A239">
        <v>397</v>
      </c>
      <c r="B239" t="s">
        <v>845</v>
      </c>
      <c r="D239" s="19">
        <v>378</v>
      </c>
      <c r="E239">
        <v>3.5</v>
      </c>
      <c r="F239">
        <v>6</v>
      </c>
      <c r="H239" s="20">
        <f t="shared" si="2"/>
        <v>179.2</v>
      </c>
      <c r="I239" s="2">
        <f t="shared" si="1"/>
        <v>5.1199999999999996E-2</v>
      </c>
      <c r="J239" t="s">
        <v>840</v>
      </c>
      <c r="K239">
        <v>1424</v>
      </c>
      <c r="L239" t="s">
        <v>304</v>
      </c>
      <c r="M239">
        <v>134</v>
      </c>
      <c r="N239" t="s">
        <v>483</v>
      </c>
      <c r="P239" t="s">
        <v>305</v>
      </c>
    </row>
    <row r="240" spans="1:16" x14ac:dyDescent="0.2">
      <c r="A240">
        <v>404</v>
      </c>
      <c r="B240" t="s">
        <v>846</v>
      </c>
      <c r="D240" s="19">
        <v>384</v>
      </c>
      <c r="E240">
        <v>4.4000000000000004</v>
      </c>
      <c r="F240">
        <v>5</v>
      </c>
      <c r="H240" s="20">
        <f t="shared" si="2"/>
        <v>149.33333333333334</v>
      </c>
      <c r="I240" s="2">
        <f t="shared" si="1"/>
        <v>3.3939393939393936E-2</v>
      </c>
      <c r="J240" t="s">
        <v>840</v>
      </c>
      <c r="K240">
        <v>1424</v>
      </c>
      <c r="L240" t="s">
        <v>304</v>
      </c>
      <c r="M240">
        <v>134</v>
      </c>
      <c r="N240" t="s">
        <v>483</v>
      </c>
      <c r="P240" t="s">
        <v>305</v>
      </c>
    </row>
    <row r="241" spans="1:16" x14ac:dyDescent="0.2">
      <c r="A241">
        <v>405</v>
      </c>
      <c r="B241" t="s">
        <v>846</v>
      </c>
      <c r="D241" s="19">
        <v>384</v>
      </c>
      <c r="E241">
        <v>4.4000000000000004</v>
      </c>
      <c r="F241">
        <v>6</v>
      </c>
      <c r="H241" s="20">
        <f t="shared" si="2"/>
        <v>179.2</v>
      </c>
      <c r="I241" s="2">
        <f t="shared" si="1"/>
        <v>4.0727272727272716E-2</v>
      </c>
      <c r="J241" t="s">
        <v>840</v>
      </c>
      <c r="K241">
        <v>1424</v>
      </c>
      <c r="L241" t="s">
        <v>304</v>
      </c>
      <c r="M241">
        <v>134</v>
      </c>
      <c r="N241" t="s">
        <v>483</v>
      </c>
      <c r="P241" t="s">
        <v>305</v>
      </c>
    </row>
    <row r="242" spans="1:16" x14ac:dyDescent="0.2">
      <c r="A242">
        <v>409</v>
      </c>
      <c r="B242" t="s">
        <v>847</v>
      </c>
      <c r="D242" s="19">
        <v>68</v>
      </c>
      <c r="E242">
        <v>2.8</v>
      </c>
      <c r="F242">
        <v>5</v>
      </c>
      <c r="H242" s="20">
        <f t="shared" si="2"/>
        <v>149.33333333333334</v>
      </c>
      <c r="I242" s="2">
        <f t="shared" si="1"/>
        <v>5.3333333333333344E-2</v>
      </c>
      <c r="J242" t="s">
        <v>840</v>
      </c>
      <c r="K242">
        <v>1424</v>
      </c>
      <c r="L242" t="s">
        <v>304</v>
      </c>
      <c r="M242">
        <v>135</v>
      </c>
      <c r="N242" t="s">
        <v>483</v>
      </c>
      <c r="P242" t="s">
        <v>305</v>
      </c>
    </row>
    <row r="243" spans="1:16" x14ac:dyDescent="0.2">
      <c r="A243">
        <v>430</v>
      </c>
      <c r="B243" t="s">
        <v>848</v>
      </c>
      <c r="D243" s="19">
        <v>187</v>
      </c>
      <c r="E243">
        <v>5.8</v>
      </c>
      <c r="F243">
        <v>5</v>
      </c>
      <c r="H243" s="20">
        <f t="shared" si="2"/>
        <v>149.33333333333334</v>
      </c>
      <c r="I243" s="2">
        <f t="shared" si="1"/>
        <v>2.5747126436781613E-2</v>
      </c>
      <c r="J243" t="s">
        <v>840</v>
      </c>
      <c r="K243">
        <v>1424</v>
      </c>
      <c r="L243" t="s">
        <v>304</v>
      </c>
      <c r="M243">
        <v>135</v>
      </c>
      <c r="N243" t="s">
        <v>483</v>
      </c>
      <c r="P243" t="s">
        <v>305</v>
      </c>
    </row>
    <row r="244" spans="1:16" x14ac:dyDescent="0.2">
      <c r="A244">
        <v>439</v>
      </c>
      <c r="B244" t="s">
        <v>849</v>
      </c>
      <c r="D244" s="19">
        <v>70</v>
      </c>
      <c r="E244">
        <v>4.8</v>
      </c>
      <c r="F244">
        <v>8</v>
      </c>
      <c r="H244" s="20">
        <f t="shared" si="2"/>
        <v>238.93333333333331</v>
      </c>
      <c r="I244" s="2">
        <f t="shared" si="1"/>
        <v>4.9777777777777768E-2</v>
      </c>
      <c r="J244" t="s">
        <v>840</v>
      </c>
      <c r="K244">
        <v>1424</v>
      </c>
      <c r="L244" t="s">
        <v>304</v>
      </c>
      <c r="M244">
        <v>136</v>
      </c>
      <c r="N244" t="s">
        <v>483</v>
      </c>
      <c r="P244" t="s">
        <v>305</v>
      </c>
    </row>
  </sheetData>
  <autoFilter ref="A5:P244"/>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N3" sqref="N3"/>
    </sheetView>
  </sheetViews>
  <sheetFormatPr defaultRowHeight="12.75" x14ac:dyDescent="0.2"/>
  <cols>
    <col min="1" max="1" width="5.85546875" customWidth="1"/>
    <col min="2" max="2" width="38.140625" customWidth="1"/>
    <col min="3" max="3" width="5.42578125" customWidth="1"/>
    <col min="4" max="4" width="6.85546875" customWidth="1"/>
    <col min="5" max="5" width="5.140625" customWidth="1"/>
    <col min="6" max="6" width="5.5703125" customWidth="1"/>
    <col min="7" max="7" width="4.5703125" customWidth="1"/>
    <col min="8" max="8" width="5.28515625" customWidth="1"/>
    <col min="9" max="9" width="7.28515625" customWidth="1"/>
    <col min="10" max="10" width="17.28515625" customWidth="1"/>
    <col min="11" max="11" width="6.5703125" customWidth="1"/>
    <col min="12" max="12" width="4.140625" customWidth="1"/>
    <col min="13" max="13" width="4.42578125" customWidth="1"/>
    <col min="14" max="14" width="5" customWidth="1"/>
    <col min="15" max="16" width="4.85546875" customWidth="1"/>
    <col min="17" max="17" width="4" customWidth="1"/>
    <col min="18" max="18" width="3.7109375" customWidth="1"/>
  </cols>
  <sheetData>
    <row r="1" spans="1:16" x14ac:dyDescent="0.2">
      <c r="A1" t="s">
        <v>850</v>
      </c>
    </row>
    <row r="4" spans="1:16" x14ac:dyDescent="0.2">
      <c r="D4" t="s">
        <v>1381</v>
      </c>
      <c r="G4" t="s">
        <v>1382</v>
      </c>
    </row>
    <row r="5" spans="1:16" x14ac:dyDescent="0.2">
      <c r="A5" t="s">
        <v>1383</v>
      </c>
      <c r="B5" t="s">
        <v>653</v>
      </c>
      <c r="C5" t="s">
        <v>1384</v>
      </c>
      <c r="D5" s="19"/>
      <c r="E5" t="s">
        <v>1385</v>
      </c>
      <c r="F5" t="s">
        <v>1386</v>
      </c>
      <c r="H5" t="s">
        <v>1387</v>
      </c>
      <c r="I5" t="s">
        <v>1388</v>
      </c>
      <c r="J5" t="s">
        <v>1389</v>
      </c>
      <c r="K5" t="s">
        <v>473</v>
      </c>
      <c r="L5" t="s">
        <v>470</v>
      </c>
      <c r="M5" t="s">
        <v>1390</v>
      </c>
      <c r="N5" t="s">
        <v>1391</v>
      </c>
      <c r="O5" t="s">
        <v>1392</v>
      </c>
      <c r="P5" t="s">
        <v>1393</v>
      </c>
    </row>
    <row r="6" spans="1:16" x14ac:dyDescent="0.2">
      <c r="A6">
        <v>2</v>
      </c>
      <c r="B6" t="s">
        <v>889</v>
      </c>
      <c r="D6" s="19">
        <v>112</v>
      </c>
      <c r="E6">
        <v>4.0999999999999996</v>
      </c>
      <c r="F6">
        <v>10</v>
      </c>
      <c r="G6" t="s">
        <v>890</v>
      </c>
      <c r="H6" s="20">
        <v>218</v>
      </c>
      <c r="I6" s="2">
        <f t="shared" ref="I6:I72" si="0">H6/E6/1000</f>
        <v>5.3170731707317079E-2</v>
      </c>
      <c r="J6" t="s">
        <v>891</v>
      </c>
      <c r="K6">
        <v>1426</v>
      </c>
      <c r="L6" t="s">
        <v>892</v>
      </c>
      <c r="M6">
        <v>217</v>
      </c>
      <c r="N6" t="s">
        <v>509</v>
      </c>
      <c r="O6" t="s">
        <v>893</v>
      </c>
      <c r="P6" t="s">
        <v>894</v>
      </c>
    </row>
    <row r="7" spans="1:16" x14ac:dyDescent="0.2">
      <c r="A7">
        <v>3</v>
      </c>
      <c r="B7" t="s">
        <v>895</v>
      </c>
      <c r="D7" s="19">
        <v>112</v>
      </c>
      <c r="E7">
        <v>4.0999999999999996</v>
      </c>
      <c r="F7">
        <v>110</v>
      </c>
      <c r="G7" t="s">
        <v>896</v>
      </c>
      <c r="H7">
        <v>120</v>
      </c>
      <c r="I7" s="2">
        <f t="shared" si="0"/>
        <v>2.9268292682926831E-2</v>
      </c>
      <c r="J7" t="s">
        <v>891</v>
      </c>
      <c r="K7">
        <v>1426</v>
      </c>
      <c r="L7" t="s">
        <v>892</v>
      </c>
      <c r="M7">
        <v>217</v>
      </c>
      <c r="N7" t="s">
        <v>509</v>
      </c>
      <c r="O7" t="s">
        <v>893</v>
      </c>
      <c r="P7" t="s">
        <v>894</v>
      </c>
    </row>
    <row r="8" spans="1:16" x14ac:dyDescent="0.2">
      <c r="A8">
        <v>5</v>
      </c>
      <c r="B8" t="s">
        <v>897</v>
      </c>
      <c r="D8" s="19">
        <v>250</v>
      </c>
      <c r="E8">
        <v>4.5999999999999996</v>
      </c>
      <c r="F8">
        <v>10</v>
      </c>
      <c r="G8" t="s">
        <v>890</v>
      </c>
      <c r="H8">
        <v>218</v>
      </c>
      <c r="I8" s="2">
        <f t="shared" si="0"/>
        <v>4.7391304347826096E-2</v>
      </c>
      <c r="J8" t="s">
        <v>891</v>
      </c>
      <c r="K8">
        <v>1426</v>
      </c>
      <c r="L8" t="s">
        <v>892</v>
      </c>
      <c r="M8">
        <v>217</v>
      </c>
      <c r="N8" t="s">
        <v>509</v>
      </c>
      <c r="O8" t="s">
        <v>893</v>
      </c>
      <c r="P8" t="s">
        <v>894</v>
      </c>
    </row>
    <row r="9" spans="1:16" x14ac:dyDescent="0.2">
      <c r="A9">
        <v>7</v>
      </c>
      <c r="B9" t="s">
        <v>898</v>
      </c>
      <c r="D9" s="19">
        <v>250</v>
      </c>
      <c r="E9">
        <v>4.5999999999999996</v>
      </c>
      <c r="F9">
        <v>8</v>
      </c>
      <c r="G9" t="s">
        <v>890</v>
      </c>
      <c r="H9" s="20">
        <v>175</v>
      </c>
      <c r="I9" s="2">
        <f t="shared" si="0"/>
        <v>3.8043478260869568E-2</v>
      </c>
      <c r="J9" t="s">
        <v>891</v>
      </c>
      <c r="K9">
        <v>1426</v>
      </c>
      <c r="L9" t="s">
        <v>892</v>
      </c>
      <c r="M9">
        <v>217</v>
      </c>
      <c r="N9" t="s">
        <v>509</v>
      </c>
      <c r="O9" t="s">
        <v>893</v>
      </c>
      <c r="P9" t="s">
        <v>894</v>
      </c>
    </row>
    <row r="10" spans="1:16" x14ac:dyDescent="0.2">
      <c r="A10">
        <v>13</v>
      </c>
      <c r="B10" t="s">
        <v>899</v>
      </c>
      <c r="C10">
        <v>1</v>
      </c>
      <c r="D10" s="19">
        <v>4</v>
      </c>
      <c r="E10">
        <v>0.59</v>
      </c>
      <c r="F10">
        <v>100</v>
      </c>
      <c r="G10" t="s">
        <v>896</v>
      </c>
      <c r="H10" s="20">
        <v>107</v>
      </c>
      <c r="I10" s="2">
        <f t="shared" si="0"/>
        <v>0.18135593220338983</v>
      </c>
      <c r="J10" t="s">
        <v>891</v>
      </c>
      <c r="K10">
        <v>1426</v>
      </c>
      <c r="L10" t="s">
        <v>892</v>
      </c>
      <c r="M10">
        <v>217</v>
      </c>
      <c r="N10" t="s">
        <v>509</v>
      </c>
      <c r="O10" t="s">
        <v>893</v>
      </c>
      <c r="P10" t="s">
        <v>894</v>
      </c>
    </row>
    <row r="11" spans="1:16" x14ac:dyDescent="0.2">
      <c r="A11">
        <v>17</v>
      </c>
      <c r="B11" t="s">
        <v>900</v>
      </c>
      <c r="C11">
        <v>1</v>
      </c>
      <c r="D11" s="19">
        <v>448</v>
      </c>
      <c r="E11">
        <v>0.92</v>
      </c>
      <c r="F11">
        <v>65</v>
      </c>
      <c r="G11" t="s">
        <v>896</v>
      </c>
      <c r="H11" s="20">
        <v>68</v>
      </c>
      <c r="I11" s="2">
        <f t="shared" si="0"/>
        <v>7.3913043478260859E-2</v>
      </c>
      <c r="J11" t="s">
        <v>891</v>
      </c>
      <c r="K11">
        <v>1426</v>
      </c>
      <c r="L11" t="s">
        <v>892</v>
      </c>
      <c r="M11">
        <v>217</v>
      </c>
      <c r="N11" t="s">
        <v>509</v>
      </c>
      <c r="O11" t="s">
        <v>893</v>
      </c>
      <c r="P11" t="s">
        <v>894</v>
      </c>
    </row>
    <row r="12" spans="1:16" x14ac:dyDescent="0.2">
      <c r="A12">
        <v>39</v>
      </c>
      <c r="B12" t="s">
        <v>901</v>
      </c>
      <c r="C12">
        <v>1</v>
      </c>
      <c r="D12" s="19">
        <v>4</v>
      </c>
      <c r="E12">
        <v>0.59</v>
      </c>
      <c r="F12">
        <v>6</v>
      </c>
      <c r="G12" t="s">
        <v>890</v>
      </c>
      <c r="H12" s="20">
        <v>131</v>
      </c>
      <c r="I12" s="2">
        <f t="shared" si="0"/>
        <v>0.22203389830508477</v>
      </c>
      <c r="J12" t="s">
        <v>891</v>
      </c>
      <c r="K12">
        <v>1426</v>
      </c>
      <c r="L12" t="s">
        <v>892</v>
      </c>
      <c r="M12">
        <v>217</v>
      </c>
      <c r="N12" t="s">
        <v>509</v>
      </c>
      <c r="O12" t="s">
        <v>893</v>
      </c>
      <c r="P12" t="s">
        <v>894</v>
      </c>
    </row>
    <row r="13" spans="1:16" x14ac:dyDescent="0.2">
      <c r="A13">
        <v>44</v>
      </c>
      <c r="B13" t="s">
        <v>902</v>
      </c>
      <c r="D13" s="19">
        <v>250</v>
      </c>
      <c r="E13">
        <v>4.5999999999999996</v>
      </c>
      <c r="F13">
        <v>10</v>
      </c>
      <c r="G13" t="s">
        <v>890</v>
      </c>
      <c r="H13" s="20">
        <v>218</v>
      </c>
      <c r="I13" s="2">
        <f t="shared" si="0"/>
        <v>4.7391304347826096E-2</v>
      </c>
      <c r="J13" t="s">
        <v>891</v>
      </c>
      <c r="K13">
        <v>1426</v>
      </c>
      <c r="L13" t="s">
        <v>892</v>
      </c>
      <c r="M13">
        <v>217</v>
      </c>
      <c r="N13" t="s">
        <v>509</v>
      </c>
      <c r="O13" t="s">
        <v>893</v>
      </c>
      <c r="P13" t="s">
        <v>894</v>
      </c>
    </row>
    <row r="14" spans="1:16" x14ac:dyDescent="0.2">
      <c r="A14">
        <v>53</v>
      </c>
      <c r="B14" t="s">
        <v>900</v>
      </c>
      <c r="C14">
        <v>1</v>
      </c>
      <c r="D14" s="19">
        <v>448</v>
      </c>
      <c r="E14">
        <v>0.92</v>
      </c>
      <c r="F14">
        <v>6</v>
      </c>
      <c r="G14" t="s">
        <v>890</v>
      </c>
      <c r="H14" s="20">
        <v>131</v>
      </c>
      <c r="I14" s="2">
        <f t="shared" si="0"/>
        <v>0.1423913043478261</v>
      </c>
      <c r="J14" t="s">
        <v>891</v>
      </c>
      <c r="K14">
        <v>1426</v>
      </c>
      <c r="L14" t="s">
        <v>892</v>
      </c>
      <c r="M14">
        <v>217</v>
      </c>
      <c r="N14" t="s">
        <v>509</v>
      </c>
      <c r="O14" t="s">
        <v>893</v>
      </c>
      <c r="P14" t="s">
        <v>894</v>
      </c>
    </row>
    <row r="15" spans="1:16" x14ac:dyDescent="0.2">
      <c r="A15">
        <v>56</v>
      </c>
      <c r="B15" t="s">
        <v>903</v>
      </c>
      <c r="C15">
        <v>1</v>
      </c>
      <c r="D15" s="19">
        <v>448</v>
      </c>
      <c r="E15">
        <v>0.92</v>
      </c>
      <c r="F15">
        <v>100</v>
      </c>
      <c r="G15" t="s">
        <v>896</v>
      </c>
      <c r="H15" s="20">
        <v>107</v>
      </c>
      <c r="I15" s="2">
        <f t="shared" si="0"/>
        <v>0.11630434782608695</v>
      </c>
      <c r="J15" t="s">
        <v>891</v>
      </c>
      <c r="K15">
        <v>1426</v>
      </c>
      <c r="L15" t="s">
        <v>892</v>
      </c>
      <c r="M15">
        <v>217</v>
      </c>
      <c r="N15" t="s">
        <v>509</v>
      </c>
      <c r="O15" t="s">
        <v>893</v>
      </c>
      <c r="P15" t="s">
        <v>894</v>
      </c>
    </row>
    <row r="16" spans="1:16" x14ac:dyDescent="0.2">
      <c r="A16">
        <v>94</v>
      </c>
      <c r="B16" t="s">
        <v>901</v>
      </c>
      <c r="C16">
        <v>1</v>
      </c>
      <c r="D16" s="19">
        <v>4</v>
      </c>
      <c r="E16">
        <v>0.59</v>
      </c>
      <c r="F16">
        <v>65</v>
      </c>
      <c r="G16" t="s">
        <v>896</v>
      </c>
      <c r="H16" s="20">
        <v>68</v>
      </c>
      <c r="I16" s="2">
        <f t="shared" si="0"/>
        <v>0.11525423728813559</v>
      </c>
      <c r="J16" t="s">
        <v>891</v>
      </c>
      <c r="K16">
        <v>1426</v>
      </c>
      <c r="L16" t="s">
        <v>892</v>
      </c>
      <c r="M16">
        <v>217</v>
      </c>
      <c r="N16" t="s">
        <v>509</v>
      </c>
      <c r="O16" t="s">
        <v>893</v>
      </c>
      <c r="P16" t="s">
        <v>894</v>
      </c>
    </row>
    <row r="17" spans="1:16" x14ac:dyDescent="0.2">
      <c r="A17">
        <v>1</v>
      </c>
      <c r="B17" t="s">
        <v>913</v>
      </c>
      <c r="C17">
        <v>1</v>
      </c>
      <c r="D17" s="19">
        <v>448</v>
      </c>
      <c r="E17">
        <v>0.92</v>
      </c>
      <c r="F17">
        <v>24</v>
      </c>
      <c r="G17" t="s">
        <v>890</v>
      </c>
      <c r="H17" s="20">
        <v>524</v>
      </c>
      <c r="I17" s="2">
        <f t="shared" si="0"/>
        <v>0.56956521739130439</v>
      </c>
      <c r="J17" t="s">
        <v>914</v>
      </c>
      <c r="K17">
        <v>1427</v>
      </c>
      <c r="L17" t="s">
        <v>892</v>
      </c>
      <c r="M17">
        <v>293</v>
      </c>
      <c r="N17" t="s">
        <v>509</v>
      </c>
      <c r="O17" t="s">
        <v>915</v>
      </c>
      <c r="P17" t="s">
        <v>916</v>
      </c>
    </row>
    <row r="18" spans="1:16" x14ac:dyDescent="0.2">
      <c r="A18">
        <v>1</v>
      </c>
      <c r="B18" t="s">
        <v>913</v>
      </c>
      <c r="C18">
        <v>1</v>
      </c>
      <c r="D18" s="19">
        <v>448</v>
      </c>
      <c r="E18">
        <v>0.92</v>
      </c>
      <c r="F18">
        <v>24</v>
      </c>
      <c r="G18" t="s">
        <v>890</v>
      </c>
      <c r="H18" s="20">
        <v>524</v>
      </c>
      <c r="I18" s="2">
        <f>H18/E18/1000</f>
        <v>0.56956521739130439</v>
      </c>
      <c r="J18" t="s">
        <v>914</v>
      </c>
      <c r="K18">
        <v>1427</v>
      </c>
      <c r="L18" t="s">
        <v>892</v>
      </c>
      <c r="M18">
        <v>293</v>
      </c>
      <c r="N18" t="s">
        <v>509</v>
      </c>
      <c r="O18" t="s">
        <v>915</v>
      </c>
      <c r="P18" t="s">
        <v>916</v>
      </c>
    </row>
    <row r="19" spans="1:16" x14ac:dyDescent="0.2">
      <c r="A19">
        <v>2</v>
      </c>
      <c r="B19" t="s">
        <v>917</v>
      </c>
      <c r="D19" s="19">
        <v>437</v>
      </c>
      <c r="E19">
        <v>2.2000000000000002</v>
      </c>
      <c r="F19">
        <v>100</v>
      </c>
      <c r="G19" t="s">
        <v>896</v>
      </c>
      <c r="H19" s="20">
        <v>107</v>
      </c>
      <c r="I19" s="2">
        <f t="shared" si="0"/>
        <v>4.863636363636363E-2</v>
      </c>
      <c r="J19" t="s">
        <v>914</v>
      </c>
      <c r="K19">
        <v>1427</v>
      </c>
      <c r="L19" t="s">
        <v>892</v>
      </c>
      <c r="M19">
        <v>293</v>
      </c>
      <c r="N19" t="s">
        <v>509</v>
      </c>
      <c r="O19" t="s">
        <v>915</v>
      </c>
      <c r="P19" t="s">
        <v>916</v>
      </c>
    </row>
    <row r="20" spans="1:16" x14ac:dyDescent="0.2">
      <c r="A20">
        <v>4</v>
      </c>
      <c r="B20" t="s">
        <v>918</v>
      </c>
      <c r="C20">
        <v>1</v>
      </c>
      <c r="D20" s="19" t="s">
        <v>919</v>
      </c>
      <c r="E20">
        <v>0.33</v>
      </c>
      <c r="F20">
        <v>10</v>
      </c>
      <c r="G20" t="s">
        <v>896</v>
      </c>
      <c r="H20" s="20">
        <v>11</v>
      </c>
      <c r="I20" s="2">
        <f t="shared" si="0"/>
        <v>3.3333333333333326E-2</v>
      </c>
      <c r="J20" t="s">
        <v>914</v>
      </c>
      <c r="K20">
        <v>1427</v>
      </c>
      <c r="L20" t="s">
        <v>892</v>
      </c>
      <c r="M20">
        <v>293</v>
      </c>
      <c r="N20" t="s">
        <v>509</v>
      </c>
      <c r="O20" t="s">
        <v>915</v>
      </c>
      <c r="P20" t="s">
        <v>916</v>
      </c>
    </row>
    <row r="21" spans="1:16" x14ac:dyDescent="0.2">
      <c r="A21">
        <v>4997</v>
      </c>
      <c r="B21" t="s">
        <v>920</v>
      </c>
      <c r="D21" s="19">
        <v>393</v>
      </c>
      <c r="E21">
        <v>1.8</v>
      </c>
      <c r="F21">
        <v>48</v>
      </c>
      <c r="G21" t="s">
        <v>896</v>
      </c>
      <c r="H21" s="20">
        <v>74</v>
      </c>
      <c r="I21" s="2">
        <f t="shared" si="0"/>
        <v>4.1111111111111105E-2</v>
      </c>
      <c r="J21" t="s">
        <v>921</v>
      </c>
      <c r="K21">
        <v>1427</v>
      </c>
      <c r="L21" t="s">
        <v>922</v>
      </c>
      <c r="M21">
        <v>400</v>
      </c>
      <c r="N21" t="s">
        <v>483</v>
      </c>
      <c r="O21" t="s">
        <v>923</v>
      </c>
      <c r="P21" t="s">
        <v>924</v>
      </c>
    </row>
    <row r="22" spans="1:16" x14ac:dyDescent="0.2">
      <c r="A22">
        <v>5003</v>
      </c>
      <c r="B22" t="s">
        <v>925</v>
      </c>
      <c r="D22" s="19">
        <v>115</v>
      </c>
      <c r="E22">
        <v>4.0999999999999996</v>
      </c>
      <c r="F22">
        <v>160</v>
      </c>
      <c r="G22" t="s">
        <v>896</v>
      </c>
      <c r="H22" s="20">
        <v>247</v>
      </c>
      <c r="I22" s="2">
        <f t="shared" si="0"/>
        <v>6.0243902439024395E-2</v>
      </c>
      <c r="J22" t="s">
        <v>921</v>
      </c>
      <c r="K22">
        <v>1427</v>
      </c>
      <c r="L22" t="s">
        <v>922</v>
      </c>
      <c r="M22">
        <v>400</v>
      </c>
      <c r="N22" t="s">
        <v>483</v>
      </c>
      <c r="O22" t="s">
        <v>923</v>
      </c>
      <c r="P22" t="s">
        <v>924</v>
      </c>
    </row>
    <row r="23" spans="1:16" x14ac:dyDescent="0.2">
      <c r="A23">
        <v>5007</v>
      </c>
      <c r="B23" t="s">
        <v>926</v>
      </c>
      <c r="D23" s="19">
        <v>437</v>
      </c>
      <c r="E23">
        <v>2.2000000000000002</v>
      </c>
      <c r="F23">
        <v>80</v>
      </c>
      <c r="G23" t="s">
        <v>896</v>
      </c>
      <c r="H23" s="20">
        <v>124</v>
      </c>
      <c r="I23" s="2">
        <f t="shared" si="0"/>
        <v>5.6363636363636359E-2</v>
      </c>
      <c r="J23" t="s">
        <v>921</v>
      </c>
      <c r="K23">
        <v>1427</v>
      </c>
      <c r="L23" t="s">
        <v>922</v>
      </c>
      <c r="M23">
        <v>400</v>
      </c>
      <c r="N23" t="s">
        <v>483</v>
      </c>
      <c r="O23" t="s">
        <v>923</v>
      </c>
      <c r="P23" t="s">
        <v>924</v>
      </c>
    </row>
    <row r="24" spans="1:16" x14ac:dyDescent="0.2">
      <c r="A24">
        <v>5015</v>
      </c>
      <c r="B24" t="s">
        <v>927</v>
      </c>
      <c r="D24" s="19">
        <v>407</v>
      </c>
      <c r="E24">
        <v>1.7</v>
      </c>
      <c r="F24">
        <v>100</v>
      </c>
      <c r="G24" t="s">
        <v>896</v>
      </c>
      <c r="H24" s="20">
        <v>155</v>
      </c>
      <c r="I24" s="2">
        <f t="shared" si="0"/>
        <v>9.1176470588235289E-2</v>
      </c>
      <c r="J24" t="s">
        <v>921</v>
      </c>
      <c r="K24">
        <v>1427</v>
      </c>
      <c r="L24" t="s">
        <v>922</v>
      </c>
      <c r="M24">
        <v>400</v>
      </c>
      <c r="N24" t="s">
        <v>483</v>
      </c>
      <c r="O24" t="s">
        <v>923</v>
      </c>
      <c r="P24" t="s">
        <v>924</v>
      </c>
    </row>
    <row r="25" spans="1:16" x14ac:dyDescent="0.2">
      <c r="A25">
        <v>5059</v>
      </c>
      <c r="B25" t="s">
        <v>928</v>
      </c>
      <c r="D25" s="19">
        <v>452</v>
      </c>
      <c r="E25">
        <v>1.6</v>
      </c>
      <c r="F25">
        <v>120</v>
      </c>
      <c r="G25" t="s">
        <v>896</v>
      </c>
      <c r="H25" s="20">
        <v>186</v>
      </c>
      <c r="I25" s="2">
        <f t="shared" si="0"/>
        <v>0.11625000000000001</v>
      </c>
      <c r="J25" t="s">
        <v>921</v>
      </c>
      <c r="K25">
        <v>1427</v>
      </c>
      <c r="L25" t="s">
        <v>922</v>
      </c>
      <c r="M25">
        <v>400</v>
      </c>
      <c r="N25" t="s">
        <v>483</v>
      </c>
      <c r="O25" t="s">
        <v>923</v>
      </c>
      <c r="P25" t="s">
        <v>924</v>
      </c>
    </row>
    <row r="26" spans="1:16" x14ac:dyDescent="0.2">
      <c r="A26">
        <v>5060</v>
      </c>
      <c r="B26" t="s">
        <v>929</v>
      </c>
      <c r="D26" s="19">
        <v>453</v>
      </c>
      <c r="E26">
        <v>4.4000000000000004</v>
      </c>
      <c r="F26">
        <v>192</v>
      </c>
      <c r="G26" t="s">
        <v>896</v>
      </c>
      <c r="H26" s="20">
        <v>299</v>
      </c>
      <c r="I26" s="2">
        <f t="shared" si="0"/>
        <v>6.7954545454545448E-2</v>
      </c>
      <c r="J26" t="s">
        <v>921</v>
      </c>
      <c r="K26">
        <v>1427</v>
      </c>
      <c r="L26" t="s">
        <v>922</v>
      </c>
      <c r="M26">
        <v>400</v>
      </c>
      <c r="N26" t="s">
        <v>483</v>
      </c>
      <c r="O26" t="s">
        <v>923</v>
      </c>
      <c r="P26" t="s">
        <v>924</v>
      </c>
    </row>
    <row r="27" spans="1:16" x14ac:dyDescent="0.2">
      <c r="A27">
        <v>5061</v>
      </c>
      <c r="B27" t="s">
        <v>930</v>
      </c>
      <c r="D27" s="19">
        <v>454</v>
      </c>
      <c r="E27">
        <v>5.0999999999999996</v>
      </c>
      <c r="F27">
        <v>96</v>
      </c>
      <c r="G27" t="s">
        <v>896</v>
      </c>
      <c r="H27" s="20">
        <v>148</v>
      </c>
      <c r="I27" s="2">
        <f t="shared" si="0"/>
        <v>2.9019607843137257E-2</v>
      </c>
      <c r="J27" t="s">
        <v>921</v>
      </c>
      <c r="K27">
        <v>1427</v>
      </c>
      <c r="L27" t="s">
        <v>922</v>
      </c>
      <c r="M27">
        <v>400</v>
      </c>
      <c r="N27" t="s">
        <v>483</v>
      </c>
      <c r="O27" t="s">
        <v>923</v>
      </c>
      <c r="P27" t="s">
        <v>924</v>
      </c>
    </row>
    <row r="28" spans="1:16" x14ac:dyDescent="0.2">
      <c r="A28">
        <v>5062</v>
      </c>
      <c r="B28" t="s">
        <v>931</v>
      </c>
      <c r="D28" s="19">
        <v>384</v>
      </c>
      <c r="E28">
        <v>4.4000000000000004</v>
      </c>
      <c r="F28">
        <v>120</v>
      </c>
      <c r="G28" t="s">
        <v>896</v>
      </c>
      <c r="H28" s="20">
        <v>186</v>
      </c>
      <c r="I28" s="2">
        <f t="shared" si="0"/>
        <v>4.2272727272727267E-2</v>
      </c>
      <c r="J28" t="s">
        <v>921</v>
      </c>
      <c r="K28">
        <v>1427</v>
      </c>
      <c r="L28" t="s">
        <v>922</v>
      </c>
      <c r="M28">
        <v>400</v>
      </c>
      <c r="N28" t="s">
        <v>483</v>
      </c>
      <c r="O28" t="s">
        <v>923</v>
      </c>
      <c r="P28" t="s">
        <v>924</v>
      </c>
    </row>
    <row r="29" spans="1:16" x14ac:dyDescent="0.2">
      <c r="A29">
        <v>5065</v>
      </c>
      <c r="B29" t="s">
        <v>932</v>
      </c>
      <c r="D29" s="19">
        <v>86</v>
      </c>
      <c r="E29">
        <v>2.2000000000000002</v>
      </c>
      <c r="F29">
        <v>30</v>
      </c>
      <c r="G29" t="s">
        <v>896</v>
      </c>
      <c r="H29" s="20">
        <v>44</v>
      </c>
      <c r="I29" s="2">
        <f t="shared" si="0"/>
        <v>0.02</v>
      </c>
      <c r="J29" t="s">
        <v>921</v>
      </c>
      <c r="K29">
        <v>1427</v>
      </c>
      <c r="L29" t="s">
        <v>922</v>
      </c>
      <c r="M29">
        <v>400</v>
      </c>
      <c r="N29" t="s">
        <v>483</v>
      </c>
      <c r="O29" t="s">
        <v>923</v>
      </c>
      <c r="P29" t="s">
        <v>924</v>
      </c>
    </row>
    <row r="30" spans="1:16" x14ac:dyDescent="0.2">
      <c r="B30" t="s">
        <v>863</v>
      </c>
      <c r="D30" s="19">
        <v>454</v>
      </c>
      <c r="E30">
        <v>5.0999999999999996</v>
      </c>
      <c r="F30">
        <v>320</v>
      </c>
      <c r="G30" t="s">
        <v>955</v>
      </c>
      <c r="H30" s="20">
        <f t="shared" ref="H30:H83" si="1">F30/240*212.4</f>
        <v>283.2</v>
      </c>
      <c r="I30" s="2">
        <f t="shared" si="0"/>
        <v>5.5529411764705883E-2</v>
      </c>
      <c r="J30" t="s">
        <v>864</v>
      </c>
      <c r="K30">
        <v>1429</v>
      </c>
      <c r="L30" t="s">
        <v>957</v>
      </c>
      <c r="M30">
        <v>488</v>
      </c>
      <c r="N30" t="s">
        <v>563</v>
      </c>
      <c r="O30" t="s">
        <v>229</v>
      </c>
      <c r="P30" t="s">
        <v>865</v>
      </c>
    </row>
    <row r="31" spans="1:16" x14ac:dyDescent="0.2">
      <c r="B31" t="s">
        <v>866</v>
      </c>
      <c r="D31" s="19">
        <v>454</v>
      </c>
      <c r="E31">
        <v>5.0999999999999996</v>
      </c>
      <c r="F31">
        <v>280</v>
      </c>
      <c r="G31" t="s">
        <v>955</v>
      </c>
      <c r="H31" s="20">
        <f t="shared" si="1"/>
        <v>247.8</v>
      </c>
      <c r="I31" s="2">
        <f t="shared" si="0"/>
        <v>4.8588235294117654E-2</v>
      </c>
      <c r="J31" t="s">
        <v>864</v>
      </c>
      <c r="K31">
        <v>1429</v>
      </c>
      <c r="L31" t="s">
        <v>957</v>
      </c>
      <c r="M31">
        <v>488</v>
      </c>
      <c r="N31" t="s">
        <v>563</v>
      </c>
      <c r="O31" t="s">
        <v>229</v>
      </c>
      <c r="P31" t="s">
        <v>865</v>
      </c>
    </row>
    <row r="32" spans="1:16" x14ac:dyDescent="0.2">
      <c r="B32" t="s">
        <v>867</v>
      </c>
      <c r="D32" t="s">
        <v>860</v>
      </c>
      <c r="E32">
        <v>2.2000000000000002</v>
      </c>
      <c r="F32">
        <v>80</v>
      </c>
      <c r="G32" t="s">
        <v>955</v>
      </c>
      <c r="H32" s="20">
        <f t="shared" si="1"/>
        <v>70.8</v>
      </c>
      <c r="I32" s="2">
        <f t="shared" si="0"/>
        <v>3.2181818181818179E-2</v>
      </c>
      <c r="J32" t="s">
        <v>864</v>
      </c>
      <c r="K32">
        <v>1429</v>
      </c>
      <c r="L32" t="s">
        <v>957</v>
      </c>
      <c r="M32">
        <v>488</v>
      </c>
      <c r="N32" t="s">
        <v>563</v>
      </c>
      <c r="O32" t="s">
        <v>229</v>
      </c>
      <c r="P32" t="s">
        <v>865</v>
      </c>
    </row>
    <row r="33" spans="1:16" x14ac:dyDescent="0.2">
      <c r="B33" t="s">
        <v>868</v>
      </c>
      <c r="D33" s="19">
        <v>420</v>
      </c>
      <c r="E33">
        <v>17.5</v>
      </c>
      <c r="F33">
        <v>2400</v>
      </c>
      <c r="G33" t="s">
        <v>955</v>
      </c>
      <c r="H33" s="20">
        <f t="shared" si="1"/>
        <v>2124</v>
      </c>
      <c r="I33" s="2">
        <f t="shared" si="0"/>
        <v>0.12137142857142856</v>
      </c>
      <c r="J33" t="s">
        <v>864</v>
      </c>
      <c r="K33">
        <v>1429</v>
      </c>
      <c r="L33" t="s">
        <v>957</v>
      </c>
      <c r="M33">
        <v>488</v>
      </c>
      <c r="N33" t="s">
        <v>563</v>
      </c>
      <c r="O33" t="s">
        <v>229</v>
      </c>
      <c r="P33" t="s">
        <v>865</v>
      </c>
    </row>
    <row r="34" spans="1:16" x14ac:dyDescent="0.2">
      <c r="B34" t="s">
        <v>869</v>
      </c>
      <c r="D34" s="19">
        <v>217</v>
      </c>
      <c r="E34">
        <v>6.2</v>
      </c>
      <c r="F34">
        <v>240</v>
      </c>
      <c r="G34" t="s">
        <v>955</v>
      </c>
      <c r="H34" s="20">
        <f t="shared" si="1"/>
        <v>212.4</v>
      </c>
      <c r="I34" s="2">
        <f t="shared" si="0"/>
        <v>3.4258064516129033E-2</v>
      </c>
      <c r="J34" t="s">
        <v>864</v>
      </c>
      <c r="K34">
        <v>1429</v>
      </c>
      <c r="L34" t="s">
        <v>957</v>
      </c>
      <c r="M34">
        <v>488</v>
      </c>
      <c r="N34" t="s">
        <v>563</v>
      </c>
      <c r="O34" t="s">
        <v>229</v>
      </c>
      <c r="P34" t="s">
        <v>865</v>
      </c>
    </row>
    <row r="35" spans="1:16" x14ac:dyDescent="0.2">
      <c r="B35" t="s">
        <v>870</v>
      </c>
      <c r="D35" s="19">
        <v>431</v>
      </c>
      <c r="E35">
        <v>5.4</v>
      </c>
      <c r="F35">
        <v>360</v>
      </c>
      <c r="G35" t="s">
        <v>955</v>
      </c>
      <c r="H35" s="20">
        <f t="shared" si="1"/>
        <v>318.60000000000002</v>
      </c>
      <c r="I35" s="2">
        <f t="shared" si="0"/>
        <v>5.8999999999999997E-2</v>
      </c>
      <c r="J35" t="s">
        <v>864</v>
      </c>
      <c r="K35">
        <v>1429</v>
      </c>
      <c r="L35" t="s">
        <v>957</v>
      </c>
      <c r="M35">
        <v>488</v>
      </c>
      <c r="N35" t="s">
        <v>563</v>
      </c>
      <c r="O35" t="s">
        <v>229</v>
      </c>
      <c r="P35" t="s">
        <v>865</v>
      </c>
    </row>
    <row r="36" spans="1:16" x14ac:dyDescent="0.2">
      <c r="B36" t="s">
        <v>871</v>
      </c>
      <c r="D36" s="19">
        <v>431</v>
      </c>
      <c r="E36">
        <v>5.4</v>
      </c>
      <c r="F36">
        <v>360</v>
      </c>
      <c r="G36" t="s">
        <v>955</v>
      </c>
      <c r="H36" s="20">
        <f t="shared" si="1"/>
        <v>318.60000000000002</v>
      </c>
      <c r="I36" s="2">
        <f t="shared" si="0"/>
        <v>5.8999999999999997E-2</v>
      </c>
      <c r="J36" t="s">
        <v>864</v>
      </c>
      <c r="K36">
        <v>1429</v>
      </c>
      <c r="L36" t="s">
        <v>957</v>
      </c>
      <c r="M36">
        <v>488</v>
      </c>
      <c r="N36" t="s">
        <v>563</v>
      </c>
      <c r="O36" t="s">
        <v>229</v>
      </c>
      <c r="P36" t="s">
        <v>865</v>
      </c>
    </row>
    <row r="37" spans="1:16" x14ac:dyDescent="0.2">
      <c r="B37" t="s">
        <v>872</v>
      </c>
      <c r="D37" s="19">
        <v>452</v>
      </c>
      <c r="E37">
        <v>1.6</v>
      </c>
      <c r="F37">
        <v>240</v>
      </c>
      <c r="G37" t="s">
        <v>955</v>
      </c>
      <c r="H37" s="20">
        <f t="shared" si="1"/>
        <v>212.4</v>
      </c>
      <c r="I37" s="2">
        <f t="shared" si="0"/>
        <v>0.13275000000000001</v>
      </c>
      <c r="J37" t="s">
        <v>864</v>
      </c>
      <c r="K37">
        <v>1429</v>
      </c>
      <c r="L37" t="s">
        <v>957</v>
      </c>
      <c r="M37">
        <v>488</v>
      </c>
      <c r="N37" t="s">
        <v>563</v>
      </c>
      <c r="O37" t="s">
        <v>229</v>
      </c>
      <c r="P37" t="s">
        <v>865</v>
      </c>
    </row>
    <row r="38" spans="1:16" x14ac:dyDescent="0.2">
      <c r="B38" t="s">
        <v>2247</v>
      </c>
      <c r="D38" s="19">
        <v>187</v>
      </c>
      <c r="E38">
        <v>5.8</v>
      </c>
      <c r="F38">
        <v>480</v>
      </c>
      <c r="G38" t="s">
        <v>955</v>
      </c>
      <c r="H38" s="20">
        <f t="shared" si="1"/>
        <v>424.8</v>
      </c>
      <c r="I38" s="2">
        <f t="shared" si="0"/>
        <v>7.3241379310344829E-2</v>
      </c>
      <c r="J38" t="s">
        <v>864</v>
      </c>
      <c r="K38">
        <v>1429</v>
      </c>
      <c r="L38" t="s">
        <v>957</v>
      </c>
      <c r="M38">
        <v>488</v>
      </c>
      <c r="N38" t="s">
        <v>563</v>
      </c>
      <c r="O38" t="s">
        <v>229</v>
      </c>
      <c r="P38" t="s">
        <v>865</v>
      </c>
    </row>
    <row r="39" spans="1:16" x14ac:dyDescent="0.2">
      <c r="A39">
        <v>1</v>
      </c>
      <c r="B39" t="s">
        <v>904</v>
      </c>
      <c r="C39">
        <v>1</v>
      </c>
      <c r="D39" s="19">
        <v>449</v>
      </c>
      <c r="E39">
        <v>1.6</v>
      </c>
      <c r="F39">
        <v>12</v>
      </c>
      <c r="G39" t="s">
        <v>905</v>
      </c>
      <c r="H39" s="20">
        <v>401</v>
      </c>
      <c r="I39" s="2">
        <f t="shared" si="0"/>
        <v>0.25062499999999999</v>
      </c>
      <c r="J39" t="s">
        <v>906</v>
      </c>
      <c r="K39">
        <v>1431</v>
      </c>
      <c r="L39" t="s">
        <v>907</v>
      </c>
      <c r="M39">
        <v>182</v>
      </c>
      <c r="N39" t="s">
        <v>509</v>
      </c>
      <c r="O39" t="s">
        <v>908</v>
      </c>
      <c r="P39" t="s">
        <v>909</v>
      </c>
    </row>
    <row r="40" spans="1:16" x14ac:dyDescent="0.2">
      <c r="A40">
        <v>2</v>
      </c>
      <c r="B40" t="s">
        <v>910</v>
      </c>
      <c r="D40" s="19">
        <v>457</v>
      </c>
      <c r="E40">
        <v>0.6</v>
      </c>
      <c r="F40">
        <v>3</v>
      </c>
      <c r="G40" t="s">
        <v>905</v>
      </c>
      <c r="H40" s="20">
        <v>100</v>
      </c>
      <c r="I40" s="2">
        <f t="shared" si="0"/>
        <v>0.16666666666666669</v>
      </c>
      <c r="J40" t="s">
        <v>906</v>
      </c>
      <c r="K40">
        <v>1431</v>
      </c>
      <c r="L40" t="s">
        <v>907</v>
      </c>
      <c r="M40">
        <v>182</v>
      </c>
      <c r="N40" t="s">
        <v>509</v>
      </c>
      <c r="O40" t="s">
        <v>908</v>
      </c>
      <c r="P40" t="s">
        <v>909</v>
      </c>
    </row>
    <row r="41" spans="1:16" x14ac:dyDescent="0.2">
      <c r="A41">
        <v>3</v>
      </c>
      <c r="B41" t="s">
        <v>911</v>
      </c>
      <c r="D41" s="19">
        <v>457</v>
      </c>
      <c r="E41">
        <v>0.6</v>
      </c>
      <c r="F41">
        <v>18</v>
      </c>
      <c r="G41" t="s">
        <v>912</v>
      </c>
      <c r="H41" s="20">
        <v>20</v>
      </c>
      <c r="I41" s="2">
        <f t="shared" si="0"/>
        <v>3.3333333333333333E-2</v>
      </c>
      <c r="J41" t="s">
        <v>906</v>
      </c>
      <c r="K41">
        <v>1431</v>
      </c>
      <c r="L41" t="s">
        <v>907</v>
      </c>
      <c r="M41">
        <v>182</v>
      </c>
      <c r="N41" t="s">
        <v>509</v>
      </c>
      <c r="O41" t="s">
        <v>908</v>
      </c>
      <c r="P41" t="s">
        <v>909</v>
      </c>
    </row>
    <row r="42" spans="1:16" x14ac:dyDescent="0.2">
      <c r="B42" t="s">
        <v>856</v>
      </c>
      <c r="C42">
        <v>1</v>
      </c>
      <c r="D42" s="19">
        <v>448</v>
      </c>
      <c r="E42">
        <v>0.92</v>
      </c>
      <c r="F42">
        <v>240</v>
      </c>
      <c r="G42" t="s">
        <v>955</v>
      </c>
      <c r="H42" s="20">
        <f t="shared" si="1"/>
        <v>212.4</v>
      </c>
      <c r="I42" s="2">
        <f t="shared" si="0"/>
        <v>0.2308695652173913</v>
      </c>
      <c r="J42" t="s">
        <v>857</v>
      </c>
      <c r="K42">
        <v>1433</v>
      </c>
      <c r="L42" t="s">
        <v>957</v>
      </c>
      <c r="M42">
        <v>413</v>
      </c>
      <c r="N42" t="s">
        <v>563</v>
      </c>
      <c r="O42" t="s">
        <v>858</v>
      </c>
      <c r="P42" t="s">
        <v>2384</v>
      </c>
    </row>
    <row r="43" spans="1:16" x14ac:dyDescent="0.2">
      <c r="B43" t="s">
        <v>1194</v>
      </c>
      <c r="C43">
        <v>1</v>
      </c>
      <c r="D43" s="19">
        <v>441</v>
      </c>
      <c r="E43">
        <v>0.22</v>
      </c>
      <c r="F43">
        <v>320</v>
      </c>
      <c r="G43" t="s">
        <v>955</v>
      </c>
      <c r="H43" s="20">
        <f t="shared" si="1"/>
        <v>283.2</v>
      </c>
      <c r="I43" s="2">
        <f t="shared" si="0"/>
        <v>1.2872727272727273</v>
      </c>
      <c r="J43" t="s">
        <v>857</v>
      </c>
      <c r="K43">
        <v>1433</v>
      </c>
      <c r="L43" t="s">
        <v>957</v>
      </c>
      <c r="M43">
        <v>413</v>
      </c>
      <c r="N43" t="s">
        <v>563</v>
      </c>
      <c r="O43" t="s">
        <v>858</v>
      </c>
      <c r="P43" t="s">
        <v>2384</v>
      </c>
    </row>
    <row r="44" spans="1:16" x14ac:dyDescent="0.2">
      <c r="B44" t="s">
        <v>828</v>
      </c>
      <c r="C44">
        <v>1</v>
      </c>
      <c r="D44" s="19">
        <v>449</v>
      </c>
      <c r="E44">
        <v>1.6</v>
      </c>
      <c r="F44">
        <v>240</v>
      </c>
      <c r="G44" t="s">
        <v>955</v>
      </c>
      <c r="H44" s="20">
        <f t="shared" si="1"/>
        <v>212.4</v>
      </c>
      <c r="I44" s="2">
        <f t="shared" si="0"/>
        <v>0.13275000000000001</v>
      </c>
      <c r="J44" t="s">
        <v>857</v>
      </c>
      <c r="K44">
        <v>1433</v>
      </c>
      <c r="L44" t="s">
        <v>957</v>
      </c>
      <c r="M44">
        <v>413</v>
      </c>
      <c r="N44" t="s">
        <v>563</v>
      </c>
      <c r="O44" t="s">
        <v>858</v>
      </c>
      <c r="P44" t="s">
        <v>2384</v>
      </c>
    </row>
    <row r="45" spans="1:16" x14ac:dyDescent="0.2">
      <c r="B45" t="s">
        <v>670</v>
      </c>
      <c r="C45">
        <v>1</v>
      </c>
      <c r="D45" s="19">
        <v>1</v>
      </c>
      <c r="E45">
        <v>4</v>
      </c>
      <c r="F45">
        <v>960</v>
      </c>
      <c r="G45" t="s">
        <v>955</v>
      </c>
      <c r="H45" s="20">
        <f t="shared" si="1"/>
        <v>849.6</v>
      </c>
      <c r="I45" s="2">
        <f t="shared" si="0"/>
        <v>0.21240000000000001</v>
      </c>
      <c r="J45" t="s">
        <v>857</v>
      </c>
      <c r="K45">
        <v>1433</v>
      </c>
      <c r="L45" t="s">
        <v>957</v>
      </c>
      <c r="M45">
        <v>413</v>
      </c>
      <c r="N45" t="s">
        <v>563</v>
      </c>
      <c r="O45" t="s">
        <v>858</v>
      </c>
      <c r="P45" t="s">
        <v>2384</v>
      </c>
    </row>
    <row r="46" spans="1:16" x14ac:dyDescent="0.2">
      <c r="B46" t="s">
        <v>859</v>
      </c>
      <c r="D46" t="s">
        <v>860</v>
      </c>
      <c r="E46">
        <v>2.2000000000000002</v>
      </c>
      <c r="F46">
        <v>240</v>
      </c>
      <c r="G46" t="s">
        <v>955</v>
      </c>
      <c r="H46" s="20">
        <f t="shared" si="1"/>
        <v>212.4</v>
      </c>
      <c r="I46" s="2">
        <f t="shared" si="0"/>
        <v>9.6545454545454545E-2</v>
      </c>
      <c r="J46" t="s">
        <v>857</v>
      </c>
      <c r="K46">
        <v>1433</v>
      </c>
      <c r="L46" t="s">
        <v>957</v>
      </c>
      <c r="M46">
        <v>413</v>
      </c>
      <c r="N46" t="s">
        <v>563</v>
      </c>
      <c r="O46" t="s">
        <v>858</v>
      </c>
      <c r="P46" t="s">
        <v>2384</v>
      </c>
    </row>
    <row r="47" spans="1:16" x14ac:dyDescent="0.2">
      <c r="B47" t="s">
        <v>861</v>
      </c>
      <c r="D47" s="19">
        <v>239</v>
      </c>
      <c r="E47">
        <v>4.2</v>
      </c>
      <c r="F47">
        <v>280</v>
      </c>
      <c r="G47" t="s">
        <v>955</v>
      </c>
      <c r="H47" s="20">
        <f t="shared" si="1"/>
        <v>247.8</v>
      </c>
      <c r="I47" s="2">
        <f t="shared" si="0"/>
        <v>5.8999999999999997E-2</v>
      </c>
      <c r="J47" t="s">
        <v>857</v>
      </c>
      <c r="K47">
        <v>1433</v>
      </c>
      <c r="L47" t="s">
        <v>957</v>
      </c>
      <c r="M47">
        <v>413</v>
      </c>
      <c r="N47" t="s">
        <v>563</v>
      </c>
      <c r="O47" t="s">
        <v>858</v>
      </c>
      <c r="P47" t="s">
        <v>2384</v>
      </c>
    </row>
    <row r="48" spans="1:16" x14ac:dyDescent="0.2">
      <c r="B48" t="s">
        <v>862</v>
      </c>
      <c r="D48" s="19">
        <v>145</v>
      </c>
      <c r="E48">
        <v>1.6</v>
      </c>
      <c r="F48">
        <v>160</v>
      </c>
      <c r="G48" t="s">
        <v>955</v>
      </c>
      <c r="H48" s="20">
        <f t="shared" si="1"/>
        <v>141.6</v>
      </c>
      <c r="I48" s="2">
        <f t="shared" si="0"/>
        <v>8.8499999999999981E-2</v>
      </c>
      <c r="J48" t="s">
        <v>857</v>
      </c>
      <c r="K48">
        <v>1433</v>
      </c>
      <c r="L48" t="s">
        <v>957</v>
      </c>
      <c r="M48">
        <v>413</v>
      </c>
      <c r="N48" t="s">
        <v>563</v>
      </c>
      <c r="O48" t="s">
        <v>858</v>
      </c>
      <c r="P48" t="s">
        <v>2384</v>
      </c>
    </row>
    <row r="49" spans="2:16" x14ac:dyDescent="0.2">
      <c r="B49" t="s">
        <v>1415</v>
      </c>
      <c r="D49" s="19">
        <v>294</v>
      </c>
      <c r="E49">
        <v>3.7</v>
      </c>
      <c r="F49">
        <v>160</v>
      </c>
      <c r="G49" t="s">
        <v>955</v>
      </c>
      <c r="H49" s="20">
        <f t="shared" si="1"/>
        <v>141.6</v>
      </c>
      <c r="I49" s="2">
        <f t="shared" si="0"/>
        <v>3.8270270270270267E-2</v>
      </c>
      <c r="J49" t="s">
        <v>857</v>
      </c>
      <c r="K49">
        <v>1433</v>
      </c>
      <c r="L49" t="s">
        <v>957</v>
      </c>
      <c r="M49">
        <v>413</v>
      </c>
      <c r="N49" t="s">
        <v>563</v>
      </c>
      <c r="O49" t="s">
        <v>858</v>
      </c>
      <c r="P49" t="s">
        <v>2384</v>
      </c>
    </row>
    <row r="50" spans="2:16" x14ac:dyDescent="0.2">
      <c r="B50" t="s">
        <v>933</v>
      </c>
      <c r="C50">
        <v>1</v>
      </c>
      <c r="D50" s="19">
        <v>1</v>
      </c>
      <c r="E50">
        <v>4</v>
      </c>
      <c r="F50">
        <v>9.4700000000000006</v>
      </c>
      <c r="G50" t="s">
        <v>905</v>
      </c>
      <c r="H50" s="20">
        <v>288</v>
      </c>
      <c r="I50" s="2">
        <f t="shared" si="0"/>
        <v>7.1999999999999995E-2</v>
      </c>
      <c r="J50" t="s">
        <v>934</v>
      </c>
      <c r="K50">
        <v>1436</v>
      </c>
      <c r="L50" t="s">
        <v>935</v>
      </c>
      <c r="M50">
        <v>479</v>
      </c>
      <c r="N50" t="s">
        <v>483</v>
      </c>
      <c r="O50" t="s">
        <v>936</v>
      </c>
      <c r="P50" t="s">
        <v>937</v>
      </c>
    </row>
    <row r="51" spans="2:16" x14ac:dyDescent="0.2">
      <c r="B51" t="s">
        <v>938</v>
      </c>
      <c r="D51" s="19">
        <v>1</v>
      </c>
      <c r="E51">
        <v>4</v>
      </c>
      <c r="F51">
        <v>2.5299999999999998</v>
      </c>
      <c r="G51" t="s">
        <v>905</v>
      </c>
      <c r="H51" s="20">
        <v>77</v>
      </c>
      <c r="I51" s="2">
        <f>H51/E51/1000</f>
        <v>1.925E-2</v>
      </c>
      <c r="J51" t="s">
        <v>934</v>
      </c>
      <c r="K51">
        <v>1436</v>
      </c>
      <c r="L51" t="s">
        <v>935</v>
      </c>
      <c r="M51">
        <v>479</v>
      </c>
      <c r="N51" t="s">
        <v>483</v>
      </c>
      <c r="O51" t="s">
        <v>936</v>
      </c>
      <c r="P51" t="s">
        <v>937</v>
      </c>
    </row>
    <row r="52" spans="2:16" x14ac:dyDescent="0.2">
      <c r="B52" t="s">
        <v>939</v>
      </c>
      <c r="D52" s="19">
        <v>420</v>
      </c>
      <c r="E52">
        <v>17.5</v>
      </c>
      <c r="F52">
        <v>15</v>
      </c>
      <c r="G52" t="s">
        <v>905</v>
      </c>
      <c r="H52" s="20">
        <v>456</v>
      </c>
      <c r="I52" s="2">
        <f t="shared" si="0"/>
        <v>2.6057142857142859E-2</v>
      </c>
      <c r="J52" t="s">
        <v>934</v>
      </c>
      <c r="K52">
        <v>1436</v>
      </c>
      <c r="L52" t="s">
        <v>935</v>
      </c>
      <c r="M52">
        <v>479</v>
      </c>
      <c r="N52" t="s">
        <v>483</v>
      </c>
      <c r="O52" t="s">
        <v>936</v>
      </c>
      <c r="P52" t="s">
        <v>937</v>
      </c>
    </row>
    <row r="53" spans="2:16" x14ac:dyDescent="0.2">
      <c r="B53" t="s">
        <v>939</v>
      </c>
      <c r="D53" s="19">
        <v>420</v>
      </c>
      <c r="E53">
        <v>17.5</v>
      </c>
      <c r="F53">
        <v>15</v>
      </c>
      <c r="G53" t="s">
        <v>905</v>
      </c>
      <c r="H53" s="20">
        <v>456</v>
      </c>
      <c r="I53" s="2">
        <f t="shared" si="0"/>
        <v>2.6057142857142859E-2</v>
      </c>
      <c r="J53" t="s">
        <v>934</v>
      </c>
      <c r="K53">
        <v>1436</v>
      </c>
      <c r="L53" t="s">
        <v>935</v>
      </c>
      <c r="M53">
        <v>479</v>
      </c>
      <c r="N53" t="s">
        <v>483</v>
      </c>
      <c r="O53" t="s">
        <v>936</v>
      </c>
      <c r="P53" t="s">
        <v>937</v>
      </c>
    </row>
    <row r="54" spans="2:16" x14ac:dyDescent="0.2">
      <c r="B54" t="s">
        <v>940</v>
      </c>
      <c r="D54" s="19">
        <v>384</v>
      </c>
      <c r="E54">
        <v>4.4000000000000004</v>
      </c>
      <c r="F54">
        <v>32</v>
      </c>
      <c r="G54" t="s">
        <v>941</v>
      </c>
      <c r="H54" s="20">
        <v>55</v>
      </c>
      <c r="I54" s="2">
        <f t="shared" si="0"/>
        <v>1.2499999999999999E-2</v>
      </c>
      <c r="J54" t="s">
        <v>942</v>
      </c>
      <c r="K54">
        <v>1437</v>
      </c>
      <c r="L54" t="s">
        <v>943</v>
      </c>
      <c r="M54" t="s">
        <v>944</v>
      </c>
      <c r="N54" t="s">
        <v>483</v>
      </c>
      <c r="O54" t="s">
        <v>945</v>
      </c>
      <c r="P54" t="s">
        <v>305</v>
      </c>
    </row>
    <row r="55" spans="2:16" x14ac:dyDescent="0.2">
      <c r="B55" t="s">
        <v>946</v>
      </c>
      <c r="D55" s="19">
        <v>378</v>
      </c>
      <c r="E55">
        <v>3.5</v>
      </c>
      <c r="F55">
        <v>32</v>
      </c>
      <c r="G55" t="s">
        <v>941</v>
      </c>
      <c r="H55" s="20">
        <v>55</v>
      </c>
      <c r="I55" s="2">
        <f t="shared" si="0"/>
        <v>1.5714285714285712E-2</v>
      </c>
      <c r="J55" t="s">
        <v>942</v>
      </c>
      <c r="K55">
        <v>1437</v>
      </c>
      <c r="L55" t="s">
        <v>943</v>
      </c>
      <c r="M55" t="s">
        <v>944</v>
      </c>
      <c r="N55" t="s">
        <v>483</v>
      </c>
      <c r="O55" t="s">
        <v>945</v>
      </c>
      <c r="P55" t="s">
        <v>305</v>
      </c>
    </row>
    <row r="56" spans="2:16" x14ac:dyDescent="0.2">
      <c r="B56" t="s">
        <v>947</v>
      </c>
      <c r="D56" s="19">
        <v>454</v>
      </c>
      <c r="E56">
        <v>5.0999999999999996</v>
      </c>
      <c r="F56">
        <v>32</v>
      </c>
      <c r="G56" t="s">
        <v>941</v>
      </c>
      <c r="H56" s="20">
        <v>55</v>
      </c>
      <c r="I56" s="2">
        <f t="shared" si="0"/>
        <v>1.0784313725490198E-2</v>
      </c>
      <c r="J56" t="s">
        <v>942</v>
      </c>
      <c r="K56">
        <v>1437</v>
      </c>
      <c r="L56" t="s">
        <v>943</v>
      </c>
      <c r="M56" t="s">
        <v>944</v>
      </c>
      <c r="N56" t="s">
        <v>483</v>
      </c>
      <c r="O56" t="s">
        <v>945</v>
      </c>
      <c r="P56" t="s">
        <v>305</v>
      </c>
    </row>
    <row r="57" spans="2:16" x14ac:dyDescent="0.2">
      <c r="B57" t="s">
        <v>948</v>
      </c>
      <c r="D57" s="19">
        <v>343</v>
      </c>
      <c r="E57">
        <v>3.2</v>
      </c>
      <c r="F57">
        <v>80</v>
      </c>
      <c r="G57" t="s">
        <v>941</v>
      </c>
      <c r="H57" s="20">
        <v>137</v>
      </c>
      <c r="I57" s="2">
        <f t="shared" si="0"/>
        <v>4.2812500000000003E-2</v>
      </c>
      <c r="J57" t="s">
        <v>942</v>
      </c>
      <c r="K57">
        <v>1437</v>
      </c>
      <c r="L57" t="s">
        <v>943</v>
      </c>
      <c r="M57" t="s">
        <v>944</v>
      </c>
      <c r="N57" t="s">
        <v>483</v>
      </c>
      <c r="O57" t="s">
        <v>945</v>
      </c>
      <c r="P57" t="s">
        <v>305</v>
      </c>
    </row>
    <row r="58" spans="2:16" x14ac:dyDescent="0.2">
      <c r="B58" t="s">
        <v>949</v>
      </c>
      <c r="D58" s="19">
        <v>453</v>
      </c>
      <c r="E58">
        <v>4.4000000000000004</v>
      </c>
      <c r="F58">
        <v>40</v>
      </c>
      <c r="G58" t="s">
        <v>941</v>
      </c>
      <c r="H58" s="20">
        <v>69</v>
      </c>
      <c r="I58" s="2">
        <f t="shared" si="0"/>
        <v>1.5681818181818179E-2</v>
      </c>
      <c r="J58" t="s">
        <v>942</v>
      </c>
      <c r="K58">
        <v>1437</v>
      </c>
      <c r="L58" t="s">
        <v>943</v>
      </c>
      <c r="M58" t="s">
        <v>944</v>
      </c>
      <c r="N58" t="s">
        <v>483</v>
      </c>
      <c r="O58" t="s">
        <v>945</v>
      </c>
      <c r="P58" t="s">
        <v>305</v>
      </c>
    </row>
    <row r="59" spans="2:16" x14ac:dyDescent="0.2">
      <c r="B59" t="s">
        <v>950</v>
      </c>
      <c r="D59" s="19">
        <v>66</v>
      </c>
      <c r="E59">
        <v>1.8</v>
      </c>
      <c r="F59">
        <v>12</v>
      </c>
      <c r="G59" t="s">
        <v>941</v>
      </c>
      <c r="H59" s="20">
        <v>21</v>
      </c>
      <c r="I59" s="2">
        <f t="shared" ref="I59:I83" si="2">H59/E59/1000</f>
        <v>1.1666666666666665E-2</v>
      </c>
      <c r="J59" t="s">
        <v>942</v>
      </c>
      <c r="K59">
        <v>1437</v>
      </c>
      <c r="L59" t="s">
        <v>943</v>
      </c>
      <c r="M59" t="s">
        <v>944</v>
      </c>
      <c r="N59" t="s">
        <v>483</v>
      </c>
      <c r="O59" t="s">
        <v>945</v>
      </c>
      <c r="P59" t="s">
        <v>305</v>
      </c>
    </row>
    <row r="60" spans="2:16" x14ac:dyDescent="0.2">
      <c r="B60" t="s">
        <v>951</v>
      </c>
      <c r="C60">
        <v>1</v>
      </c>
      <c r="D60" s="19">
        <v>448</v>
      </c>
      <c r="E60">
        <v>0.92</v>
      </c>
      <c r="F60">
        <v>128</v>
      </c>
      <c r="G60" t="s">
        <v>941</v>
      </c>
      <c r="H60" s="20">
        <v>220</v>
      </c>
      <c r="I60" s="2">
        <f t="shared" si="0"/>
        <v>0.23913043478260868</v>
      </c>
      <c r="J60" t="s">
        <v>942</v>
      </c>
      <c r="K60">
        <v>1437</v>
      </c>
      <c r="L60" t="s">
        <v>943</v>
      </c>
      <c r="M60" t="s">
        <v>944</v>
      </c>
      <c r="N60" t="s">
        <v>483</v>
      </c>
      <c r="O60" t="s">
        <v>945</v>
      </c>
      <c r="P60" t="s">
        <v>305</v>
      </c>
    </row>
    <row r="61" spans="2:16" x14ac:dyDescent="0.2">
      <c r="B61" t="s">
        <v>952</v>
      </c>
      <c r="C61">
        <v>1</v>
      </c>
      <c r="D61" s="19">
        <v>449</v>
      </c>
      <c r="E61">
        <v>1.6</v>
      </c>
      <c r="F61">
        <v>200</v>
      </c>
      <c r="G61" t="s">
        <v>941</v>
      </c>
      <c r="H61" s="20">
        <v>344</v>
      </c>
      <c r="I61" s="2">
        <f t="shared" si="0"/>
        <v>0.215</v>
      </c>
      <c r="J61" t="s">
        <v>942</v>
      </c>
      <c r="K61">
        <v>1437</v>
      </c>
      <c r="L61" t="s">
        <v>943</v>
      </c>
      <c r="M61" t="s">
        <v>944</v>
      </c>
      <c r="N61" t="s">
        <v>483</v>
      </c>
      <c r="O61" t="s">
        <v>945</v>
      </c>
      <c r="P61" t="s">
        <v>305</v>
      </c>
    </row>
    <row r="62" spans="2:16" x14ac:dyDescent="0.2">
      <c r="B62" t="s">
        <v>953</v>
      </c>
      <c r="C62">
        <v>1</v>
      </c>
      <c r="D62" s="19">
        <v>448</v>
      </c>
      <c r="E62">
        <v>0.92</v>
      </c>
      <c r="F62">
        <v>12</v>
      </c>
      <c r="G62" t="s">
        <v>941</v>
      </c>
      <c r="H62" s="20">
        <v>21</v>
      </c>
      <c r="I62" s="2">
        <f t="shared" si="0"/>
        <v>2.2826086956521739E-2</v>
      </c>
      <c r="J62" t="s">
        <v>942</v>
      </c>
      <c r="K62">
        <v>1437</v>
      </c>
      <c r="L62" t="s">
        <v>943</v>
      </c>
      <c r="M62" t="s">
        <v>944</v>
      </c>
      <c r="N62" t="s">
        <v>483</v>
      </c>
      <c r="O62" t="s">
        <v>945</v>
      </c>
      <c r="P62" t="s">
        <v>305</v>
      </c>
    </row>
    <row r="63" spans="2:16" x14ac:dyDescent="0.2">
      <c r="B63" t="s">
        <v>2396</v>
      </c>
      <c r="D63" s="19">
        <v>157</v>
      </c>
      <c r="E63">
        <v>4.7</v>
      </c>
      <c r="F63">
        <v>1440</v>
      </c>
      <c r="G63" t="s">
        <v>955</v>
      </c>
      <c r="H63" s="20">
        <f t="shared" si="1"/>
        <v>1274.4000000000001</v>
      </c>
      <c r="I63" s="2">
        <f t="shared" si="0"/>
        <v>0.2711489361702128</v>
      </c>
      <c r="J63" t="s">
        <v>873</v>
      </c>
      <c r="K63">
        <v>1439</v>
      </c>
      <c r="L63" t="s">
        <v>957</v>
      </c>
      <c r="M63">
        <v>570</v>
      </c>
      <c r="N63" t="s">
        <v>563</v>
      </c>
      <c r="O63" t="s">
        <v>874</v>
      </c>
      <c r="P63" t="s">
        <v>875</v>
      </c>
    </row>
    <row r="64" spans="2:16" x14ac:dyDescent="0.2">
      <c r="B64" t="s">
        <v>2396</v>
      </c>
      <c r="D64" s="19">
        <v>157</v>
      </c>
      <c r="E64">
        <v>4.7</v>
      </c>
      <c r="F64">
        <v>1520</v>
      </c>
      <c r="G64" t="s">
        <v>955</v>
      </c>
      <c r="H64" s="20">
        <f t="shared" si="1"/>
        <v>1345.2</v>
      </c>
      <c r="I64" s="2">
        <f t="shared" si="0"/>
        <v>0.28621276595744682</v>
      </c>
      <c r="J64" t="s">
        <v>873</v>
      </c>
      <c r="K64">
        <v>1439</v>
      </c>
      <c r="L64" t="s">
        <v>957</v>
      </c>
      <c r="M64">
        <v>570</v>
      </c>
      <c r="N64" t="s">
        <v>563</v>
      </c>
      <c r="O64" t="s">
        <v>874</v>
      </c>
      <c r="P64" t="s">
        <v>875</v>
      </c>
    </row>
    <row r="65" spans="2:16" x14ac:dyDescent="0.2">
      <c r="B65" t="s">
        <v>876</v>
      </c>
      <c r="D65" s="19">
        <v>51</v>
      </c>
      <c r="E65">
        <v>1.9</v>
      </c>
      <c r="F65">
        <v>480</v>
      </c>
      <c r="G65" t="s">
        <v>955</v>
      </c>
      <c r="H65" s="20">
        <f t="shared" si="1"/>
        <v>424.8</v>
      </c>
      <c r="I65" s="2">
        <f t="shared" si="0"/>
        <v>0.22357894736842107</v>
      </c>
      <c r="J65" t="s">
        <v>873</v>
      </c>
      <c r="K65">
        <v>1439</v>
      </c>
      <c r="L65" t="s">
        <v>957</v>
      </c>
      <c r="M65">
        <v>570</v>
      </c>
      <c r="N65" t="s">
        <v>563</v>
      </c>
      <c r="O65" t="s">
        <v>874</v>
      </c>
      <c r="P65" t="s">
        <v>875</v>
      </c>
    </row>
    <row r="66" spans="2:16" x14ac:dyDescent="0.2">
      <c r="B66" t="s">
        <v>877</v>
      </c>
      <c r="D66" s="19">
        <v>37</v>
      </c>
      <c r="E66">
        <v>3.1</v>
      </c>
      <c r="F66">
        <v>240</v>
      </c>
      <c r="G66" t="s">
        <v>955</v>
      </c>
      <c r="H66" s="20">
        <f t="shared" si="1"/>
        <v>212.4</v>
      </c>
      <c r="I66" s="2">
        <f t="shared" si="0"/>
        <v>6.8516129032258066E-2</v>
      </c>
      <c r="J66" t="s">
        <v>873</v>
      </c>
      <c r="K66">
        <v>1439</v>
      </c>
      <c r="L66" t="s">
        <v>957</v>
      </c>
      <c r="M66">
        <v>570</v>
      </c>
      <c r="N66" t="s">
        <v>563</v>
      </c>
      <c r="O66" t="s">
        <v>874</v>
      </c>
      <c r="P66" t="s">
        <v>875</v>
      </c>
    </row>
    <row r="67" spans="2:16" x14ac:dyDescent="0.2">
      <c r="B67" t="s">
        <v>878</v>
      </c>
      <c r="D67" s="19">
        <v>350</v>
      </c>
      <c r="E67">
        <v>3.8</v>
      </c>
      <c r="F67">
        <v>640</v>
      </c>
      <c r="G67" t="s">
        <v>955</v>
      </c>
      <c r="H67" s="20">
        <f t="shared" si="1"/>
        <v>566.4</v>
      </c>
      <c r="I67" s="2">
        <f t="shared" si="0"/>
        <v>0.14905263157894738</v>
      </c>
      <c r="J67" t="s">
        <v>873</v>
      </c>
      <c r="K67">
        <v>1439</v>
      </c>
      <c r="L67" t="s">
        <v>957</v>
      </c>
      <c r="M67">
        <v>570</v>
      </c>
      <c r="N67" t="s">
        <v>563</v>
      </c>
      <c r="O67" t="s">
        <v>874</v>
      </c>
      <c r="P67" t="s">
        <v>875</v>
      </c>
    </row>
    <row r="68" spans="2:16" x14ac:dyDescent="0.2">
      <c r="B68" t="s">
        <v>863</v>
      </c>
      <c r="D68" s="19">
        <v>454</v>
      </c>
      <c r="E68">
        <v>5.0999999999999996</v>
      </c>
      <c r="F68">
        <v>480</v>
      </c>
      <c r="G68" t="s">
        <v>955</v>
      </c>
      <c r="H68" s="20">
        <f t="shared" si="1"/>
        <v>424.8</v>
      </c>
      <c r="I68" s="2">
        <f t="shared" si="0"/>
        <v>8.3294117647058824E-2</v>
      </c>
      <c r="J68" t="s">
        <v>873</v>
      </c>
      <c r="K68">
        <v>1439</v>
      </c>
      <c r="L68" t="s">
        <v>957</v>
      </c>
      <c r="M68">
        <v>570</v>
      </c>
      <c r="N68" t="s">
        <v>563</v>
      </c>
      <c r="O68" t="s">
        <v>874</v>
      </c>
      <c r="P68" t="s">
        <v>875</v>
      </c>
    </row>
    <row r="69" spans="2:16" x14ac:dyDescent="0.2">
      <c r="B69" t="s">
        <v>828</v>
      </c>
      <c r="C69">
        <v>1</v>
      </c>
      <c r="D69" s="19">
        <v>459</v>
      </c>
      <c r="E69">
        <v>1.6</v>
      </c>
      <c r="F69">
        <v>640</v>
      </c>
      <c r="G69" t="s">
        <v>955</v>
      </c>
      <c r="H69" s="20">
        <f t="shared" si="1"/>
        <v>566.4</v>
      </c>
      <c r="I69" s="2">
        <f t="shared" si="0"/>
        <v>0.35399999999999993</v>
      </c>
      <c r="J69" t="s">
        <v>873</v>
      </c>
      <c r="K69">
        <v>1439</v>
      </c>
      <c r="L69" t="s">
        <v>957</v>
      </c>
      <c r="M69">
        <v>570</v>
      </c>
      <c r="N69" t="s">
        <v>563</v>
      </c>
      <c r="O69" t="s">
        <v>874</v>
      </c>
      <c r="P69" t="s">
        <v>875</v>
      </c>
    </row>
    <row r="70" spans="2:16" x14ac:dyDescent="0.2">
      <c r="B70" t="s">
        <v>2403</v>
      </c>
      <c r="C70">
        <v>1</v>
      </c>
      <c r="D70" s="19">
        <v>448</v>
      </c>
      <c r="E70">
        <v>0.92</v>
      </c>
      <c r="F70">
        <v>800</v>
      </c>
      <c r="G70" t="s">
        <v>955</v>
      </c>
      <c r="H70" s="20">
        <f t="shared" si="1"/>
        <v>708</v>
      </c>
      <c r="I70" s="2">
        <f t="shared" si="2"/>
        <v>0.76956521739130423</v>
      </c>
      <c r="J70" t="s">
        <v>873</v>
      </c>
      <c r="K70">
        <v>1439</v>
      </c>
      <c r="L70" t="s">
        <v>957</v>
      </c>
      <c r="M70">
        <v>570</v>
      </c>
      <c r="N70" t="s">
        <v>563</v>
      </c>
      <c r="O70" t="s">
        <v>874</v>
      </c>
      <c r="P70" t="s">
        <v>875</v>
      </c>
    </row>
    <row r="71" spans="2:16" x14ac:dyDescent="0.2">
      <c r="B71" t="s">
        <v>626</v>
      </c>
      <c r="C71">
        <v>1</v>
      </c>
      <c r="D71" s="19">
        <v>1</v>
      </c>
      <c r="E71">
        <v>4</v>
      </c>
      <c r="F71">
        <v>800</v>
      </c>
      <c r="G71" t="s">
        <v>955</v>
      </c>
      <c r="H71" s="20">
        <f t="shared" si="1"/>
        <v>708</v>
      </c>
      <c r="I71" s="2">
        <f t="shared" si="2"/>
        <v>0.17699999999999999</v>
      </c>
      <c r="J71" t="s">
        <v>873</v>
      </c>
      <c r="K71">
        <v>1439</v>
      </c>
      <c r="L71" t="s">
        <v>957</v>
      </c>
      <c r="M71">
        <v>570</v>
      </c>
      <c r="N71" t="s">
        <v>563</v>
      </c>
      <c r="O71" t="s">
        <v>874</v>
      </c>
      <c r="P71" t="s">
        <v>875</v>
      </c>
    </row>
    <row r="72" spans="2:16" x14ac:dyDescent="0.2">
      <c r="B72" t="s">
        <v>879</v>
      </c>
      <c r="D72" s="19">
        <v>340</v>
      </c>
      <c r="E72">
        <v>3.1</v>
      </c>
      <c r="F72">
        <v>80</v>
      </c>
      <c r="G72" t="s">
        <v>955</v>
      </c>
      <c r="H72" s="20">
        <f t="shared" si="1"/>
        <v>70.8</v>
      </c>
      <c r="I72" s="2">
        <f t="shared" si="0"/>
        <v>2.2838709677419352E-2</v>
      </c>
      <c r="J72" t="s">
        <v>873</v>
      </c>
      <c r="K72">
        <v>1439</v>
      </c>
      <c r="L72" t="s">
        <v>957</v>
      </c>
      <c r="M72">
        <v>570</v>
      </c>
      <c r="N72" t="s">
        <v>563</v>
      </c>
      <c r="O72" t="s">
        <v>874</v>
      </c>
      <c r="P72" t="s">
        <v>875</v>
      </c>
    </row>
    <row r="73" spans="2:16" x14ac:dyDescent="0.2">
      <c r="B73" t="s">
        <v>851</v>
      </c>
      <c r="D73" s="19">
        <v>119</v>
      </c>
      <c r="E73">
        <v>1.7</v>
      </c>
      <c r="F73">
        <v>240</v>
      </c>
      <c r="G73" t="s">
        <v>955</v>
      </c>
      <c r="H73" s="20">
        <f t="shared" si="1"/>
        <v>212.4</v>
      </c>
      <c r="I73" s="2">
        <f t="shared" si="2"/>
        <v>0.12494117647058825</v>
      </c>
      <c r="J73" t="s">
        <v>852</v>
      </c>
      <c r="K73">
        <v>1445</v>
      </c>
      <c r="L73" t="s">
        <v>957</v>
      </c>
      <c r="M73">
        <v>412</v>
      </c>
      <c r="N73" t="s">
        <v>563</v>
      </c>
      <c r="O73" t="s">
        <v>853</v>
      </c>
      <c r="P73" t="s">
        <v>854</v>
      </c>
    </row>
    <row r="74" spans="2:16" x14ac:dyDescent="0.2">
      <c r="B74" t="s">
        <v>440</v>
      </c>
      <c r="D74" s="19">
        <v>454</v>
      </c>
      <c r="E74">
        <v>5.0999999999999996</v>
      </c>
      <c r="F74">
        <v>720</v>
      </c>
      <c r="G74" t="s">
        <v>955</v>
      </c>
      <c r="H74" s="20">
        <f t="shared" si="1"/>
        <v>637.20000000000005</v>
      </c>
      <c r="I74" s="2">
        <f t="shared" si="2"/>
        <v>0.12494117647058825</v>
      </c>
      <c r="J74" t="s">
        <v>852</v>
      </c>
      <c r="K74">
        <v>1445</v>
      </c>
      <c r="L74" t="s">
        <v>957</v>
      </c>
      <c r="M74">
        <v>412</v>
      </c>
      <c r="N74" t="s">
        <v>563</v>
      </c>
      <c r="O74" t="s">
        <v>853</v>
      </c>
      <c r="P74" t="s">
        <v>854</v>
      </c>
    </row>
    <row r="75" spans="2:16" x14ac:dyDescent="0.2">
      <c r="B75" t="s">
        <v>855</v>
      </c>
      <c r="D75" s="19">
        <v>380</v>
      </c>
      <c r="E75">
        <v>3.5</v>
      </c>
      <c r="F75">
        <v>40</v>
      </c>
      <c r="G75" t="s">
        <v>955</v>
      </c>
      <c r="H75" s="20">
        <f t="shared" si="1"/>
        <v>35.4</v>
      </c>
      <c r="I75" s="2">
        <f t="shared" si="2"/>
        <v>1.0114285714285715E-2</v>
      </c>
      <c r="J75" t="s">
        <v>852</v>
      </c>
      <c r="K75">
        <v>1445</v>
      </c>
      <c r="L75" t="s">
        <v>957</v>
      </c>
      <c r="M75">
        <v>412</v>
      </c>
      <c r="N75" t="s">
        <v>563</v>
      </c>
      <c r="O75" t="s">
        <v>853</v>
      </c>
      <c r="P75" t="s">
        <v>854</v>
      </c>
    </row>
    <row r="76" spans="2:16" x14ac:dyDescent="0.2">
      <c r="B76" t="s">
        <v>885</v>
      </c>
      <c r="C76">
        <v>1</v>
      </c>
      <c r="D76" s="19">
        <v>448</v>
      </c>
      <c r="E76">
        <v>0.92</v>
      </c>
      <c r="F76">
        <v>320</v>
      </c>
      <c r="G76" t="s">
        <v>955</v>
      </c>
      <c r="H76" s="20">
        <f t="shared" si="1"/>
        <v>283.2</v>
      </c>
      <c r="I76" s="2">
        <f t="shared" si="2"/>
        <v>0.30782608695652169</v>
      </c>
      <c r="J76" t="s">
        <v>886</v>
      </c>
      <c r="K76">
        <v>1446</v>
      </c>
      <c r="L76" t="s">
        <v>957</v>
      </c>
      <c r="M76">
        <v>878</v>
      </c>
      <c r="N76" t="s">
        <v>563</v>
      </c>
      <c r="O76" t="s">
        <v>887</v>
      </c>
      <c r="P76" t="s">
        <v>875</v>
      </c>
    </row>
    <row r="77" spans="2:16" x14ac:dyDescent="0.2">
      <c r="B77" t="s">
        <v>888</v>
      </c>
      <c r="D77" s="19">
        <v>1</v>
      </c>
      <c r="E77">
        <v>4</v>
      </c>
      <c r="F77">
        <v>40</v>
      </c>
      <c r="G77" t="s">
        <v>955</v>
      </c>
      <c r="H77" s="20">
        <f t="shared" si="1"/>
        <v>35.4</v>
      </c>
      <c r="I77" s="2">
        <f>H77/E77/1000</f>
        <v>8.8500000000000002E-3</v>
      </c>
      <c r="J77" t="s">
        <v>886</v>
      </c>
      <c r="K77">
        <v>1446</v>
      </c>
      <c r="L77" t="s">
        <v>957</v>
      </c>
      <c r="M77">
        <v>878</v>
      </c>
      <c r="N77" t="s">
        <v>563</v>
      </c>
      <c r="O77" t="s">
        <v>887</v>
      </c>
      <c r="P77" t="s">
        <v>875</v>
      </c>
    </row>
    <row r="78" spans="2:16" x14ac:dyDescent="0.2">
      <c r="B78" t="s">
        <v>880</v>
      </c>
      <c r="C78">
        <v>1</v>
      </c>
      <c r="D78" s="19">
        <v>448</v>
      </c>
      <c r="E78">
        <v>0.92</v>
      </c>
      <c r="F78">
        <v>522</v>
      </c>
      <c r="G78" t="s">
        <v>955</v>
      </c>
      <c r="H78" s="20">
        <f t="shared" si="1"/>
        <v>461.96999999999997</v>
      </c>
      <c r="I78" s="2">
        <f t="shared" si="2"/>
        <v>0.502141304347826</v>
      </c>
      <c r="J78" t="s">
        <v>881</v>
      </c>
      <c r="K78">
        <v>1448</v>
      </c>
      <c r="L78" t="s">
        <v>957</v>
      </c>
      <c r="M78">
        <v>605</v>
      </c>
      <c r="N78" t="s">
        <v>563</v>
      </c>
      <c r="O78" t="s">
        <v>229</v>
      </c>
      <c r="P78" t="s">
        <v>2402</v>
      </c>
    </row>
    <row r="79" spans="2:16" x14ac:dyDescent="0.2">
      <c r="B79" t="s">
        <v>882</v>
      </c>
      <c r="C79">
        <v>1</v>
      </c>
      <c r="D79" s="19">
        <v>1</v>
      </c>
      <c r="E79">
        <v>4</v>
      </c>
      <c r="F79">
        <v>1599</v>
      </c>
      <c r="G79" t="s">
        <v>955</v>
      </c>
      <c r="H79" s="20">
        <f t="shared" si="1"/>
        <v>1415.115</v>
      </c>
      <c r="I79" s="2">
        <f t="shared" si="2"/>
        <v>0.35377874999999998</v>
      </c>
      <c r="J79" t="s">
        <v>881</v>
      </c>
      <c r="K79">
        <v>1448</v>
      </c>
      <c r="L79" t="s">
        <v>957</v>
      </c>
      <c r="M79">
        <v>605</v>
      </c>
      <c r="N79" t="s">
        <v>563</v>
      </c>
      <c r="O79" t="s">
        <v>229</v>
      </c>
      <c r="P79" t="s">
        <v>2402</v>
      </c>
    </row>
    <row r="80" spans="2:16" x14ac:dyDescent="0.2">
      <c r="B80" t="s">
        <v>823</v>
      </c>
      <c r="C80">
        <v>1</v>
      </c>
      <c r="D80" s="19">
        <v>4</v>
      </c>
      <c r="E80">
        <v>0.59</v>
      </c>
      <c r="F80">
        <v>480</v>
      </c>
      <c r="G80" t="s">
        <v>955</v>
      </c>
      <c r="H80" s="20">
        <f t="shared" si="1"/>
        <v>424.8</v>
      </c>
      <c r="I80" s="2">
        <f t="shared" si="2"/>
        <v>0.72000000000000008</v>
      </c>
      <c r="J80" t="s">
        <v>881</v>
      </c>
      <c r="K80">
        <v>1448</v>
      </c>
      <c r="L80" t="s">
        <v>957</v>
      </c>
      <c r="M80">
        <v>605</v>
      </c>
      <c r="N80" t="s">
        <v>563</v>
      </c>
      <c r="O80" t="s">
        <v>229</v>
      </c>
      <c r="P80" t="s">
        <v>2402</v>
      </c>
    </row>
    <row r="81" spans="2:16" x14ac:dyDescent="0.2">
      <c r="B81" t="s">
        <v>880</v>
      </c>
      <c r="C81">
        <v>1</v>
      </c>
      <c r="D81" s="19">
        <v>448</v>
      </c>
      <c r="E81">
        <v>0.92</v>
      </c>
      <c r="F81">
        <v>640</v>
      </c>
      <c r="G81" t="s">
        <v>955</v>
      </c>
      <c r="H81" s="20">
        <f t="shared" si="1"/>
        <v>566.4</v>
      </c>
      <c r="I81" s="2">
        <f t="shared" si="2"/>
        <v>0.61565217391304339</v>
      </c>
      <c r="J81" t="s">
        <v>881</v>
      </c>
      <c r="K81">
        <v>1448</v>
      </c>
      <c r="L81" t="s">
        <v>957</v>
      </c>
      <c r="M81">
        <v>605</v>
      </c>
      <c r="N81" t="s">
        <v>563</v>
      </c>
      <c r="O81" t="s">
        <v>229</v>
      </c>
      <c r="P81" t="s">
        <v>2402</v>
      </c>
    </row>
    <row r="82" spans="2:16" x14ac:dyDescent="0.2">
      <c r="B82" t="s">
        <v>883</v>
      </c>
      <c r="C82">
        <v>1</v>
      </c>
      <c r="D82" s="19">
        <v>448</v>
      </c>
      <c r="E82">
        <v>0.92</v>
      </c>
      <c r="F82">
        <v>480</v>
      </c>
      <c r="G82" t="s">
        <v>955</v>
      </c>
      <c r="H82" s="20">
        <f t="shared" si="1"/>
        <v>424.8</v>
      </c>
      <c r="I82" s="2">
        <f t="shared" si="2"/>
        <v>0.4617391304347826</v>
      </c>
      <c r="J82" t="s">
        <v>881</v>
      </c>
      <c r="K82">
        <v>1448</v>
      </c>
      <c r="L82" t="s">
        <v>957</v>
      </c>
      <c r="M82">
        <v>605</v>
      </c>
      <c r="N82" t="s">
        <v>563</v>
      </c>
      <c r="O82" t="s">
        <v>229</v>
      </c>
      <c r="P82" t="s">
        <v>2402</v>
      </c>
    </row>
    <row r="83" spans="2:16" x14ac:dyDescent="0.2">
      <c r="B83" t="s">
        <v>884</v>
      </c>
      <c r="C83">
        <v>1</v>
      </c>
      <c r="D83" s="19">
        <v>448</v>
      </c>
      <c r="E83">
        <v>0.92</v>
      </c>
      <c r="F83">
        <v>320</v>
      </c>
      <c r="G83" t="s">
        <v>955</v>
      </c>
      <c r="H83" s="20">
        <f t="shared" si="1"/>
        <v>283.2</v>
      </c>
      <c r="I83" s="2">
        <f t="shared" si="2"/>
        <v>0.30782608695652169</v>
      </c>
      <c r="J83" t="s">
        <v>881</v>
      </c>
      <c r="K83">
        <v>1448</v>
      </c>
      <c r="L83" t="s">
        <v>957</v>
      </c>
      <c r="M83">
        <v>605</v>
      </c>
      <c r="N83" t="s">
        <v>563</v>
      </c>
      <c r="O83" t="s">
        <v>229</v>
      </c>
      <c r="P83" t="s">
        <v>2402</v>
      </c>
    </row>
  </sheetData>
  <autoFilter ref="A5:P83"/>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28"/>
  <sheetViews>
    <sheetView workbookViewId="0">
      <selection activeCell="I13" sqref="I13"/>
    </sheetView>
  </sheetViews>
  <sheetFormatPr defaultRowHeight="12.75" x14ac:dyDescent="0.2"/>
  <cols>
    <col min="3" max="4" width="9.140625" style="19"/>
    <col min="5" max="5" width="11.7109375" customWidth="1"/>
    <col min="6" max="6" width="11.140625" customWidth="1"/>
    <col min="8" max="8" width="3.7109375" customWidth="1"/>
    <col min="9" max="9" width="11.85546875" customWidth="1"/>
    <col min="10" max="10" width="4.7109375" customWidth="1"/>
  </cols>
  <sheetData>
    <row r="1" spans="1:6" x14ac:dyDescent="0.2">
      <c r="A1" t="s">
        <v>2542</v>
      </c>
    </row>
    <row r="2" spans="1:6" x14ac:dyDescent="0.2">
      <c r="B2" s="8" t="s">
        <v>1532</v>
      </c>
    </row>
    <row r="4" spans="1:6" x14ac:dyDescent="0.2">
      <c r="B4" t="s">
        <v>2543</v>
      </c>
    </row>
    <row r="5" spans="1:6" x14ac:dyDescent="0.2">
      <c r="B5" t="s">
        <v>2544</v>
      </c>
    </row>
    <row r="7" spans="1:6" x14ac:dyDescent="0.2">
      <c r="F7" t="s">
        <v>460</v>
      </c>
    </row>
    <row r="9" spans="1:6" x14ac:dyDescent="0.2">
      <c r="C9" s="4"/>
      <c r="D9" s="4" t="s">
        <v>461</v>
      </c>
    </row>
    <row r="10" spans="1:6" x14ac:dyDescent="0.2">
      <c r="C10" s="4"/>
      <c r="D10" s="4" t="s">
        <v>462</v>
      </c>
    </row>
    <row r="11" spans="1:6" x14ac:dyDescent="0.2">
      <c r="C11" s="4"/>
      <c r="D11" s="4" t="s">
        <v>463</v>
      </c>
    </row>
    <row r="12" spans="1:6" x14ac:dyDescent="0.2">
      <c r="C12" s="4"/>
      <c r="D12" s="4" t="s">
        <v>464</v>
      </c>
    </row>
    <row r="13" spans="1:6" x14ac:dyDescent="0.2">
      <c r="C13" s="4"/>
      <c r="D13" s="4" t="s">
        <v>465</v>
      </c>
    </row>
    <row r="14" spans="1:6" x14ac:dyDescent="0.2">
      <c r="C14" s="4"/>
      <c r="D14" s="4" t="s">
        <v>466</v>
      </c>
    </row>
    <row r="15" spans="1:6" x14ac:dyDescent="0.2">
      <c r="C15" s="4"/>
      <c r="D15" s="4" t="s">
        <v>467</v>
      </c>
    </row>
    <row r="16" spans="1:6" x14ac:dyDescent="0.2">
      <c r="C16" s="4"/>
      <c r="D16" s="4" t="s">
        <v>468</v>
      </c>
    </row>
    <row r="17" spans="1:10" x14ac:dyDescent="0.2">
      <c r="C17" s="4"/>
      <c r="D17" s="4" t="s">
        <v>469</v>
      </c>
    </row>
    <row r="19" spans="1:10" x14ac:dyDescent="0.2">
      <c r="A19" t="s">
        <v>470</v>
      </c>
      <c r="B19" t="s">
        <v>471</v>
      </c>
      <c r="C19" s="19" t="s">
        <v>472</v>
      </c>
      <c r="D19" s="19" t="s">
        <v>473</v>
      </c>
      <c r="E19" t="s">
        <v>474</v>
      </c>
      <c r="F19" t="s">
        <v>475</v>
      </c>
      <c r="G19" t="s">
        <v>476</v>
      </c>
      <c r="H19" t="s">
        <v>477</v>
      </c>
      <c r="I19" t="s">
        <v>478</v>
      </c>
      <c r="J19" t="s">
        <v>479</v>
      </c>
    </row>
    <row r="20" spans="1:10" x14ac:dyDescent="0.2">
      <c r="A20" t="s">
        <v>480</v>
      </c>
      <c r="B20" t="s">
        <v>481</v>
      </c>
      <c r="C20" s="19">
        <v>191</v>
      </c>
      <c r="D20" s="19">
        <v>1554</v>
      </c>
      <c r="E20" t="s">
        <v>482</v>
      </c>
      <c r="F20" t="s">
        <v>483</v>
      </c>
    </row>
    <row r="21" spans="1:10" x14ac:dyDescent="0.2">
      <c r="A21" t="s">
        <v>480</v>
      </c>
      <c r="B21" t="s">
        <v>481</v>
      </c>
      <c r="C21" s="19">
        <v>244</v>
      </c>
      <c r="D21" s="19">
        <v>1519</v>
      </c>
      <c r="E21" t="s">
        <v>484</v>
      </c>
      <c r="F21" t="s">
        <v>485</v>
      </c>
    </row>
    <row r="22" spans="1:10" x14ac:dyDescent="0.2">
      <c r="A22" t="s">
        <v>480</v>
      </c>
      <c r="B22" t="s">
        <v>481</v>
      </c>
      <c r="C22" s="19">
        <v>304</v>
      </c>
      <c r="D22" s="19">
        <v>1402</v>
      </c>
      <c r="E22" t="s">
        <v>482</v>
      </c>
      <c r="F22" t="s">
        <v>486</v>
      </c>
    </row>
    <row r="23" spans="1:10" x14ac:dyDescent="0.2">
      <c r="A23" t="s">
        <v>480</v>
      </c>
      <c r="B23" t="s">
        <v>481</v>
      </c>
      <c r="C23" s="19" t="s">
        <v>487</v>
      </c>
      <c r="D23" s="19">
        <v>1300</v>
      </c>
      <c r="E23" t="s">
        <v>484</v>
      </c>
    </row>
    <row r="24" spans="1:10" x14ac:dyDescent="0.2">
      <c r="A24" t="s">
        <v>480</v>
      </c>
      <c r="B24" t="s">
        <v>481</v>
      </c>
      <c r="C24" s="19" t="s">
        <v>488</v>
      </c>
      <c r="D24" s="19">
        <v>1347</v>
      </c>
      <c r="E24" t="s">
        <v>482</v>
      </c>
      <c r="F24" t="s">
        <v>485</v>
      </c>
    </row>
    <row r="25" spans="1:10" x14ac:dyDescent="0.2">
      <c r="A25" t="s">
        <v>480</v>
      </c>
      <c r="B25" t="s">
        <v>481</v>
      </c>
      <c r="C25" s="19">
        <v>363</v>
      </c>
      <c r="D25" s="19">
        <v>1240</v>
      </c>
      <c r="E25" t="s">
        <v>484</v>
      </c>
      <c r="F25" t="s">
        <v>483</v>
      </c>
    </row>
    <row r="26" spans="1:10" x14ac:dyDescent="0.2">
      <c r="A26" t="s">
        <v>480</v>
      </c>
      <c r="B26" t="s">
        <v>481</v>
      </c>
      <c r="C26" s="19">
        <v>364</v>
      </c>
      <c r="D26" s="19">
        <v>1398</v>
      </c>
      <c r="E26" t="s">
        <v>484</v>
      </c>
      <c r="F26" t="s">
        <v>485</v>
      </c>
    </row>
    <row r="27" spans="1:10" x14ac:dyDescent="0.2">
      <c r="A27" t="s">
        <v>480</v>
      </c>
      <c r="B27" t="s">
        <v>481</v>
      </c>
      <c r="C27" s="19">
        <v>365</v>
      </c>
      <c r="D27" s="19">
        <v>1319</v>
      </c>
      <c r="E27" t="s">
        <v>484</v>
      </c>
      <c r="F27" t="s">
        <v>483</v>
      </c>
    </row>
    <row r="28" spans="1:10" x14ac:dyDescent="0.2">
      <c r="A28" t="s">
        <v>480</v>
      </c>
      <c r="B28" t="s">
        <v>481</v>
      </c>
      <c r="C28" s="19">
        <v>375</v>
      </c>
      <c r="D28" s="19">
        <v>1319</v>
      </c>
      <c r="E28" t="s">
        <v>484</v>
      </c>
      <c r="F28" t="s">
        <v>483</v>
      </c>
    </row>
    <row r="29" spans="1:10" x14ac:dyDescent="0.2">
      <c r="A29" t="s">
        <v>480</v>
      </c>
      <c r="B29" t="s">
        <v>481</v>
      </c>
      <c r="C29" s="19">
        <v>432</v>
      </c>
      <c r="D29" s="19">
        <v>1416</v>
      </c>
      <c r="E29" t="s">
        <v>484</v>
      </c>
      <c r="F29" t="s">
        <v>483</v>
      </c>
    </row>
    <row r="30" spans="1:10" x14ac:dyDescent="0.2">
      <c r="A30" t="s">
        <v>480</v>
      </c>
      <c r="B30" t="s">
        <v>481</v>
      </c>
      <c r="C30" s="19">
        <v>434</v>
      </c>
      <c r="D30" s="19">
        <v>1545</v>
      </c>
      <c r="E30" t="s">
        <v>484</v>
      </c>
      <c r="F30" t="s">
        <v>483</v>
      </c>
    </row>
    <row r="31" spans="1:10" x14ac:dyDescent="0.2">
      <c r="A31" t="s">
        <v>480</v>
      </c>
      <c r="B31" t="s">
        <v>481</v>
      </c>
      <c r="C31" s="19">
        <v>469</v>
      </c>
      <c r="D31" s="19">
        <v>1239</v>
      </c>
      <c r="E31" t="s">
        <v>484</v>
      </c>
      <c r="F31" t="s">
        <v>483</v>
      </c>
    </row>
    <row r="32" spans="1:10" x14ac:dyDescent="0.2">
      <c r="A32" t="s">
        <v>480</v>
      </c>
      <c r="B32" t="s">
        <v>481</v>
      </c>
      <c r="C32" s="19">
        <v>478</v>
      </c>
      <c r="D32" s="19">
        <v>1286</v>
      </c>
      <c r="E32" t="s">
        <v>484</v>
      </c>
    </row>
    <row r="33" spans="1:6" x14ac:dyDescent="0.2">
      <c r="A33" t="s">
        <v>480</v>
      </c>
      <c r="B33" t="s">
        <v>481</v>
      </c>
      <c r="C33" s="19">
        <v>495</v>
      </c>
      <c r="D33" s="19">
        <v>1489</v>
      </c>
      <c r="E33" t="s">
        <v>484</v>
      </c>
      <c r="F33" t="s">
        <v>485</v>
      </c>
    </row>
    <row r="34" spans="1:6" x14ac:dyDescent="0.2">
      <c r="A34" t="s">
        <v>480</v>
      </c>
      <c r="B34" t="s">
        <v>481</v>
      </c>
      <c r="C34" s="19">
        <v>505</v>
      </c>
      <c r="D34" s="19">
        <v>1210</v>
      </c>
      <c r="E34" t="s">
        <v>484</v>
      </c>
      <c r="F34" t="s">
        <v>483</v>
      </c>
    </row>
    <row r="35" spans="1:6" x14ac:dyDescent="0.2">
      <c r="A35" t="s">
        <v>480</v>
      </c>
      <c r="B35" t="s">
        <v>481</v>
      </c>
      <c r="C35" s="19">
        <v>510</v>
      </c>
      <c r="D35" s="19">
        <v>1210</v>
      </c>
      <c r="E35" t="s">
        <v>484</v>
      </c>
      <c r="F35" t="s">
        <v>483</v>
      </c>
    </row>
    <row r="36" spans="1:6" x14ac:dyDescent="0.2">
      <c r="A36" t="s">
        <v>480</v>
      </c>
      <c r="B36" t="s">
        <v>481</v>
      </c>
      <c r="C36" s="19" t="s">
        <v>489</v>
      </c>
      <c r="D36" s="19">
        <v>1276</v>
      </c>
      <c r="E36" t="s">
        <v>484</v>
      </c>
      <c r="F36" t="s">
        <v>483</v>
      </c>
    </row>
    <row r="37" spans="1:6" x14ac:dyDescent="0.2">
      <c r="A37" t="s">
        <v>480</v>
      </c>
      <c r="B37" t="s">
        <v>481</v>
      </c>
      <c r="C37" s="19">
        <v>603</v>
      </c>
      <c r="D37" s="19">
        <v>1456</v>
      </c>
      <c r="E37" t="s">
        <v>484</v>
      </c>
      <c r="F37" t="s">
        <v>483</v>
      </c>
    </row>
    <row r="38" spans="1:6" x14ac:dyDescent="0.2">
      <c r="A38" t="s">
        <v>480</v>
      </c>
      <c r="B38" t="s">
        <v>481</v>
      </c>
      <c r="C38" s="19">
        <v>605</v>
      </c>
      <c r="D38" s="19">
        <v>1330</v>
      </c>
      <c r="E38" t="s">
        <v>484</v>
      </c>
    </row>
    <row r="39" spans="1:6" x14ac:dyDescent="0.2">
      <c r="A39" t="s">
        <v>480</v>
      </c>
      <c r="B39" t="s">
        <v>481</v>
      </c>
      <c r="C39" s="19">
        <v>606</v>
      </c>
      <c r="D39" s="19">
        <v>1281</v>
      </c>
      <c r="E39" t="s">
        <v>484</v>
      </c>
      <c r="F39" t="s">
        <v>485</v>
      </c>
    </row>
    <row r="40" spans="1:6" x14ac:dyDescent="0.2">
      <c r="A40" t="s">
        <v>480</v>
      </c>
      <c r="B40" t="s">
        <v>481</v>
      </c>
      <c r="C40" s="19" t="s">
        <v>490</v>
      </c>
      <c r="D40" s="19">
        <v>1472</v>
      </c>
      <c r="E40" t="s">
        <v>484</v>
      </c>
      <c r="F40" t="s">
        <v>483</v>
      </c>
    </row>
    <row r="41" spans="1:6" x14ac:dyDescent="0.2">
      <c r="A41" t="s">
        <v>480</v>
      </c>
      <c r="B41" t="s">
        <v>481</v>
      </c>
      <c r="C41" s="19">
        <v>674</v>
      </c>
      <c r="D41" s="19">
        <v>1491</v>
      </c>
      <c r="E41" t="s">
        <v>484</v>
      </c>
      <c r="F41" t="s">
        <v>485</v>
      </c>
    </row>
    <row r="42" spans="1:6" x14ac:dyDescent="0.2">
      <c r="A42" t="s">
        <v>480</v>
      </c>
      <c r="B42" t="s">
        <v>481</v>
      </c>
      <c r="C42" s="19">
        <v>677</v>
      </c>
      <c r="D42" s="19">
        <v>1547</v>
      </c>
      <c r="E42" t="s">
        <v>484</v>
      </c>
      <c r="F42" t="s">
        <v>483</v>
      </c>
    </row>
    <row r="43" spans="1:6" x14ac:dyDescent="0.2">
      <c r="A43" t="s">
        <v>480</v>
      </c>
      <c r="B43" t="s">
        <v>481</v>
      </c>
      <c r="C43" s="19">
        <v>705</v>
      </c>
      <c r="D43" s="19">
        <v>1539</v>
      </c>
      <c r="E43" t="s">
        <v>484</v>
      </c>
      <c r="F43" t="s">
        <v>485</v>
      </c>
    </row>
    <row r="44" spans="1:6" x14ac:dyDescent="0.2">
      <c r="A44" t="s">
        <v>480</v>
      </c>
      <c r="B44" t="s">
        <v>481</v>
      </c>
      <c r="C44" s="19">
        <v>720</v>
      </c>
      <c r="D44" s="19">
        <v>1478</v>
      </c>
      <c r="E44" t="s">
        <v>484</v>
      </c>
      <c r="F44" t="s">
        <v>483</v>
      </c>
    </row>
    <row r="45" spans="1:6" x14ac:dyDescent="0.2">
      <c r="A45" t="s">
        <v>480</v>
      </c>
      <c r="B45" t="s">
        <v>481</v>
      </c>
      <c r="C45" s="19">
        <v>722</v>
      </c>
      <c r="D45" s="19">
        <v>1468</v>
      </c>
      <c r="E45" t="s">
        <v>484</v>
      </c>
      <c r="F45" t="s">
        <v>486</v>
      </c>
    </row>
    <row r="46" spans="1:6" x14ac:dyDescent="0.2">
      <c r="A46" t="s">
        <v>480</v>
      </c>
      <c r="B46" t="s">
        <v>481</v>
      </c>
      <c r="C46" s="19">
        <v>723</v>
      </c>
      <c r="D46" s="19">
        <v>1471</v>
      </c>
      <c r="E46" t="s">
        <v>484</v>
      </c>
      <c r="F46" t="s">
        <v>485</v>
      </c>
    </row>
    <row r="47" spans="1:6" x14ac:dyDescent="0.2">
      <c r="A47" t="s">
        <v>480</v>
      </c>
      <c r="B47" t="s">
        <v>481</v>
      </c>
      <c r="C47" s="19">
        <v>752</v>
      </c>
      <c r="D47" s="19">
        <v>1345</v>
      </c>
      <c r="E47" t="s">
        <v>484</v>
      </c>
    </row>
    <row r="48" spans="1:6" x14ac:dyDescent="0.2">
      <c r="A48" t="s">
        <v>480</v>
      </c>
      <c r="B48" t="s">
        <v>481</v>
      </c>
      <c r="C48" s="19">
        <v>756</v>
      </c>
      <c r="D48" s="19">
        <v>1406</v>
      </c>
      <c r="E48" t="s">
        <v>484</v>
      </c>
      <c r="F48" t="s">
        <v>485</v>
      </c>
    </row>
    <row r="49" spans="1:10" x14ac:dyDescent="0.2">
      <c r="A49" t="s">
        <v>480</v>
      </c>
      <c r="B49" t="s">
        <v>481</v>
      </c>
      <c r="C49" s="19">
        <v>771</v>
      </c>
      <c r="D49" s="19">
        <v>1475</v>
      </c>
      <c r="E49" t="s">
        <v>484</v>
      </c>
    </row>
    <row r="50" spans="1:10" x14ac:dyDescent="0.2">
      <c r="A50" t="s">
        <v>480</v>
      </c>
      <c r="B50" t="s">
        <v>481</v>
      </c>
      <c r="C50" s="19" t="s">
        <v>491</v>
      </c>
      <c r="D50" s="19">
        <v>1428</v>
      </c>
      <c r="E50" t="s">
        <v>484</v>
      </c>
      <c r="F50" t="s">
        <v>483</v>
      </c>
      <c r="G50" t="s">
        <v>492</v>
      </c>
      <c r="H50">
        <v>1</v>
      </c>
      <c r="I50" t="s">
        <v>493</v>
      </c>
      <c r="J50">
        <v>5</v>
      </c>
    </row>
    <row r="51" spans="1:10" x14ac:dyDescent="0.2">
      <c r="A51" t="s">
        <v>480</v>
      </c>
      <c r="B51" t="s">
        <v>481</v>
      </c>
      <c r="C51" s="19">
        <v>822</v>
      </c>
      <c r="D51" s="19">
        <v>1025</v>
      </c>
      <c r="E51" t="s">
        <v>484</v>
      </c>
      <c r="F51" t="s">
        <v>483</v>
      </c>
    </row>
    <row r="52" spans="1:10" x14ac:dyDescent="0.2">
      <c r="A52" t="s">
        <v>480</v>
      </c>
      <c r="B52" t="s">
        <v>481</v>
      </c>
      <c r="C52" s="19">
        <v>828</v>
      </c>
      <c r="D52" s="19">
        <v>1347</v>
      </c>
      <c r="E52" t="s">
        <v>484</v>
      </c>
    </row>
    <row r="53" spans="1:10" x14ac:dyDescent="0.2">
      <c r="A53" t="s">
        <v>480</v>
      </c>
      <c r="B53" t="s">
        <v>481</v>
      </c>
      <c r="C53" s="19">
        <v>837</v>
      </c>
      <c r="D53" s="19">
        <v>1364</v>
      </c>
      <c r="E53" t="s">
        <v>484</v>
      </c>
      <c r="F53" t="s">
        <v>483</v>
      </c>
    </row>
    <row r="54" spans="1:10" x14ac:dyDescent="0.2">
      <c r="A54" t="s">
        <v>480</v>
      </c>
      <c r="B54" t="s">
        <v>481</v>
      </c>
      <c r="C54" s="19">
        <v>875</v>
      </c>
      <c r="D54" s="19">
        <v>1310</v>
      </c>
      <c r="E54" t="s">
        <v>484</v>
      </c>
      <c r="F54" t="s">
        <v>483</v>
      </c>
    </row>
    <row r="55" spans="1:10" x14ac:dyDescent="0.2">
      <c r="A55" t="s">
        <v>480</v>
      </c>
      <c r="B55" t="s">
        <v>481</v>
      </c>
      <c r="C55" s="19">
        <v>877</v>
      </c>
      <c r="D55" s="19">
        <v>1338</v>
      </c>
      <c r="E55" t="s">
        <v>484</v>
      </c>
      <c r="F55" t="s">
        <v>483</v>
      </c>
      <c r="G55" t="s">
        <v>494</v>
      </c>
      <c r="H55">
        <v>1</v>
      </c>
      <c r="I55" t="s">
        <v>493</v>
      </c>
      <c r="J55">
        <v>6</v>
      </c>
    </row>
    <row r="56" spans="1:10" x14ac:dyDescent="0.2">
      <c r="A56" t="s">
        <v>480</v>
      </c>
      <c r="B56" t="s">
        <v>481</v>
      </c>
      <c r="C56" s="19">
        <v>880</v>
      </c>
      <c r="D56" s="19">
        <v>1489</v>
      </c>
      <c r="E56" t="s">
        <v>484</v>
      </c>
      <c r="F56" t="s">
        <v>483</v>
      </c>
    </row>
    <row r="57" spans="1:10" x14ac:dyDescent="0.2">
      <c r="A57" t="s">
        <v>480</v>
      </c>
      <c r="B57" t="s">
        <v>481</v>
      </c>
      <c r="C57" s="19">
        <v>902</v>
      </c>
      <c r="D57" s="19">
        <v>1502</v>
      </c>
      <c r="E57" t="s">
        <v>484</v>
      </c>
      <c r="F57" t="s">
        <v>483</v>
      </c>
    </row>
    <row r="58" spans="1:10" x14ac:dyDescent="0.2">
      <c r="A58" t="s">
        <v>480</v>
      </c>
      <c r="B58" t="s">
        <v>481</v>
      </c>
      <c r="C58" s="19">
        <v>907</v>
      </c>
      <c r="D58" s="19">
        <v>1531</v>
      </c>
      <c r="E58" t="s">
        <v>484</v>
      </c>
      <c r="F58" t="s">
        <v>483</v>
      </c>
    </row>
    <row r="59" spans="1:10" x14ac:dyDescent="0.2">
      <c r="A59" t="s">
        <v>480</v>
      </c>
      <c r="B59" t="s">
        <v>481</v>
      </c>
      <c r="C59" s="19">
        <v>908</v>
      </c>
      <c r="D59" s="19">
        <v>1531</v>
      </c>
      <c r="E59" t="s">
        <v>484</v>
      </c>
      <c r="F59" t="s">
        <v>483</v>
      </c>
    </row>
    <row r="60" spans="1:10" x14ac:dyDescent="0.2">
      <c r="A60" t="s">
        <v>480</v>
      </c>
      <c r="B60" t="s">
        <v>481</v>
      </c>
      <c r="C60" s="19">
        <v>909</v>
      </c>
      <c r="D60" s="19">
        <v>1032</v>
      </c>
      <c r="E60" t="s">
        <v>484</v>
      </c>
      <c r="F60" t="s">
        <v>483</v>
      </c>
    </row>
    <row r="61" spans="1:10" x14ac:dyDescent="0.2">
      <c r="A61" t="s">
        <v>480</v>
      </c>
      <c r="B61" t="s">
        <v>481</v>
      </c>
      <c r="C61" s="19">
        <v>919</v>
      </c>
      <c r="D61" s="19">
        <v>1409</v>
      </c>
      <c r="E61" t="s">
        <v>484</v>
      </c>
      <c r="F61" t="s">
        <v>483</v>
      </c>
    </row>
    <row r="62" spans="1:10" x14ac:dyDescent="0.2">
      <c r="A62" t="s">
        <v>480</v>
      </c>
      <c r="B62" t="s">
        <v>481</v>
      </c>
      <c r="C62" s="19">
        <v>938</v>
      </c>
      <c r="D62" s="19">
        <v>1504</v>
      </c>
      <c r="E62" t="s">
        <v>484</v>
      </c>
      <c r="F62" t="s">
        <v>485</v>
      </c>
    </row>
    <row r="63" spans="1:10" x14ac:dyDescent="0.2">
      <c r="A63" t="s">
        <v>480</v>
      </c>
      <c r="B63" t="s">
        <v>481</v>
      </c>
      <c r="C63" s="19">
        <v>946</v>
      </c>
      <c r="D63" s="19">
        <v>1175</v>
      </c>
      <c r="E63" t="s">
        <v>484</v>
      </c>
    </row>
    <row r="64" spans="1:10" x14ac:dyDescent="0.2">
      <c r="A64" t="s">
        <v>480</v>
      </c>
      <c r="B64" t="s">
        <v>481</v>
      </c>
      <c r="C64" s="19">
        <v>967</v>
      </c>
      <c r="D64" s="19">
        <v>1423</v>
      </c>
      <c r="E64" t="s">
        <v>484</v>
      </c>
      <c r="F64" t="s">
        <v>495</v>
      </c>
    </row>
    <row r="65" spans="1:6" x14ac:dyDescent="0.2">
      <c r="A65" t="s">
        <v>480</v>
      </c>
      <c r="B65" t="s">
        <v>481</v>
      </c>
      <c r="C65" s="19" t="s">
        <v>496</v>
      </c>
      <c r="D65" s="19">
        <v>1502</v>
      </c>
      <c r="E65" t="s">
        <v>484</v>
      </c>
      <c r="F65" t="s">
        <v>483</v>
      </c>
    </row>
    <row r="66" spans="1:6" x14ac:dyDescent="0.2">
      <c r="A66" t="s">
        <v>480</v>
      </c>
      <c r="B66" t="s">
        <v>481</v>
      </c>
      <c r="C66" s="19">
        <v>994</v>
      </c>
      <c r="D66" s="19">
        <v>1195</v>
      </c>
      <c r="E66" t="s">
        <v>484</v>
      </c>
    </row>
    <row r="67" spans="1:6" x14ac:dyDescent="0.2">
      <c r="A67" t="s">
        <v>480</v>
      </c>
      <c r="B67" t="s">
        <v>481</v>
      </c>
      <c r="C67" s="19">
        <v>1003</v>
      </c>
      <c r="D67" s="19">
        <v>1512</v>
      </c>
      <c r="E67" t="s">
        <v>482</v>
      </c>
    </row>
    <row r="68" spans="1:6" x14ac:dyDescent="0.2">
      <c r="A68" t="s">
        <v>480</v>
      </c>
      <c r="B68" t="s">
        <v>481</v>
      </c>
      <c r="C68" s="19">
        <v>1007</v>
      </c>
      <c r="D68" s="19">
        <v>1468</v>
      </c>
      <c r="E68" t="s">
        <v>482</v>
      </c>
    </row>
    <row r="69" spans="1:6" x14ac:dyDescent="0.2">
      <c r="A69" t="s">
        <v>480</v>
      </c>
      <c r="B69" t="s">
        <v>481</v>
      </c>
      <c r="C69" s="19" t="s">
        <v>497</v>
      </c>
      <c r="D69" s="19">
        <v>1296</v>
      </c>
      <c r="E69" t="s">
        <v>484</v>
      </c>
      <c r="F69" t="s">
        <v>483</v>
      </c>
    </row>
    <row r="70" spans="1:6" x14ac:dyDescent="0.2">
      <c r="A70" t="s">
        <v>480</v>
      </c>
      <c r="B70" t="s">
        <v>481</v>
      </c>
      <c r="C70" s="19">
        <v>1042</v>
      </c>
      <c r="D70" s="19">
        <v>1467</v>
      </c>
      <c r="E70" t="s">
        <v>484</v>
      </c>
      <c r="F70" t="s">
        <v>483</v>
      </c>
    </row>
    <row r="71" spans="1:6" x14ac:dyDescent="0.2">
      <c r="A71" t="s">
        <v>480</v>
      </c>
      <c r="B71" t="s">
        <v>481</v>
      </c>
      <c r="C71" s="19">
        <v>1050</v>
      </c>
      <c r="D71" s="19">
        <v>1479</v>
      </c>
      <c r="E71" t="s">
        <v>484</v>
      </c>
      <c r="F71" t="s">
        <v>485</v>
      </c>
    </row>
    <row r="72" spans="1:6" x14ac:dyDescent="0.2">
      <c r="A72" t="s">
        <v>480</v>
      </c>
      <c r="B72" t="s">
        <v>481</v>
      </c>
      <c r="C72" s="19">
        <v>1055</v>
      </c>
      <c r="D72" s="19">
        <v>1472</v>
      </c>
      <c r="E72" t="s">
        <v>484</v>
      </c>
      <c r="F72" t="s">
        <v>483</v>
      </c>
    </row>
    <row r="73" spans="1:6" x14ac:dyDescent="0.2">
      <c r="A73" t="s">
        <v>480</v>
      </c>
      <c r="B73" t="s">
        <v>481</v>
      </c>
      <c r="C73" s="19">
        <v>1061</v>
      </c>
      <c r="D73" s="19">
        <v>1467</v>
      </c>
      <c r="E73" t="s">
        <v>484</v>
      </c>
      <c r="F73" t="s">
        <v>483</v>
      </c>
    </row>
    <row r="74" spans="1:6" x14ac:dyDescent="0.2">
      <c r="A74" t="s">
        <v>480</v>
      </c>
      <c r="B74" t="s">
        <v>481</v>
      </c>
      <c r="C74" s="19">
        <v>1063</v>
      </c>
      <c r="D74" s="19">
        <v>1417</v>
      </c>
      <c r="E74" t="s">
        <v>484</v>
      </c>
      <c r="F74" t="s">
        <v>483</v>
      </c>
    </row>
    <row r="75" spans="1:6" x14ac:dyDescent="0.2">
      <c r="A75" t="s">
        <v>480</v>
      </c>
      <c r="B75" t="s">
        <v>481</v>
      </c>
      <c r="C75" s="19">
        <v>1105</v>
      </c>
      <c r="D75" s="19">
        <v>1269</v>
      </c>
      <c r="E75" t="s">
        <v>484</v>
      </c>
      <c r="F75" t="s">
        <v>483</v>
      </c>
    </row>
    <row r="76" spans="1:6" x14ac:dyDescent="0.2">
      <c r="A76" t="s">
        <v>480</v>
      </c>
      <c r="B76" t="s">
        <v>481</v>
      </c>
      <c r="C76" s="19">
        <v>1116</v>
      </c>
      <c r="D76" s="19">
        <v>1514</v>
      </c>
      <c r="E76" t="s">
        <v>484</v>
      </c>
      <c r="F76" t="s">
        <v>483</v>
      </c>
    </row>
    <row r="77" spans="1:6" x14ac:dyDescent="0.2">
      <c r="A77" t="s">
        <v>480</v>
      </c>
      <c r="B77" t="s">
        <v>481</v>
      </c>
      <c r="C77" s="19" t="s">
        <v>498</v>
      </c>
      <c r="D77" s="19">
        <v>1577</v>
      </c>
      <c r="E77" t="s">
        <v>484</v>
      </c>
      <c r="F77" t="s">
        <v>483</v>
      </c>
    </row>
    <row r="78" spans="1:6" x14ac:dyDescent="0.2">
      <c r="A78" t="s">
        <v>480</v>
      </c>
      <c r="B78" t="s">
        <v>481</v>
      </c>
      <c r="C78" s="19">
        <v>1121</v>
      </c>
      <c r="D78" s="19">
        <v>1025</v>
      </c>
      <c r="E78" t="s">
        <v>484</v>
      </c>
      <c r="F78" t="s">
        <v>483</v>
      </c>
    </row>
    <row r="79" spans="1:6" x14ac:dyDescent="0.2">
      <c r="A79" t="s">
        <v>480</v>
      </c>
      <c r="B79" t="s">
        <v>481</v>
      </c>
      <c r="C79" s="19">
        <v>1124</v>
      </c>
      <c r="D79" s="19">
        <v>1544</v>
      </c>
      <c r="E79" t="s">
        <v>484</v>
      </c>
      <c r="F79" t="s">
        <v>483</v>
      </c>
    </row>
    <row r="80" spans="1:6" x14ac:dyDescent="0.2">
      <c r="A80" t="s">
        <v>480</v>
      </c>
      <c r="B80" t="s">
        <v>481</v>
      </c>
      <c r="C80" s="19">
        <v>1179</v>
      </c>
      <c r="D80" s="19">
        <v>1475</v>
      </c>
      <c r="E80" t="s">
        <v>484</v>
      </c>
      <c r="F80" t="s">
        <v>483</v>
      </c>
    </row>
    <row r="81" spans="1:10" x14ac:dyDescent="0.2">
      <c r="A81" t="s">
        <v>480</v>
      </c>
      <c r="B81" t="s">
        <v>481</v>
      </c>
      <c r="C81" s="19">
        <v>1222</v>
      </c>
      <c r="D81" s="19">
        <v>1436</v>
      </c>
      <c r="E81" t="s">
        <v>484</v>
      </c>
      <c r="F81" t="s">
        <v>483</v>
      </c>
      <c r="G81" t="s">
        <v>499</v>
      </c>
      <c r="H81">
        <v>1</v>
      </c>
      <c r="I81" t="s">
        <v>493</v>
      </c>
      <c r="J81">
        <v>4</v>
      </c>
    </row>
    <row r="82" spans="1:10" x14ac:dyDescent="0.2">
      <c r="A82" t="s">
        <v>480</v>
      </c>
      <c r="B82" t="s">
        <v>481</v>
      </c>
      <c r="C82" s="19">
        <v>1231</v>
      </c>
      <c r="D82" s="19">
        <v>1075</v>
      </c>
      <c r="E82" t="s">
        <v>484</v>
      </c>
      <c r="F82" t="s">
        <v>483</v>
      </c>
    </row>
    <row r="83" spans="1:10" x14ac:dyDescent="0.2">
      <c r="A83" t="s">
        <v>480</v>
      </c>
      <c r="B83" t="s">
        <v>481</v>
      </c>
      <c r="C83" s="19">
        <v>1260</v>
      </c>
      <c r="D83" s="19">
        <v>1458</v>
      </c>
      <c r="E83" t="s">
        <v>484</v>
      </c>
      <c r="F83" t="s">
        <v>483</v>
      </c>
    </row>
    <row r="84" spans="1:10" x14ac:dyDescent="0.2">
      <c r="A84" t="s">
        <v>480</v>
      </c>
      <c r="B84" t="s">
        <v>481</v>
      </c>
      <c r="C84" s="19">
        <v>1266</v>
      </c>
      <c r="D84" s="19">
        <v>1309</v>
      </c>
      <c r="E84" t="s">
        <v>484</v>
      </c>
      <c r="F84" t="s">
        <v>483</v>
      </c>
    </row>
    <row r="85" spans="1:10" x14ac:dyDescent="0.2">
      <c r="A85" t="s">
        <v>480</v>
      </c>
      <c r="B85" t="s">
        <v>481</v>
      </c>
      <c r="C85" s="19">
        <v>1291</v>
      </c>
      <c r="D85" s="19">
        <v>1485</v>
      </c>
      <c r="E85" t="s">
        <v>484</v>
      </c>
      <c r="F85" t="s">
        <v>483</v>
      </c>
    </row>
    <row r="86" spans="1:10" x14ac:dyDescent="0.2">
      <c r="A86" t="s">
        <v>480</v>
      </c>
      <c r="B86" t="s">
        <v>481</v>
      </c>
      <c r="C86" s="19">
        <v>1293</v>
      </c>
      <c r="D86" s="19">
        <v>1472</v>
      </c>
      <c r="E86" t="s">
        <v>484</v>
      </c>
      <c r="F86" t="s">
        <v>483</v>
      </c>
    </row>
    <row r="87" spans="1:10" x14ac:dyDescent="0.2">
      <c r="A87" t="s">
        <v>480</v>
      </c>
      <c r="B87" t="s">
        <v>481</v>
      </c>
      <c r="C87" s="19">
        <v>1294</v>
      </c>
      <c r="D87" s="19">
        <v>1472</v>
      </c>
      <c r="E87" t="s">
        <v>484</v>
      </c>
      <c r="F87" t="s">
        <v>483</v>
      </c>
    </row>
    <row r="88" spans="1:10" x14ac:dyDescent="0.2">
      <c r="A88" t="s">
        <v>480</v>
      </c>
      <c r="B88" t="s">
        <v>481</v>
      </c>
      <c r="C88" s="19">
        <v>1296</v>
      </c>
      <c r="D88" s="19">
        <v>1412</v>
      </c>
      <c r="E88" t="s">
        <v>484</v>
      </c>
      <c r="F88" t="s">
        <v>483</v>
      </c>
    </row>
    <row r="89" spans="1:10" x14ac:dyDescent="0.2">
      <c r="A89" t="s">
        <v>480</v>
      </c>
      <c r="B89" t="s">
        <v>481</v>
      </c>
      <c r="C89" s="19">
        <v>1298</v>
      </c>
      <c r="D89" s="19">
        <v>1425</v>
      </c>
      <c r="E89" t="s">
        <v>484</v>
      </c>
      <c r="F89" t="s">
        <v>483</v>
      </c>
    </row>
    <row r="90" spans="1:10" x14ac:dyDescent="0.2">
      <c r="A90" t="s">
        <v>480</v>
      </c>
      <c r="B90" t="s">
        <v>481</v>
      </c>
      <c r="C90" s="19">
        <v>1299</v>
      </c>
      <c r="D90" s="19">
        <v>1436</v>
      </c>
      <c r="E90" t="s">
        <v>484</v>
      </c>
      <c r="F90" t="s">
        <v>483</v>
      </c>
      <c r="G90" t="s">
        <v>494</v>
      </c>
      <c r="H90">
        <v>1</v>
      </c>
      <c r="I90" t="s">
        <v>493</v>
      </c>
      <c r="J90">
        <v>2</v>
      </c>
    </row>
    <row r="91" spans="1:10" x14ac:dyDescent="0.2">
      <c r="A91" t="s">
        <v>480</v>
      </c>
      <c r="B91" t="s">
        <v>481</v>
      </c>
      <c r="C91" s="19">
        <v>1305</v>
      </c>
      <c r="D91" s="19">
        <v>1482</v>
      </c>
      <c r="E91" t="s">
        <v>484</v>
      </c>
      <c r="F91" t="s">
        <v>483</v>
      </c>
    </row>
    <row r="92" spans="1:10" x14ac:dyDescent="0.2">
      <c r="A92" t="s">
        <v>480</v>
      </c>
      <c r="B92" t="s">
        <v>481</v>
      </c>
      <c r="C92" s="19">
        <v>1306</v>
      </c>
      <c r="D92" s="19">
        <v>1458</v>
      </c>
      <c r="E92" t="s">
        <v>484</v>
      </c>
      <c r="F92" t="s">
        <v>483</v>
      </c>
    </row>
    <row r="93" spans="1:10" x14ac:dyDescent="0.2">
      <c r="A93" t="s">
        <v>480</v>
      </c>
      <c r="B93" t="s">
        <v>481</v>
      </c>
      <c r="C93" s="19">
        <v>1319</v>
      </c>
      <c r="D93" s="19">
        <v>1473</v>
      </c>
      <c r="E93" t="s">
        <v>484</v>
      </c>
      <c r="F93" t="s">
        <v>483</v>
      </c>
    </row>
    <row r="94" spans="1:10" x14ac:dyDescent="0.2">
      <c r="A94" t="s">
        <v>480</v>
      </c>
      <c r="B94" t="s">
        <v>481</v>
      </c>
      <c r="C94" s="19">
        <v>1347</v>
      </c>
      <c r="D94" s="19">
        <v>1475</v>
      </c>
      <c r="E94" t="s">
        <v>484</v>
      </c>
      <c r="F94" t="s">
        <v>483</v>
      </c>
    </row>
    <row r="95" spans="1:10" x14ac:dyDescent="0.2">
      <c r="A95" t="s">
        <v>480</v>
      </c>
      <c r="B95" t="s">
        <v>481</v>
      </c>
      <c r="C95" s="19">
        <v>1412</v>
      </c>
      <c r="D95" s="19">
        <v>1471</v>
      </c>
      <c r="E95" t="s">
        <v>484</v>
      </c>
      <c r="F95" t="s">
        <v>483</v>
      </c>
    </row>
    <row r="96" spans="1:10" x14ac:dyDescent="0.2">
      <c r="A96" t="s">
        <v>480</v>
      </c>
      <c r="B96" t="s">
        <v>481</v>
      </c>
      <c r="C96" s="19">
        <v>1425</v>
      </c>
      <c r="D96" s="19">
        <v>1449</v>
      </c>
      <c r="E96" t="s">
        <v>484</v>
      </c>
      <c r="F96" t="s">
        <v>483</v>
      </c>
      <c r="G96" t="s">
        <v>500</v>
      </c>
    </row>
    <row r="97" spans="1:7" x14ac:dyDescent="0.2">
      <c r="A97" t="s">
        <v>480</v>
      </c>
      <c r="B97" t="s">
        <v>481</v>
      </c>
      <c r="C97" s="19">
        <v>1490</v>
      </c>
      <c r="D97" s="19">
        <v>1446</v>
      </c>
      <c r="E97" t="s">
        <v>484</v>
      </c>
      <c r="F97" t="s">
        <v>483</v>
      </c>
      <c r="G97" t="s">
        <v>501</v>
      </c>
    </row>
    <row r="98" spans="1:7" x14ac:dyDescent="0.2">
      <c r="A98" t="s">
        <v>480</v>
      </c>
      <c r="B98" t="s">
        <v>481</v>
      </c>
      <c r="C98" s="19">
        <v>1524</v>
      </c>
      <c r="D98" s="19">
        <v>1548</v>
      </c>
      <c r="E98" t="s">
        <v>484</v>
      </c>
      <c r="F98" t="s">
        <v>483</v>
      </c>
    </row>
    <row r="99" spans="1:7" x14ac:dyDescent="0.2">
      <c r="A99" t="s">
        <v>480</v>
      </c>
      <c r="B99" t="s">
        <v>481</v>
      </c>
      <c r="C99" s="19" t="s">
        <v>502</v>
      </c>
      <c r="D99" s="19">
        <v>1483</v>
      </c>
      <c r="E99" t="s">
        <v>482</v>
      </c>
      <c r="F99" t="s">
        <v>483</v>
      </c>
    </row>
    <row r="100" spans="1:7" x14ac:dyDescent="0.2">
      <c r="A100" t="s">
        <v>480</v>
      </c>
      <c r="B100" t="s">
        <v>481</v>
      </c>
      <c r="C100" s="19" t="s">
        <v>503</v>
      </c>
      <c r="D100" s="19">
        <v>1457</v>
      </c>
      <c r="E100" t="s">
        <v>484</v>
      </c>
      <c r="F100" t="s">
        <v>483</v>
      </c>
    </row>
    <row r="101" spans="1:7" x14ac:dyDescent="0.2">
      <c r="A101" t="s">
        <v>480</v>
      </c>
      <c r="B101" t="s">
        <v>481</v>
      </c>
      <c r="C101" s="19">
        <v>1595</v>
      </c>
      <c r="D101" s="19">
        <v>1342</v>
      </c>
      <c r="E101" t="s">
        <v>484</v>
      </c>
      <c r="F101" t="s">
        <v>483</v>
      </c>
      <c r="G101" t="s">
        <v>501</v>
      </c>
    </row>
    <row r="102" spans="1:7" x14ac:dyDescent="0.2">
      <c r="A102" t="s">
        <v>480</v>
      </c>
      <c r="B102" t="s">
        <v>481</v>
      </c>
      <c r="C102" s="19">
        <v>1654</v>
      </c>
      <c r="D102" s="19">
        <v>1142</v>
      </c>
      <c r="E102" t="s">
        <v>484</v>
      </c>
      <c r="F102" t="s">
        <v>483</v>
      </c>
    </row>
    <row r="103" spans="1:7" x14ac:dyDescent="0.2">
      <c r="A103" t="s">
        <v>480</v>
      </c>
      <c r="B103" t="s">
        <v>481</v>
      </c>
      <c r="C103" s="19">
        <v>1597</v>
      </c>
      <c r="D103" s="19">
        <v>1414</v>
      </c>
      <c r="E103" t="s">
        <v>504</v>
      </c>
      <c r="F103" t="s">
        <v>483</v>
      </c>
    </row>
    <row r="104" spans="1:7" x14ac:dyDescent="0.2">
      <c r="A104" t="s">
        <v>480</v>
      </c>
      <c r="B104" t="s">
        <v>481</v>
      </c>
      <c r="C104" s="19">
        <v>1663</v>
      </c>
      <c r="D104" s="19">
        <v>1148</v>
      </c>
      <c r="E104" t="s">
        <v>484</v>
      </c>
      <c r="F104" t="s">
        <v>483</v>
      </c>
    </row>
    <row r="105" spans="1:7" x14ac:dyDescent="0.2">
      <c r="A105" t="s">
        <v>480</v>
      </c>
      <c r="B105" t="s">
        <v>481</v>
      </c>
      <c r="C105" s="19">
        <v>1666</v>
      </c>
      <c r="D105" s="19">
        <v>1428</v>
      </c>
      <c r="E105" t="s">
        <v>482</v>
      </c>
      <c r="F105" t="s">
        <v>485</v>
      </c>
    </row>
    <row r="106" spans="1:7" x14ac:dyDescent="0.2">
      <c r="A106" t="s">
        <v>480</v>
      </c>
      <c r="B106" t="s">
        <v>481</v>
      </c>
      <c r="C106" s="19">
        <v>1667</v>
      </c>
      <c r="D106" s="19">
        <v>1463</v>
      </c>
      <c r="E106" t="s">
        <v>484</v>
      </c>
      <c r="F106" t="s">
        <v>485</v>
      </c>
    </row>
    <row r="107" spans="1:7" x14ac:dyDescent="0.2">
      <c r="A107" t="s">
        <v>480</v>
      </c>
      <c r="B107" t="s">
        <v>481</v>
      </c>
      <c r="C107" s="19">
        <v>1702</v>
      </c>
      <c r="D107" s="19">
        <v>1396</v>
      </c>
      <c r="E107" t="s">
        <v>484</v>
      </c>
      <c r="F107" t="s">
        <v>495</v>
      </c>
    </row>
    <row r="108" spans="1:7" x14ac:dyDescent="0.2">
      <c r="A108" t="s">
        <v>480</v>
      </c>
      <c r="B108" t="s">
        <v>481</v>
      </c>
      <c r="C108" s="19">
        <v>1767</v>
      </c>
      <c r="D108" s="19">
        <v>1489</v>
      </c>
      <c r="E108" t="s">
        <v>484</v>
      </c>
      <c r="F108" t="s">
        <v>485</v>
      </c>
    </row>
    <row r="109" spans="1:7" x14ac:dyDescent="0.2">
      <c r="A109" t="s">
        <v>480</v>
      </c>
      <c r="B109" t="s">
        <v>481</v>
      </c>
      <c r="C109" s="19">
        <v>1781</v>
      </c>
      <c r="D109" s="19">
        <v>1386</v>
      </c>
      <c r="E109" t="s">
        <v>484</v>
      </c>
      <c r="F109" t="s">
        <v>485</v>
      </c>
    </row>
    <row r="110" spans="1:7" x14ac:dyDescent="0.2">
      <c r="A110" t="s">
        <v>480</v>
      </c>
      <c r="B110" t="s">
        <v>481</v>
      </c>
      <c r="C110" s="19">
        <v>1783</v>
      </c>
      <c r="D110" s="19">
        <v>1462</v>
      </c>
      <c r="E110" t="s">
        <v>482</v>
      </c>
      <c r="F110" t="s">
        <v>485</v>
      </c>
    </row>
    <row r="111" spans="1:7" x14ac:dyDescent="0.2">
      <c r="A111" t="s">
        <v>480</v>
      </c>
      <c r="B111" t="s">
        <v>481</v>
      </c>
      <c r="C111" s="19">
        <v>1793</v>
      </c>
      <c r="D111" s="19">
        <v>1127</v>
      </c>
      <c r="E111" t="s">
        <v>484</v>
      </c>
      <c r="F111" t="s">
        <v>483</v>
      </c>
    </row>
    <row r="112" spans="1:7" x14ac:dyDescent="0.2">
      <c r="A112" t="s">
        <v>480</v>
      </c>
      <c r="B112" t="s">
        <v>481</v>
      </c>
      <c r="C112" s="19">
        <v>1802</v>
      </c>
      <c r="D112" s="19">
        <v>1463</v>
      </c>
      <c r="E112" t="s">
        <v>482</v>
      </c>
      <c r="F112" t="s">
        <v>483</v>
      </c>
    </row>
    <row r="113" spans="1:7" x14ac:dyDescent="0.2">
      <c r="A113" t="s">
        <v>480</v>
      </c>
      <c r="B113" t="s">
        <v>481</v>
      </c>
      <c r="C113" s="19">
        <v>1865</v>
      </c>
      <c r="D113" s="19">
        <v>1453</v>
      </c>
      <c r="E113" t="s">
        <v>484</v>
      </c>
      <c r="F113" t="s">
        <v>483</v>
      </c>
    </row>
    <row r="114" spans="1:7" x14ac:dyDescent="0.2">
      <c r="A114" t="s">
        <v>480</v>
      </c>
      <c r="B114" t="s">
        <v>481</v>
      </c>
      <c r="C114" s="19">
        <v>1873</v>
      </c>
      <c r="D114" s="19">
        <v>1114</v>
      </c>
      <c r="E114" t="s">
        <v>484</v>
      </c>
      <c r="F114" t="s">
        <v>483</v>
      </c>
    </row>
    <row r="115" spans="1:7" x14ac:dyDescent="0.2">
      <c r="A115" t="s">
        <v>480</v>
      </c>
      <c r="B115" t="s">
        <v>481</v>
      </c>
      <c r="C115" s="19">
        <v>1890</v>
      </c>
      <c r="D115" s="19">
        <v>1483</v>
      </c>
      <c r="E115" t="s">
        <v>484</v>
      </c>
      <c r="F115" t="s">
        <v>485</v>
      </c>
    </row>
    <row r="116" spans="1:7" x14ac:dyDescent="0.2">
      <c r="A116" t="s">
        <v>480</v>
      </c>
      <c r="B116" t="s">
        <v>481</v>
      </c>
      <c r="C116" s="19">
        <v>1891</v>
      </c>
      <c r="D116" s="19">
        <v>1484</v>
      </c>
      <c r="E116" t="s">
        <v>484</v>
      </c>
      <c r="F116" t="s">
        <v>485</v>
      </c>
    </row>
    <row r="117" spans="1:7" x14ac:dyDescent="0.2">
      <c r="A117" t="s">
        <v>480</v>
      </c>
      <c r="B117" t="s">
        <v>481</v>
      </c>
      <c r="C117" s="19">
        <v>1918</v>
      </c>
      <c r="D117" s="19">
        <v>1114</v>
      </c>
      <c r="E117" t="s">
        <v>484</v>
      </c>
      <c r="F117" t="s">
        <v>483</v>
      </c>
    </row>
    <row r="118" spans="1:7" x14ac:dyDescent="0.2">
      <c r="A118" t="s">
        <v>480</v>
      </c>
      <c r="B118" t="s">
        <v>481</v>
      </c>
      <c r="C118" s="19">
        <v>2012</v>
      </c>
      <c r="D118" s="19">
        <v>1115</v>
      </c>
      <c r="E118" t="s">
        <v>484</v>
      </c>
      <c r="F118" t="s">
        <v>483</v>
      </c>
    </row>
    <row r="119" spans="1:7" x14ac:dyDescent="0.2">
      <c r="A119" t="s">
        <v>480</v>
      </c>
      <c r="B119" t="s">
        <v>481</v>
      </c>
      <c r="C119" s="19">
        <v>2069</v>
      </c>
      <c r="D119" s="19">
        <v>1388</v>
      </c>
      <c r="E119" t="s">
        <v>484</v>
      </c>
      <c r="F119" t="s">
        <v>485</v>
      </c>
    </row>
    <row r="120" spans="1:7" x14ac:dyDescent="0.2">
      <c r="A120" t="s">
        <v>480</v>
      </c>
      <c r="B120" t="s">
        <v>481</v>
      </c>
      <c r="C120" s="19">
        <v>2030</v>
      </c>
      <c r="D120" s="19">
        <v>1466</v>
      </c>
      <c r="E120" t="s">
        <v>484</v>
      </c>
    </row>
    <row r="121" spans="1:7" x14ac:dyDescent="0.2">
      <c r="A121" t="s">
        <v>480</v>
      </c>
      <c r="B121" t="s">
        <v>481</v>
      </c>
      <c r="C121" s="19">
        <v>2032</v>
      </c>
      <c r="D121" s="19">
        <v>1347</v>
      </c>
      <c r="E121" t="s">
        <v>484</v>
      </c>
      <c r="F121" t="s">
        <v>483</v>
      </c>
      <c r="G121" t="s">
        <v>505</v>
      </c>
    </row>
    <row r="122" spans="1:7" x14ac:dyDescent="0.2">
      <c r="A122" t="s">
        <v>480</v>
      </c>
      <c r="B122" t="s">
        <v>481</v>
      </c>
      <c r="C122" s="19">
        <v>2071</v>
      </c>
      <c r="D122" s="19">
        <v>1449</v>
      </c>
      <c r="E122" t="s">
        <v>484</v>
      </c>
      <c r="F122" t="s">
        <v>485</v>
      </c>
    </row>
    <row r="123" spans="1:7" x14ac:dyDescent="0.2">
      <c r="A123" t="s">
        <v>480</v>
      </c>
      <c r="B123" t="s">
        <v>481</v>
      </c>
      <c r="C123" s="19">
        <v>2091</v>
      </c>
      <c r="D123" s="19">
        <v>1350</v>
      </c>
      <c r="E123" t="s">
        <v>484</v>
      </c>
    </row>
    <row r="124" spans="1:7" x14ac:dyDescent="0.2">
      <c r="A124" t="s">
        <v>480</v>
      </c>
      <c r="B124" t="s">
        <v>481</v>
      </c>
      <c r="C124" s="19">
        <v>2119</v>
      </c>
      <c r="D124" s="19">
        <v>1357</v>
      </c>
      <c r="E124" t="s">
        <v>484</v>
      </c>
      <c r="F124" t="s">
        <v>483</v>
      </c>
    </row>
    <row r="125" spans="1:7" x14ac:dyDescent="0.2">
      <c r="A125" t="s">
        <v>480</v>
      </c>
      <c r="B125" t="s">
        <v>481</v>
      </c>
      <c r="C125" s="19">
        <v>2156</v>
      </c>
      <c r="D125" s="19">
        <v>1481</v>
      </c>
      <c r="E125" t="s">
        <v>484</v>
      </c>
      <c r="F125" t="s">
        <v>483</v>
      </c>
    </row>
    <row r="126" spans="1:7" x14ac:dyDescent="0.2">
      <c r="A126" t="s">
        <v>480</v>
      </c>
      <c r="B126" t="s">
        <v>481</v>
      </c>
      <c r="C126" s="19">
        <v>2231</v>
      </c>
      <c r="D126" s="19">
        <v>1485</v>
      </c>
      <c r="E126" t="s">
        <v>484</v>
      </c>
      <c r="F126" t="s">
        <v>485</v>
      </c>
    </row>
    <row r="127" spans="1:7" x14ac:dyDescent="0.2">
      <c r="A127" t="s">
        <v>480</v>
      </c>
      <c r="B127" t="s">
        <v>481</v>
      </c>
      <c r="C127" s="19">
        <v>2273</v>
      </c>
      <c r="D127" s="19">
        <v>1333</v>
      </c>
      <c r="E127" t="s">
        <v>484</v>
      </c>
      <c r="F127" t="s">
        <v>483</v>
      </c>
      <c r="G127" t="s">
        <v>506</v>
      </c>
    </row>
    <row r="128" spans="1:7" x14ac:dyDescent="0.2">
      <c r="A128" t="s">
        <v>480</v>
      </c>
      <c r="B128" t="s">
        <v>481</v>
      </c>
      <c r="C128" s="19">
        <v>2347</v>
      </c>
      <c r="D128" s="19">
        <v>1480</v>
      </c>
      <c r="E128" t="s">
        <v>484</v>
      </c>
    </row>
    <row r="129" spans="1:6" x14ac:dyDescent="0.2">
      <c r="A129" t="s">
        <v>480</v>
      </c>
      <c r="B129" t="s">
        <v>481</v>
      </c>
      <c r="C129" s="19">
        <v>2368</v>
      </c>
      <c r="D129" s="19">
        <v>1480</v>
      </c>
      <c r="E129" t="s">
        <v>484</v>
      </c>
      <c r="F129" t="s">
        <v>485</v>
      </c>
    </row>
    <row r="130" spans="1:6" x14ac:dyDescent="0.2">
      <c r="A130" t="s">
        <v>480</v>
      </c>
      <c r="B130" t="s">
        <v>481</v>
      </c>
      <c r="C130" s="19">
        <v>2400</v>
      </c>
      <c r="D130" s="19">
        <v>1030</v>
      </c>
      <c r="E130" t="s">
        <v>484</v>
      </c>
      <c r="F130" t="s">
        <v>483</v>
      </c>
    </row>
    <row r="131" spans="1:6" x14ac:dyDescent="0.2">
      <c r="A131" t="s">
        <v>480</v>
      </c>
      <c r="B131" t="s">
        <v>481</v>
      </c>
      <c r="C131" s="19">
        <v>2406</v>
      </c>
      <c r="D131" s="19">
        <v>1202</v>
      </c>
      <c r="E131" t="s">
        <v>484</v>
      </c>
      <c r="F131" t="s">
        <v>483</v>
      </c>
    </row>
    <row r="132" spans="1:6" x14ac:dyDescent="0.2">
      <c r="A132" t="s">
        <v>480</v>
      </c>
      <c r="B132" t="s">
        <v>481</v>
      </c>
      <c r="C132" s="19">
        <v>2428</v>
      </c>
      <c r="D132" s="19">
        <v>1202</v>
      </c>
      <c r="E132" t="s">
        <v>484</v>
      </c>
      <c r="F132" t="s">
        <v>483</v>
      </c>
    </row>
    <row r="133" spans="1:6" x14ac:dyDescent="0.2">
      <c r="A133" t="s">
        <v>480</v>
      </c>
      <c r="B133" t="s">
        <v>481</v>
      </c>
      <c r="C133" s="19">
        <v>2444</v>
      </c>
      <c r="D133" s="19">
        <v>1162</v>
      </c>
      <c r="E133" t="s">
        <v>484</v>
      </c>
    </row>
    <row r="134" spans="1:6" x14ac:dyDescent="0.2">
      <c r="A134" t="s">
        <v>480</v>
      </c>
      <c r="B134" t="s">
        <v>481</v>
      </c>
      <c r="C134" s="19">
        <v>2454</v>
      </c>
      <c r="D134" s="19">
        <v>1472</v>
      </c>
      <c r="E134" t="s">
        <v>482</v>
      </c>
    </row>
    <row r="135" spans="1:6" x14ac:dyDescent="0.2">
      <c r="A135" t="s">
        <v>480</v>
      </c>
      <c r="B135" t="s">
        <v>481</v>
      </c>
      <c r="C135" s="19">
        <v>2469</v>
      </c>
      <c r="D135" s="19">
        <v>1033</v>
      </c>
      <c r="E135" t="s">
        <v>484</v>
      </c>
      <c r="F135" t="s">
        <v>483</v>
      </c>
    </row>
    <row r="136" spans="1:6" x14ac:dyDescent="0.2">
      <c r="A136" t="s">
        <v>480</v>
      </c>
      <c r="B136" t="s">
        <v>481</v>
      </c>
      <c r="C136" s="19">
        <v>2474</v>
      </c>
      <c r="D136" s="19">
        <v>1256</v>
      </c>
      <c r="E136" t="s">
        <v>484</v>
      </c>
      <c r="F136" t="s">
        <v>483</v>
      </c>
    </row>
    <row r="137" spans="1:6" x14ac:dyDescent="0.2">
      <c r="A137" t="s">
        <v>480</v>
      </c>
      <c r="B137" t="s">
        <v>481</v>
      </c>
      <c r="C137" s="19">
        <v>2500</v>
      </c>
      <c r="D137" s="19">
        <v>1119</v>
      </c>
      <c r="E137" t="s">
        <v>484</v>
      </c>
      <c r="F137" t="s">
        <v>483</v>
      </c>
    </row>
    <row r="138" spans="1:6" x14ac:dyDescent="0.2">
      <c r="A138" t="s">
        <v>480</v>
      </c>
      <c r="B138" t="s">
        <v>481</v>
      </c>
      <c r="C138" s="19">
        <v>2502</v>
      </c>
      <c r="D138" s="19">
        <v>1122</v>
      </c>
      <c r="E138" t="s">
        <v>484</v>
      </c>
      <c r="F138" t="s">
        <v>483</v>
      </c>
    </row>
    <row r="139" spans="1:6" x14ac:dyDescent="0.2">
      <c r="A139" t="s">
        <v>480</v>
      </c>
      <c r="B139" t="s">
        <v>481</v>
      </c>
      <c r="C139" s="19">
        <v>2529</v>
      </c>
      <c r="D139" s="19">
        <v>1240</v>
      </c>
      <c r="E139" t="s">
        <v>484</v>
      </c>
      <c r="F139" t="s">
        <v>483</v>
      </c>
    </row>
    <row r="140" spans="1:6" x14ac:dyDescent="0.2">
      <c r="A140" t="s">
        <v>480</v>
      </c>
      <c r="B140" t="s">
        <v>481</v>
      </c>
      <c r="C140" s="19">
        <v>2598</v>
      </c>
      <c r="D140" s="19">
        <v>1452</v>
      </c>
      <c r="E140" t="s">
        <v>482</v>
      </c>
    </row>
    <row r="141" spans="1:6" x14ac:dyDescent="0.2">
      <c r="A141" t="s">
        <v>480</v>
      </c>
      <c r="B141" t="s">
        <v>481</v>
      </c>
      <c r="C141" s="19">
        <v>2623</v>
      </c>
      <c r="D141" s="19">
        <v>1436</v>
      </c>
      <c r="E141" t="s">
        <v>484</v>
      </c>
      <c r="F141" t="s">
        <v>485</v>
      </c>
    </row>
    <row r="142" spans="1:6" x14ac:dyDescent="0.2">
      <c r="A142" t="s">
        <v>480</v>
      </c>
      <c r="B142" t="s">
        <v>481</v>
      </c>
      <c r="C142" s="19">
        <v>2690</v>
      </c>
      <c r="D142" s="19">
        <v>1462</v>
      </c>
      <c r="E142" t="s">
        <v>482</v>
      </c>
      <c r="F142" t="s">
        <v>483</v>
      </c>
    </row>
    <row r="143" spans="1:6" x14ac:dyDescent="0.2">
      <c r="A143" t="s">
        <v>480</v>
      </c>
      <c r="B143" t="s">
        <v>481</v>
      </c>
      <c r="C143" s="19">
        <v>2735</v>
      </c>
      <c r="D143" s="19">
        <v>1453</v>
      </c>
      <c r="E143" t="s">
        <v>484</v>
      </c>
      <c r="F143" t="s">
        <v>485</v>
      </c>
    </row>
    <row r="144" spans="1:6" x14ac:dyDescent="0.2">
      <c r="A144" t="s">
        <v>480</v>
      </c>
      <c r="B144" t="s">
        <v>481</v>
      </c>
      <c r="C144" s="19">
        <v>2770</v>
      </c>
      <c r="D144" s="19">
        <v>1202</v>
      </c>
      <c r="E144" t="s">
        <v>484</v>
      </c>
      <c r="F144" t="s">
        <v>483</v>
      </c>
    </row>
    <row r="145" spans="1:7" x14ac:dyDescent="0.2">
      <c r="A145" t="s">
        <v>480</v>
      </c>
      <c r="B145" t="s">
        <v>481</v>
      </c>
      <c r="C145" s="19">
        <v>2831</v>
      </c>
      <c r="D145" s="19">
        <v>1396</v>
      </c>
      <c r="E145" t="s">
        <v>482</v>
      </c>
      <c r="F145" t="s">
        <v>483</v>
      </c>
    </row>
    <row r="146" spans="1:7" x14ac:dyDescent="0.2">
      <c r="A146" t="s">
        <v>480</v>
      </c>
      <c r="B146" t="s">
        <v>481</v>
      </c>
      <c r="C146" s="19">
        <v>2870</v>
      </c>
      <c r="D146" s="19">
        <v>1431</v>
      </c>
      <c r="E146" t="s">
        <v>482</v>
      </c>
      <c r="F146" t="s">
        <v>483</v>
      </c>
      <c r="G146" t="s">
        <v>507</v>
      </c>
    </row>
    <row r="147" spans="1:7" x14ac:dyDescent="0.2">
      <c r="A147" t="s">
        <v>480</v>
      </c>
      <c r="B147" t="s">
        <v>481</v>
      </c>
      <c r="C147" s="19">
        <v>2885</v>
      </c>
      <c r="D147" s="19">
        <v>1481</v>
      </c>
      <c r="E147" t="s">
        <v>482</v>
      </c>
      <c r="F147" t="s">
        <v>483</v>
      </c>
    </row>
    <row r="148" spans="1:7" x14ac:dyDescent="0.2">
      <c r="A148" t="s">
        <v>480</v>
      </c>
      <c r="B148" t="s">
        <v>481</v>
      </c>
      <c r="C148" s="19">
        <v>2900</v>
      </c>
      <c r="D148" s="19">
        <v>1122</v>
      </c>
      <c r="E148" t="s">
        <v>484</v>
      </c>
      <c r="F148" t="s">
        <v>483</v>
      </c>
    </row>
    <row r="149" spans="1:7" x14ac:dyDescent="0.2">
      <c r="A149" t="s">
        <v>480</v>
      </c>
      <c r="B149" t="s">
        <v>481</v>
      </c>
      <c r="C149" s="19">
        <v>2921</v>
      </c>
      <c r="D149" s="19">
        <v>1435</v>
      </c>
      <c r="E149" t="s">
        <v>482</v>
      </c>
      <c r="F149" t="s">
        <v>483</v>
      </c>
      <c r="G149" t="s">
        <v>508</v>
      </c>
    </row>
    <row r="150" spans="1:7" x14ac:dyDescent="0.2">
      <c r="A150" t="s">
        <v>480</v>
      </c>
      <c r="B150" t="s">
        <v>481</v>
      </c>
      <c r="C150" s="19">
        <v>2947</v>
      </c>
      <c r="D150" s="19">
        <v>1391</v>
      </c>
      <c r="E150" t="s">
        <v>484</v>
      </c>
      <c r="F150" t="s">
        <v>483</v>
      </c>
    </row>
    <row r="151" spans="1:7" x14ac:dyDescent="0.2">
      <c r="A151" t="s">
        <v>480</v>
      </c>
      <c r="B151" t="s">
        <v>481</v>
      </c>
      <c r="C151" s="19">
        <v>2960</v>
      </c>
      <c r="D151" s="19">
        <v>1447</v>
      </c>
      <c r="E151" t="s">
        <v>484</v>
      </c>
      <c r="F151" t="s">
        <v>509</v>
      </c>
    </row>
    <row r="152" spans="1:7" x14ac:dyDescent="0.2">
      <c r="A152" t="s">
        <v>480</v>
      </c>
      <c r="B152" t="s">
        <v>481</v>
      </c>
      <c r="C152" s="19">
        <v>2968</v>
      </c>
      <c r="D152" s="19">
        <v>1439</v>
      </c>
      <c r="E152" t="s">
        <v>484</v>
      </c>
      <c r="F152" t="s">
        <v>485</v>
      </c>
    </row>
    <row r="153" spans="1:7" x14ac:dyDescent="0.2">
      <c r="A153" t="s">
        <v>480</v>
      </c>
      <c r="B153" t="s">
        <v>481</v>
      </c>
      <c r="C153" s="19">
        <v>2971</v>
      </c>
      <c r="D153" s="19">
        <v>1471</v>
      </c>
      <c r="E153" t="s">
        <v>484</v>
      </c>
    </row>
    <row r="154" spans="1:7" x14ac:dyDescent="0.2">
      <c r="A154" t="s">
        <v>480</v>
      </c>
      <c r="B154" t="s">
        <v>481</v>
      </c>
      <c r="C154" s="19">
        <v>2986</v>
      </c>
      <c r="D154" s="19">
        <v>1510</v>
      </c>
      <c r="E154" t="s">
        <v>482</v>
      </c>
      <c r="F154" t="s">
        <v>486</v>
      </c>
    </row>
    <row r="155" spans="1:7" x14ac:dyDescent="0.2">
      <c r="A155" t="s">
        <v>480</v>
      </c>
      <c r="B155" t="s">
        <v>481</v>
      </c>
      <c r="C155" s="19">
        <v>2994</v>
      </c>
      <c r="D155" s="19">
        <v>1413</v>
      </c>
      <c r="E155" t="s">
        <v>484</v>
      </c>
      <c r="F155" t="s">
        <v>483</v>
      </c>
    </row>
    <row r="156" spans="1:7" x14ac:dyDescent="0.2">
      <c r="A156" t="s">
        <v>480</v>
      </c>
      <c r="B156" t="s">
        <v>481</v>
      </c>
      <c r="C156" s="19">
        <v>3063</v>
      </c>
      <c r="D156" s="19">
        <v>1481</v>
      </c>
      <c r="E156" t="s">
        <v>484</v>
      </c>
      <c r="F156" t="s">
        <v>485</v>
      </c>
    </row>
    <row r="157" spans="1:7" x14ac:dyDescent="0.2">
      <c r="A157" t="s">
        <v>480</v>
      </c>
      <c r="B157" t="s">
        <v>481</v>
      </c>
      <c r="C157" s="19">
        <v>3074</v>
      </c>
      <c r="D157" s="19">
        <v>1396</v>
      </c>
      <c r="E157" t="s">
        <v>482</v>
      </c>
      <c r="F157" t="s">
        <v>483</v>
      </c>
    </row>
    <row r="158" spans="1:7" x14ac:dyDescent="0.2">
      <c r="A158" t="s">
        <v>480</v>
      </c>
      <c r="B158" t="s">
        <v>481</v>
      </c>
      <c r="C158" s="19">
        <v>3099</v>
      </c>
      <c r="D158" s="19">
        <v>1458</v>
      </c>
      <c r="E158" t="s">
        <v>482</v>
      </c>
      <c r="F158" t="s">
        <v>483</v>
      </c>
    </row>
    <row r="159" spans="1:7" x14ac:dyDescent="0.2">
      <c r="A159" t="s">
        <v>480</v>
      </c>
      <c r="B159" t="s">
        <v>481</v>
      </c>
      <c r="C159" s="19">
        <v>3123</v>
      </c>
      <c r="D159" s="19">
        <v>1427</v>
      </c>
      <c r="E159" t="s">
        <v>482</v>
      </c>
      <c r="F159" t="s">
        <v>485</v>
      </c>
    </row>
    <row r="160" spans="1:7" x14ac:dyDescent="0.2">
      <c r="A160" t="s">
        <v>480</v>
      </c>
      <c r="B160" t="s">
        <v>481</v>
      </c>
      <c r="C160" s="19">
        <v>3125</v>
      </c>
      <c r="D160" s="19">
        <v>1480</v>
      </c>
      <c r="E160" t="s">
        <v>482</v>
      </c>
      <c r="F160" t="s">
        <v>483</v>
      </c>
    </row>
    <row r="161" spans="1:7" x14ac:dyDescent="0.2">
      <c r="A161" t="s">
        <v>480</v>
      </c>
      <c r="B161" t="s">
        <v>481</v>
      </c>
      <c r="C161" s="19">
        <v>3127</v>
      </c>
      <c r="D161" s="19">
        <v>1456</v>
      </c>
      <c r="E161" t="s">
        <v>484</v>
      </c>
      <c r="F161" t="s">
        <v>483</v>
      </c>
    </row>
    <row r="162" spans="1:7" x14ac:dyDescent="0.2">
      <c r="A162" t="s">
        <v>480</v>
      </c>
      <c r="B162" t="s">
        <v>481</v>
      </c>
      <c r="C162" s="19">
        <v>3128</v>
      </c>
      <c r="D162" s="19">
        <v>1448</v>
      </c>
      <c r="E162" t="s">
        <v>482</v>
      </c>
      <c r="F162" t="s">
        <v>483</v>
      </c>
      <c r="G162" t="s">
        <v>510</v>
      </c>
    </row>
    <row r="163" spans="1:7" x14ac:dyDescent="0.2">
      <c r="A163" t="s">
        <v>480</v>
      </c>
      <c r="B163" t="s">
        <v>481</v>
      </c>
      <c r="C163" s="19">
        <v>3129</v>
      </c>
      <c r="D163" s="19">
        <v>1457</v>
      </c>
      <c r="E163" t="s">
        <v>482</v>
      </c>
      <c r="F163" t="s">
        <v>483</v>
      </c>
    </row>
    <row r="164" spans="1:7" x14ac:dyDescent="0.2">
      <c r="A164" t="s">
        <v>480</v>
      </c>
      <c r="B164" t="s">
        <v>481</v>
      </c>
      <c r="C164" s="19">
        <v>3131</v>
      </c>
      <c r="D164" s="19">
        <v>1448</v>
      </c>
      <c r="E164" t="s">
        <v>482</v>
      </c>
      <c r="F164" t="s">
        <v>483</v>
      </c>
      <c r="G164" t="s">
        <v>510</v>
      </c>
    </row>
    <row r="165" spans="1:7" x14ac:dyDescent="0.2">
      <c r="A165" t="s">
        <v>480</v>
      </c>
      <c r="B165" t="s">
        <v>481</v>
      </c>
      <c r="C165" s="19">
        <v>3134</v>
      </c>
      <c r="D165" s="19">
        <v>1455</v>
      </c>
      <c r="E165" t="s">
        <v>482</v>
      </c>
      <c r="F165" t="s">
        <v>483</v>
      </c>
    </row>
    <row r="166" spans="1:7" x14ac:dyDescent="0.2">
      <c r="A166" t="s">
        <v>480</v>
      </c>
      <c r="B166" t="s">
        <v>481</v>
      </c>
      <c r="C166" s="19">
        <v>3135</v>
      </c>
      <c r="D166" s="19">
        <v>1469</v>
      </c>
      <c r="E166" t="s">
        <v>484</v>
      </c>
    </row>
    <row r="167" spans="1:7" x14ac:dyDescent="0.2">
      <c r="A167" t="s">
        <v>480</v>
      </c>
      <c r="B167" t="s">
        <v>481</v>
      </c>
      <c r="C167" s="19">
        <v>3149</v>
      </c>
      <c r="D167" s="19">
        <v>1460</v>
      </c>
      <c r="E167" t="s">
        <v>482</v>
      </c>
    </row>
    <row r="168" spans="1:7" x14ac:dyDescent="0.2">
      <c r="A168" t="s">
        <v>480</v>
      </c>
      <c r="B168" t="s">
        <v>481</v>
      </c>
      <c r="C168" s="19">
        <v>3159</v>
      </c>
      <c r="D168" s="19">
        <v>1472</v>
      </c>
      <c r="E168" t="s">
        <v>482</v>
      </c>
      <c r="F168" t="s">
        <v>485</v>
      </c>
    </row>
    <row r="169" spans="1:7" x14ac:dyDescent="0.2">
      <c r="A169" t="s">
        <v>480</v>
      </c>
      <c r="B169" t="s">
        <v>481</v>
      </c>
      <c r="C169" s="19">
        <v>3159</v>
      </c>
      <c r="D169" s="19">
        <v>1455</v>
      </c>
      <c r="E169" t="s">
        <v>482</v>
      </c>
      <c r="F169" t="s">
        <v>485</v>
      </c>
    </row>
    <row r="170" spans="1:7" x14ac:dyDescent="0.2">
      <c r="A170" t="s">
        <v>480</v>
      </c>
      <c r="B170" t="s">
        <v>481</v>
      </c>
      <c r="C170" s="19">
        <v>3184</v>
      </c>
      <c r="D170" s="19">
        <v>1396</v>
      </c>
      <c r="E170" t="s">
        <v>484</v>
      </c>
    </row>
    <row r="171" spans="1:7" x14ac:dyDescent="0.2">
      <c r="A171" t="s">
        <v>480</v>
      </c>
      <c r="B171" t="s">
        <v>481</v>
      </c>
      <c r="C171" s="19">
        <v>3202</v>
      </c>
      <c r="D171" s="19">
        <v>1521</v>
      </c>
      <c r="E171" t="s">
        <v>482</v>
      </c>
      <c r="F171" t="s">
        <v>486</v>
      </c>
    </row>
    <row r="172" spans="1:7" x14ac:dyDescent="0.2">
      <c r="A172" t="s">
        <v>480</v>
      </c>
      <c r="B172" t="s">
        <v>481</v>
      </c>
      <c r="C172" s="19">
        <v>3231</v>
      </c>
      <c r="D172" s="19">
        <v>1460</v>
      </c>
      <c r="E172" t="s">
        <v>484</v>
      </c>
      <c r="F172" t="s">
        <v>483</v>
      </c>
    </row>
    <row r="173" spans="1:7" x14ac:dyDescent="0.2">
      <c r="A173" t="s">
        <v>480</v>
      </c>
      <c r="B173" t="s">
        <v>481</v>
      </c>
      <c r="C173" s="19">
        <v>3237</v>
      </c>
      <c r="D173" s="19">
        <v>1219</v>
      </c>
      <c r="E173" t="s">
        <v>484</v>
      </c>
      <c r="F173" t="s">
        <v>483</v>
      </c>
    </row>
    <row r="174" spans="1:7" x14ac:dyDescent="0.2">
      <c r="A174" t="s">
        <v>480</v>
      </c>
      <c r="B174" t="s">
        <v>481</v>
      </c>
      <c r="C174" s="19" t="s">
        <v>511</v>
      </c>
      <c r="D174" s="19">
        <v>1436</v>
      </c>
      <c r="E174" t="s">
        <v>484</v>
      </c>
      <c r="F174" t="s">
        <v>483</v>
      </c>
      <c r="G174" t="s">
        <v>512</v>
      </c>
    </row>
    <row r="175" spans="1:7" x14ac:dyDescent="0.2">
      <c r="A175" t="s">
        <v>480</v>
      </c>
      <c r="B175" t="s">
        <v>481</v>
      </c>
      <c r="C175" s="19">
        <v>3266</v>
      </c>
      <c r="D175" s="19">
        <v>1474</v>
      </c>
      <c r="E175" t="s">
        <v>482</v>
      </c>
      <c r="F175" t="s">
        <v>483</v>
      </c>
    </row>
    <row r="176" spans="1:7" x14ac:dyDescent="0.2">
      <c r="A176" t="s">
        <v>480</v>
      </c>
      <c r="B176" t="s">
        <v>481</v>
      </c>
      <c r="C176" s="19">
        <v>3275</v>
      </c>
      <c r="D176" s="19">
        <v>1487</v>
      </c>
      <c r="E176" t="s">
        <v>482</v>
      </c>
      <c r="F176" t="s">
        <v>483</v>
      </c>
    </row>
    <row r="177" spans="1:7" x14ac:dyDescent="0.2">
      <c r="A177" t="s">
        <v>480</v>
      </c>
      <c r="B177" t="s">
        <v>481</v>
      </c>
      <c r="C177" s="19">
        <v>3284</v>
      </c>
      <c r="D177" s="19">
        <v>1537</v>
      </c>
      <c r="E177" t="s">
        <v>484</v>
      </c>
    </row>
    <row r="178" spans="1:7" x14ac:dyDescent="0.2">
      <c r="A178" t="s">
        <v>480</v>
      </c>
      <c r="B178" t="s">
        <v>481</v>
      </c>
      <c r="C178" s="19">
        <v>3289</v>
      </c>
      <c r="D178" s="19">
        <v>1449</v>
      </c>
      <c r="E178" t="s">
        <v>482</v>
      </c>
    </row>
    <row r="179" spans="1:7" x14ac:dyDescent="0.2">
      <c r="A179" t="s">
        <v>480</v>
      </c>
      <c r="B179" t="s">
        <v>481</v>
      </c>
      <c r="C179" s="19">
        <v>3295</v>
      </c>
      <c r="D179" s="19">
        <v>1271</v>
      </c>
      <c r="E179" t="s">
        <v>484</v>
      </c>
      <c r="F179" t="s">
        <v>483</v>
      </c>
    </row>
    <row r="180" spans="1:7" x14ac:dyDescent="0.2">
      <c r="A180" t="s">
        <v>480</v>
      </c>
      <c r="B180" t="s">
        <v>481</v>
      </c>
      <c r="C180" s="19">
        <v>3298</v>
      </c>
      <c r="D180" s="19">
        <v>1472</v>
      </c>
      <c r="E180" t="s">
        <v>482</v>
      </c>
    </row>
    <row r="181" spans="1:7" x14ac:dyDescent="0.2">
      <c r="A181" t="s">
        <v>480</v>
      </c>
      <c r="B181" t="s">
        <v>481</v>
      </c>
      <c r="C181" s="19" t="s">
        <v>513</v>
      </c>
      <c r="D181" s="19">
        <v>1262</v>
      </c>
      <c r="E181" t="s">
        <v>484</v>
      </c>
      <c r="F181" t="s">
        <v>483</v>
      </c>
    </row>
    <row r="182" spans="1:7" x14ac:dyDescent="0.2">
      <c r="A182" t="s">
        <v>480</v>
      </c>
      <c r="B182" t="s">
        <v>481</v>
      </c>
      <c r="C182" s="19">
        <v>3310</v>
      </c>
      <c r="D182" s="19">
        <v>1476</v>
      </c>
      <c r="E182" t="s">
        <v>482</v>
      </c>
    </row>
    <row r="183" spans="1:7" x14ac:dyDescent="0.2">
      <c r="A183" t="s">
        <v>480</v>
      </c>
      <c r="B183" t="s">
        <v>481</v>
      </c>
      <c r="C183" s="19" t="s">
        <v>514</v>
      </c>
      <c r="D183" s="19">
        <v>1295</v>
      </c>
      <c r="E183" t="s">
        <v>482</v>
      </c>
    </row>
    <row r="184" spans="1:7" x14ac:dyDescent="0.2">
      <c r="A184" t="s">
        <v>480</v>
      </c>
      <c r="B184" t="s">
        <v>481</v>
      </c>
      <c r="C184" s="19">
        <v>3351</v>
      </c>
      <c r="D184" s="19">
        <v>1384</v>
      </c>
      <c r="E184" t="s">
        <v>484</v>
      </c>
      <c r="F184" t="s">
        <v>483</v>
      </c>
    </row>
    <row r="185" spans="1:7" x14ac:dyDescent="0.2">
      <c r="A185" t="s">
        <v>480</v>
      </c>
      <c r="B185" t="s">
        <v>481</v>
      </c>
      <c r="C185" s="19">
        <v>3341</v>
      </c>
      <c r="D185" s="19">
        <v>1506</v>
      </c>
      <c r="E185" t="s">
        <v>482</v>
      </c>
      <c r="F185" t="s">
        <v>485</v>
      </c>
    </row>
    <row r="186" spans="1:7" x14ac:dyDescent="0.2">
      <c r="A186" t="s">
        <v>480</v>
      </c>
      <c r="B186" t="s">
        <v>481</v>
      </c>
      <c r="C186" s="19">
        <v>3359</v>
      </c>
      <c r="D186" s="19">
        <v>1462</v>
      </c>
      <c r="E186" t="s">
        <v>504</v>
      </c>
      <c r="F186" t="s">
        <v>483</v>
      </c>
    </row>
    <row r="187" spans="1:7" x14ac:dyDescent="0.2">
      <c r="A187" t="s">
        <v>480</v>
      </c>
      <c r="B187" t="s">
        <v>481</v>
      </c>
      <c r="C187" s="19">
        <v>3365</v>
      </c>
      <c r="D187" s="19">
        <v>1349</v>
      </c>
      <c r="E187" t="s">
        <v>484</v>
      </c>
      <c r="F187" t="s">
        <v>485</v>
      </c>
    </row>
    <row r="188" spans="1:7" x14ac:dyDescent="0.2">
      <c r="A188" t="s">
        <v>480</v>
      </c>
      <c r="B188" t="s">
        <v>481</v>
      </c>
      <c r="C188" s="19">
        <v>3416</v>
      </c>
      <c r="D188" s="19">
        <v>1295</v>
      </c>
      <c r="E188" t="s">
        <v>482</v>
      </c>
    </row>
    <row r="189" spans="1:7" x14ac:dyDescent="0.2">
      <c r="A189" t="s">
        <v>480</v>
      </c>
      <c r="B189" t="s">
        <v>481</v>
      </c>
      <c r="C189" s="19">
        <v>3431</v>
      </c>
      <c r="D189" s="19">
        <v>1428</v>
      </c>
      <c r="E189" t="s">
        <v>482</v>
      </c>
      <c r="F189" t="s">
        <v>483</v>
      </c>
      <c r="G189" t="s">
        <v>515</v>
      </c>
    </row>
    <row r="190" spans="1:7" x14ac:dyDescent="0.2">
      <c r="A190" t="s">
        <v>480</v>
      </c>
      <c r="B190" t="s">
        <v>481</v>
      </c>
      <c r="C190" s="19">
        <v>3468</v>
      </c>
      <c r="D190" s="19">
        <v>1449</v>
      </c>
      <c r="E190" t="s">
        <v>482</v>
      </c>
      <c r="F190" t="s">
        <v>483</v>
      </c>
      <c r="G190" t="s">
        <v>516</v>
      </c>
    </row>
    <row r="191" spans="1:7" x14ac:dyDescent="0.2">
      <c r="A191" t="s">
        <v>480</v>
      </c>
      <c r="B191" t="s">
        <v>481</v>
      </c>
      <c r="C191" s="19">
        <v>3506</v>
      </c>
      <c r="D191" s="19">
        <v>1401</v>
      </c>
      <c r="E191" t="s">
        <v>484</v>
      </c>
      <c r="F191" t="s">
        <v>483</v>
      </c>
    </row>
    <row r="192" spans="1:7" x14ac:dyDescent="0.2">
      <c r="A192" t="s">
        <v>480</v>
      </c>
      <c r="B192" t="s">
        <v>481</v>
      </c>
      <c r="C192" s="19">
        <v>3517</v>
      </c>
      <c r="D192" s="19">
        <v>1274</v>
      </c>
      <c r="E192" t="s">
        <v>484</v>
      </c>
    </row>
    <row r="193" spans="1:7" x14ac:dyDescent="0.2">
      <c r="A193" t="s">
        <v>480</v>
      </c>
      <c r="B193" t="s">
        <v>481</v>
      </c>
      <c r="C193" s="19">
        <v>3523</v>
      </c>
      <c r="D193" s="19">
        <v>1458</v>
      </c>
      <c r="E193" t="s">
        <v>484</v>
      </c>
      <c r="F193" t="s">
        <v>485</v>
      </c>
    </row>
    <row r="194" spans="1:7" x14ac:dyDescent="0.2">
      <c r="A194" t="s">
        <v>480</v>
      </c>
      <c r="B194" t="s">
        <v>481</v>
      </c>
      <c r="C194" s="19">
        <v>3525</v>
      </c>
      <c r="D194" s="19">
        <v>1460</v>
      </c>
      <c r="E194" t="s">
        <v>484</v>
      </c>
    </row>
    <row r="195" spans="1:7" x14ac:dyDescent="0.2">
      <c r="A195" t="s">
        <v>480</v>
      </c>
      <c r="B195" t="s">
        <v>481</v>
      </c>
      <c r="C195" s="19">
        <v>3538</v>
      </c>
      <c r="D195" s="19">
        <v>1283</v>
      </c>
      <c r="E195" t="s">
        <v>484</v>
      </c>
      <c r="F195" t="s">
        <v>483</v>
      </c>
    </row>
    <row r="196" spans="1:7" x14ac:dyDescent="0.2">
      <c r="A196" t="s">
        <v>480</v>
      </c>
      <c r="B196" t="s">
        <v>481</v>
      </c>
      <c r="C196" s="19">
        <v>3548</v>
      </c>
      <c r="D196" s="19">
        <v>1531</v>
      </c>
      <c r="E196" t="s">
        <v>482</v>
      </c>
      <c r="F196" t="s">
        <v>486</v>
      </c>
    </row>
    <row r="197" spans="1:7" x14ac:dyDescent="0.2">
      <c r="A197" t="s">
        <v>480</v>
      </c>
      <c r="B197" t="s">
        <v>481</v>
      </c>
      <c r="C197" s="19" t="s">
        <v>517</v>
      </c>
      <c r="D197" s="19">
        <v>1535</v>
      </c>
      <c r="E197" t="s">
        <v>482</v>
      </c>
      <c r="F197" t="s">
        <v>486</v>
      </c>
    </row>
    <row r="198" spans="1:7" x14ac:dyDescent="0.2">
      <c r="A198" t="s">
        <v>480</v>
      </c>
      <c r="B198" t="s">
        <v>481</v>
      </c>
      <c r="C198" s="19">
        <v>3549</v>
      </c>
      <c r="D198" s="19">
        <v>1203</v>
      </c>
      <c r="E198" t="s">
        <v>484</v>
      </c>
      <c r="F198" t="s">
        <v>483</v>
      </c>
    </row>
    <row r="199" spans="1:7" x14ac:dyDescent="0.2">
      <c r="A199" t="s">
        <v>480</v>
      </c>
      <c r="B199" t="s">
        <v>481</v>
      </c>
      <c r="C199" s="19">
        <v>3593</v>
      </c>
      <c r="D199" s="19">
        <v>1443</v>
      </c>
      <c r="E199" t="s">
        <v>484</v>
      </c>
      <c r="F199" t="s">
        <v>483</v>
      </c>
      <c r="G199" t="s">
        <v>518</v>
      </c>
    </row>
    <row r="200" spans="1:7" x14ac:dyDescent="0.2">
      <c r="A200" t="s">
        <v>480</v>
      </c>
      <c r="B200" t="s">
        <v>481</v>
      </c>
      <c r="C200" s="19" t="s">
        <v>519</v>
      </c>
      <c r="D200" s="19">
        <v>1510</v>
      </c>
      <c r="E200" t="s">
        <v>484</v>
      </c>
      <c r="F200" t="s">
        <v>483</v>
      </c>
    </row>
    <row r="201" spans="1:7" x14ac:dyDescent="0.2">
      <c r="A201" t="s">
        <v>480</v>
      </c>
      <c r="B201" t="s">
        <v>481</v>
      </c>
      <c r="C201" s="19">
        <v>3597</v>
      </c>
      <c r="D201" s="19">
        <v>1461</v>
      </c>
      <c r="E201" t="s">
        <v>482</v>
      </c>
      <c r="F201" t="s">
        <v>483</v>
      </c>
    </row>
    <row r="202" spans="1:7" x14ac:dyDescent="0.2">
      <c r="A202" t="s">
        <v>480</v>
      </c>
      <c r="B202" t="s">
        <v>481</v>
      </c>
      <c r="C202" s="19">
        <v>3602</v>
      </c>
      <c r="D202" s="19">
        <v>1471</v>
      </c>
      <c r="E202" t="s">
        <v>482</v>
      </c>
      <c r="F202" t="s">
        <v>483</v>
      </c>
    </row>
    <row r="203" spans="1:7" x14ac:dyDescent="0.2">
      <c r="A203" t="s">
        <v>480</v>
      </c>
      <c r="B203" t="s">
        <v>481</v>
      </c>
      <c r="C203" s="19">
        <v>3606</v>
      </c>
      <c r="D203" s="19">
        <v>1460</v>
      </c>
      <c r="E203" t="s">
        <v>484</v>
      </c>
      <c r="F203" t="s">
        <v>483</v>
      </c>
    </row>
    <row r="204" spans="1:7" x14ac:dyDescent="0.2">
      <c r="A204" t="s">
        <v>480</v>
      </c>
      <c r="B204" t="s">
        <v>481</v>
      </c>
      <c r="C204" s="19" t="s">
        <v>520</v>
      </c>
      <c r="D204" s="19">
        <v>1467</v>
      </c>
      <c r="E204" t="s">
        <v>484</v>
      </c>
    </row>
    <row r="205" spans="1:7" x14ac:dyDescent="0.2">
      <c r="A205" t="s">
        <v>480</v>
      </c>
      <c r="B205" t="s">
        <v>481</v>
      </c>
      <c r="C205" s="19">
        <v>3619</v>
      </c>
      <c r="D205" s="19">
        <v>1453</v>
      </c>
      <c r="E205" t="s">
        <v>482</v>
      </c>
    </row>
    <row r="206" spans="1:7" x14ac:dyDescent="0.2">
      <c r="A206" t="s">
        <v>480</v>
      </c>
      <c r="B206" t="s">
        <v>481</v>
      </c>
      <c r="C206" s="19">
        <v>3620</v>
      </c>
      <c r="D206" s="19">
        <v>1517</v>
      </c>
      <c r="E206" t="s">
        <v>484</v>
      </c>
      <c r="F206" t="s">
        <v>483</v>
      </c>
    </row>
    <row r="207" spans="1:7" x14ac:dyDescent="0.2">
      <c r="A207" t="s">
        <v>480</v>
      </c>
      <c r="B207" t="s">
        <v>481</v>
      </c>
      <c r="C207" s="19">
        <v>3632</v>
      </c>
      <c r="D207" s="19">
        <v>1445</v>
      </c>
      <c r="E207" t="s">
        <v>482</v>
      </c>
      <c r="F207" t="s">
        <v>509</v>
      </c>
    </row>
    <row r="208" spans="1:7" x14ac:dyDescent="0.2">
      <c r="A208" t="s">
        <v>480</v>
      </c>
      <c r="B208" t="s">
        <v>481</v>
      </c>
      <c r="C208" s="19">
        <v>3641</v>
      </c>
      <c r="D208" s="19">
        <v>1460</v>
      </c>
      <c r="E208" t="s">
        <v>484</v>
      </c>
    </row>
    <row r="209" spans="1:6" x14ac:dyDescent="0.2">
      <c r="A209" t="s">
        <v>480</v>
      </c>
      <c r="B209" t="s">
        <v>481</v>
      </c>
      <c r="C209" s="19">
        <v>3655</v>
      </c>
      <c r="D209" s="19">
        <v>1424</v>
      </c>
      <c r="E209" t="s">
        <v>482</v>
      </c>
      <c r="F209" t="s">
        <v>483</v>
      </c>
    </row>
    <row r="210" spans="1:6" x14ac:dyDescent="0.2">
      <c r="A210" t="s">
        <v>480</v>
      </c>
      <c r="B210" t="s">
        <v>481</v>
      </c>
      <c r="C210" s="19">
        <v>3658</v>
      </c>
      <c r="D210" s="19">
        <v>1491</v>
      </c>
      <c r="E210" t="s">
        <v>484</v>
      </c>
      <c r="F210" t="s">
        <v>521</v>
      </c>
    </row>
    <row r="211" spans="1:6" x14ac:dyDescent="0.2">
      <c r="A211" t="s">
        <v>480</v>
      </c>
      <c r="B211" t="s">
        <v>481</v>
      </c>
      <c r="C211" s="19">
        <v>3660</v>
      </c>
      <c r="D211" s="19">
        <v>1470</v>
      </c>
      <c r="E211" t="s">
        <v>482</v>
      </c>
      <c r="F211" t="s">
        <v>486</v>
      </c>
    </row>
    <row r="212" spans="1:6" x14ac:dyDescent="0.2">
      <c r="A212" t="s">
        <v>480</v>
      </c>
      <c r="B212" t="s">
        <v>481</v>
      </c>
      <c r="C212" s="19" t="s">
        <v>522</v>
      </c>
      <c r="D212" s="19">
        <v>1539</v>
      </c>
      <c r="E212" t="s">
        <v>482</v>
      </c>
      <c r="F212" t="s">
        <v>486</v>
      </c>
    </row>
    <row r="213" spans="1:6" x14ac:dyDescent="0.2">
      <c r="A213" t="s">
        <v>480</v>
      </c>
      <c r="B213" t="s">
        <v>481</v>
      </c>
      <c r="C213" s="19">
        <v>3670</v>
      </c>
      <c r="D213" s="19">
        <v>1515</v>
      </c>
      <c r="E213" t="s">
        <v>482</v>
      </c>
    </row>
    <row r="214" spans="1:6" x14ac:dyDescent="0.2">
      <c r="A214" t="s">
        <v>480</v>
      </c>
      <c r="B214" t="s">
        <v>481</v>
      </c>
      <c r="C214" s="19">
        <v>3729</v>
      </c>
      <c r="D214" s="19">
        <v>1453</v>
      </c>
      <c r="E214" t="s">
        <v>482</v>
      </c>
    </row>
    <row r="215" spans="1:6" x14ac:dyDescent="0.2">
      <c r="A215" t="s">
        <v>480</v>
      </c>
      <c r="B215" t="s">
        <v>481</v>
      </c>
      <c r="C215" s="19">
        <v>3769</v>
      </c>
      <c r="D215" s="19">
        <v>1419</v>
      </c>
      <c r="E215" t="s">
        <v>484</v>
      </c>
    </row>
    <row r="216" spans="1:6" x14ac:dyDescent="0.2">
      <c r="A216" t="s">
        <v>480</v>
      </c>
      <c r="B216" t="s">
        <v>481</v>
      </c>
      <c r="C216" s="19">
        <v>3784</v>
      </c>
      <c r="D216" s="19">
        <v>1030</v>
      </c>
      <c r="E216" t="s">
        <v>484</v>
      </c>
      <c r="F216" t="s">
        <v>483</v>
      </c>
    </row>
    <row r="217" spans="1:6" x14ac:dyDescent="0.2">
      <c r="A217" t="s">
        <v>480</v>
      </c>
      <c r="B217" t="s">
        <v>481</v>
      </c>
      <c r="C217" s="19">
        <v>3785</v>
      </c>
      <c r="D217" s="19">
        <v>1039</v>
      </c>
      <c r="E217" t="s">
        <v>484</v>
      </c>
      <c r="F217" t="s">
        <v>483</v>
      </c>
    </row>
    <row r="218" spans="1:6" x14ac:dyDescent="0.2">
      <c r="A218" t="s">
        <v>480</v>
      </c>
      <c r="B218" t="s">
        <v>481</v>
      </c>
      <c r="C218" s="19">
        <v>3790</v>
      </c>
      <c r="D218" s="19">
        <v>1138</v>
      </c>
      <c r="E218" t="s">
        <v>484</v>
      </c>
    </row>
    <row r="219" spans="1:6" x14ac:dyDescent="0.2">
      <c r="A219" t="s">
        <v>480</v>
      </c>
      <c r="B219" t="s">
        <v>481</v>
      </c>
      <c r="C219" s="19">
        <v>3786</v>
      </c>
      <c r="D219" s="19">
        <v>1058</v>
      </c>
      <c r="E219" t="s">
        <v>484</v>
      </c>
      <c r="F219" t="s">
        <v>483</v>
      </c>
    </row>
    <row r="220" spans="1:6" x14ac:dyDescent="0.2">
      <c r="A220" t="s">
        <v>480</v>
      </c>
      <c r="B220" t="s">
        <v>481</v>
      </c>
      <c r="C220" s="19">
        <v>3853</v>
      </c>
      <c r="D220" s="19">
        <v>1154</v>
      </c>
      <c r="E220" t="s">
        <v>484</v>
      </c>
      <c r="F220" t="s">
        <v>483</v>
      </c>
    </row>
    <row r="221" spans="1:6" x14ac:dyDescent="0.2">
      <c r="A221" t="s">
        <v>480</v>
      </c>
      <c r="B221" t="s">
        <v>481</v>
      </c>
      <c r="C221" s="19">
        <v>3893</v>
      </c>
      <c r="D221" s="19">
        <v>1314</v>
      </c>
      <c r="E221" t="s">
        <v>484</v>
      </c>
    </row>
    <row r="222" spans="1:6" x14ac:dyDescent="0.2">
      <c r="A222" t="s">
        <v>480</v>
      </c>
      <c r="B222" t="s">
        <v>481</v>
      </c>
      <c r="C222" s="19">
        <v>3919</v>
      </c>
      <c r="D222" s="19">
        <v>1446</v>
      </c>
      <c r="E222" t="s">
        <v>484</v>
      </c>
      <c r="F222" t="s">
        <v>485</v>
      </c>
    </row>
    <row r="223" spans="1:6" x14ac:dyDescent="0.2">
      <c r="A223" t="s">
        <v>480</v>
      </c>
      <c r="B223" t="s">
        <v>481</v>
      </c>
      <c r="C223" s="19">
        <v>3923</v>
      </c>
      <c r="D223" s="19">
        <v>1378</v>
      </c>
      <c r="E223" t="s">
        <v>482</v>
      </c>
      <c r="F223" t="s">
        <v>483</v>
      </c>
    </row>
    <row r="224" spans="1:6" x14ac:dyDescent="0.2">
      <c r="A224" t="s">
        <v>480</v>
      </c>
      <c r="B224" t="s">
        <v>481</v>
      </c>
      <c r="C224" s="19">
        <v>3982</v>
      </c>
      <c r="D224" s="19">
        <v>1340</v>
      </c>
      <c r="E224" t="s">
        <v>484</v>
      </c>
    </row>
    <row r="225" spans="1:6" x14ac:dyDescent="0.2">
      <c r="A225" t="s">
        <v>480</v>
      </c>
      <c r="B225" t="s">
        <v>481</v>
      </c>
      <c r="C225" s="19">
        <v>4014</v>
      </c>
      <c r="D225" s="19">
        <v>1391</v>
      </c>
      <c r="E225" t="s">
        <v>484</v>
      </c>
      <c r="F225" t="s">
        <v>483</v>
      </c>
    </row>
    <row r="226" spans="1:6" x14ac:dyDescent="0.2">
      <c r="A226" t="s">
        <v>480</v>
      </c>
      <c r="B226" t="s">
        <v>481</v>
      </c>
      <c r="C226" s="19">
        <v>4015</v>
      </c>
      <c r="D226" s="19">
        <v>1392</v>
      </c>
      <c r="E226" t="s">
        <v>484</v>
      </c>
      <c r="F226" t="s">
        <v>483</v>
      </c>
    </row>
    <row r="227" spans="1:6" x14ac:dyDescent="0.2">
      <c r="A227" t="s">
        <v>480</v>
      </c>
      <c r="B227" t="s">
        <v>481</v>
      </c>
      <c r="C227" s="19">
        <v>4016</v>
      </c>
      <c r="D227" s="19">
        <v>1411</v>
      </c>
      <c r="E227" t="s">
        <v>484</v>
      </c>
      <c r="F227" t="s">
        <v>483</v>
      </c>
    </row>
    <row r="228" spans="1:6" x14ac:dyDescent="0.2">
      <c r="A228" t="s">
        <v>480</v>
      </c>
      <c r="B228" t="s">
        <v>481</v>
      </c>
      <c r="C228" s="19">
        <v>4019</v>
      </c>
      <c r="D228" s="19">
        <v>1471</v>
      </c>
      <c r="E228" t="s">
        <v>482</v>
      </c>
    </row>
    <row r="229" spans="1:6" x14ac:dyDescent="0.2">
      <c r="A229" t="s">
        <v>480</v>
      </c>
      <c r="B229" t="s">
        <v>481</v>
      </c>
      <c r="C229" s="19">
        <v>4028</v>
      </c>
      <c r="D229" s="19">
        <v>1430</v>
      </c>
      <c r="E229" t="s">
        <v>482</v>
      </c>
      <c r="F229" t="s">
        <v>483</v>
      </c>
    </row>
    <row r="230" spans="1:6" x14ac:dyDescent="0.2">
      <c r="A230" t="s">
        <v>480</v>
      </c>
      <c r="B230" t="s">
        <v>481</v>
      </c>
      <c r="C230" s="19">
        <v>4048</v>
      </c>
      <c r="D230" s="19">
        <v>1315</v>
      </c>
      <c r="E230" t="s">
        <v>484</v>
      </c>
    </row>
    <row r="231" spans="1:6" x14ac:dyDescent="0.2">
      <c r="A231" t="s">
        <v>480</v>
      </c>
      <c r="B231" t="s">
        <v>481</v>
      </c>
      <c r="C231" s="19">
        <v>4111</v>
      </c>
      <c r="D231" s="19">
        <v>1427</v>
      </c>
      <c r="E231" t="s">
        <v>482</v>
      </c>
      <c r="F231" t="s">
        <v>483</v>
      </c>
    </row>
    <row r="232" spans="1:6" x14ac:dyDescent="0.2">
      <c r="A232" t="s">
        <v>480</v>
      </c>
      <c r="B232" t="s">
        <v>481</v>
      </c>
      <c r="C232" s="19">
        <v>41469</v>
      </c>
      <c r="D232" s="19">
        <v>1445</v>
      </c>
      <c r="E232" t="s">
        <v>482</v>
      </c>
      <c r="F232" t="s">
        <v>483</v>
      </c>
    </row>
    <row r="233" spans="1:6" x14ac:dyDescent="0.2">
      <c r="A233" t="s">
        <v>480</v>
      </c>
      <c r="B233" t="s">
        <v>481</v>
      </c>
      <c r="C233" s="19">
        <v>4151</v>
      </c>
      <c r="D233" s="19">
        <v>1446</v>
      </c>
      <c r="E233" t="s">
        <v>482</v>
      </c>
      <c r="F233" t="s">
        <v>486</v>
      </c>
    </row>
    <row r="234" spans="1:6" x14ac:dyDescent="0.2">
      <c r="A234" t="s">
        <v>480</v>
      </c>
      <c r="B234" t="s">
        <v>481</v>
      </c>
      <c r="C234" s="19" t="s">
        <v>523</v>
      </c>
      <c r="D234" s="19">
        <v>1365</v>
      </c>
      <c r="E234" t="s">
        <v>484</v>
      </c>
      <c r="F234" t="s">
        <v>485</v>
      </c>
    </row>
    <row r="235" spans="1:6" x14ac:dyDescent="0.2">
      <c r="A235" t="s">
        <v>480</v>
      </c>
      <c r="B235" t="s">
        <v>481</v>
      </c>
      <c r="C235" s="19">
        <v>4169</v>
      </c>
      <c r="D235" s="19">
        <v>1380</v>
      </c>
      <c r="E235" t="s">
        <v>484</v>
      </c>
    </row>
    <row r="236" spans="1:6" x14ac:dyDescent="0.2">
      <c r="A236" t="s">
        <v>480</v>
      </c>
      <c r="B236" t="s">
        <v>481</v>
      </c>
      <c r="C236" s="19" t="s">
        <v>524</v>
      </c>
      <c r="D236" s="19">
        <v>1472</v>
      </c>
      <c r="E236" t="s">
        <v>484</v>
      </c>
      <c r="F236" t="s">
        <v>485</v>
      </c>
    </row>
    <row r="237" spans="1:6" x14ac:dyDescent="0.2">
      <c r="A237" t="s">
        <v>480</v>
      </c>
      <c r="B237" t="s">
        <v>481</v>
      </c>
      <c r="C237" s="19">
        <v>4200</v>
      </c>
      <c r="D237" s="19">
        <v>1419</v>
      </c>
      <c r="E237" t="s">
        <v>482</v>
      </c>
      <c r="F237" t="s">
        <v>485</v>
      </c>
    </row>
    <row r="238" spans="1:6" x14ac:dyDescent="0.2">
      <c r="A238" t="s">
        <v>480</v>
      </c>
      <c r="B238" t="s">
        <v>481</v>
      </c>
      <c r="C238" s="19">
        <v>4215</v>
      </c>
      <c r="D238" s="19">
        <v>1513</v>
      </c>
      <c r="E238" t="s">
        <v>482</v>
      </c>
      <c r="F238" t="s">
        <v>486</v>
      </c>
    </row>
    <row r="239" spans="1:6" x14ac:dyDescent="0.2">
      <c r="A239" t="s">
        <v>480</v>
      </c>
      <c r="B239" t="s">
        <v>481</v>
      </c>
      <c r="C239" s="19">
        <v>4219</v>
      </c>
      <c r="D239" s="19">
        <v>1484</v>
      </c>
      <c r="E239" t="s">
        <v>484</v>
      </c>
      <c r="F239" t="s">
        <v>483</v>
      </c>
    </row>
    <row r="240" spans="1:6" x14ac:dyDescent="0.2">
      <c r="A240" t="s">
        <v>480</v>
      </c>
      <c r="B240" t="s">
        <v>481</v>
      </c>
      <c r="C240" s="19">
        <v>4231</v>
      </c>
      <c r="D240" s="19">
        <v>1467</v>
      </c>
      <c r="E240" t="s">
        <v>484</v>
      </c>
      <c r="F240" t="s">
        <v>483</v>
      </c>
    </row>
    <row r="241" spans="1:6" x14ac:dyDescent="0.2">
      <c r="A241" t="s">
        <v>480</v>
      </c>
      <c r="B241" t="s">
        <v>481</v>
      </c>
      <c r="C241" s="19">
        <v>4240</v>
      </c>
      <c r="D241" s="19">
        <v>1271</v>
      </c>
      <c r="E241" t="s">
        <v>484</v>
      </c>
      <c r="F241" t="s">
        <v>495</v>
      </c>
    </row>
    <row r="242" spans="1:6" x14ac:dyDescent="0.2">
      <c r="A242" t="s">
        <v>480</v>
      </c>
      <c r="B242" t="s">
        <v>481</v>
      </c>
      <c r="C242" s="19">
        <v>4319</v>
      </c>
      <c r="D242" s="19">
        <v>1454</v>
      </c>
      <c r="E242" t="s">
        <v>482</v>
      </c>
    </row>
    <row r="243" spans="1:6" x14ac:dyDescent="0.2">
      <c r="A243" t="s">
        <v>480</v>
      </c>
      <c r="B243" t="s">
        <v>481</v>
      </c>
      <c r="C243" s="19" t="s">
        <v>525</v>
      </c>
      <c r="D243" s="19">
        <v>1419</v>
      </c>
      <c r="E243" t="s">
        <v>482</v>
      </c>
      <c r="F243" t="s">
        <v>483</v>
      </c>
    </row>
    <row r="244" spans="1:6" x14ac:dyDescent="0.2">
      <c r="A244" t="s">
        <v>480</v>
      </c>
      <c r="B244" t="s">
        <v>481</v>
      </c>
      <c r="C244" s="19">
        <v>4349</v>
      </c>
      <c r="D244" s="19">
        <v>1505</v>
      </c>
      <c r="E244" t="s">
        <v>484</v>
      </c>
    </row>
    <row r="245" spans="1:6" x14ac:dyDescent="0.2">
      <c r="A245" t="s">
        <v>480</v>
      </c>
      <c r="B245" t="s">
        <v>481</v>
      </c>
      <c r="C245" s="19">
        <v>4359</v>
      </c>
      <c r="D245" s="19">
        <v>1478</v>
      </c>
      <c r="E245" t="s">
        <v>484</v>
      </c>
    </row>
    <row r="246" spans="1:6" x14ac:dyDescent="0.2">
      <c r="A246" t="s">
        <v>480</v>
      </c>
      <c r="B246" t="s">
        <v>481</v>
      </c>
      <c r="C246" s="19">
        <v>43473</v>
      </c>
      <c r="D246" s="19">
        <v>1496</v>
      </c>
      <c r="E246" t="s">
        <v>484</v>
      </c>
      <c r="F246" t="s">
        <v>483</v>
      </c>
    </row>
    <row r="247" spans="1:6" x14ac:dyDescent="0.2">
      <c r="A247" t="s">
        <v>480</v>
      </c>
      <c r="B247" t="s">
        <v>481</v>
      </c>
      <c r="C247" s="19">
        <v>4427</v>
      </c>
      <c r="D247" s="19">
        <v>1269</v>
      </c>
      <c r="E247" t="s">
        <v>484</v>
      </c>
    </row>
    <row r="248" spans="1:6" x14ac:dyDescent="0.2">
      <c r="A248" t="s">
        <v>480</v>
      </c>
      <c r="B248" t="s">
        <v>481</v>
      </c>
      <c r="C248" s="19">
        <v>4445</v>
      </c>
      <c r="D248" s="19">
        <v>1467</v>
      </c>
      <c r="E248" t="s">
        <v>482</v>
      </c>
      <c r="F248" t="s">
        <v>483</v>
      </c>
    </row>
    <row r="249" spans="1:6" x14ac:dyDescent="0.2">
      <c r="A249" t="s">
        <v>480</v>
      </c>
      <c r="B249" t="s">
        <v>481</v>
      </c>
      <c r="C249" s="19">
        <v>1514</v>
      </c>
      <c r="D249" s="19">
        <v>1415</v>
      </c>
      <c r="E249" t="s">
        <v>504</v>
      </c>
      <c r="F249" t="s">
        <v>483</v>
      </c>
    </row>
    <row r="250" spans="1:6" x14ac:dyDescent="0.2">
      <c r="A250" t="s">
        <v>480</v>
      </c>
      <c r="B250" t="s">
        <v>481</v>
      </c>
      <c r="C250" s="19">
        <v>4522</v>
      </c>
      <c r="D250" s="19">
        <v>1301</v>
      </c>
      <c r="E250" t="s">
        <v>484</v>
      </c>
      <c r="F250" t="s">
        <v>483</v>
      </c>
    </row>
    <row r="251" spans="1:6" x14ac:dyDescent="0.2">
      <c r="A251" t="s">
        <v>480</v>
      </c>
      <c r="B251" t="s">
        <v>481</v>
      </c>
      <c r="C251" s="19">
        <v>4548</v>
      </c>
      <c r="D251" s="19">
        <v>1419</v>
      </c>
      <c r="E251" t="s">
        <v>482</v>
      </c>
    </row>
    <row r="252" spans="1:6" x14ac:dyDescent="0.2">
      <c r="A252" t="s">
        <v>480</v>
      </c>
      <c r="B252" t="s">
        <v>481</v>
      </c>
      <c r="C252" s="19">
        <v>4554</v>
      </c>
      <c r="D252" s="19">
        <v>1493</v>
      </c>
      <c r="E252" t="s">
        <v>482</v>
      </c>
      <c r="F252" t="s">
        <v>485</v>
      </c>
    </row>
    <row r="253" spans="1:6" x14ac:dyDescent="0.2">
      <c r="A253" t="s">
        <v>480</v>
      </c>
      <c r="B253" t="s">
        <v>481</v>
      </c>
      <c r="C253" s="19">
        <v>4555</v>
      </c>
      <c r="D253" s="19">
        <v>1476</v>
      </c>
      <c r="E253" t="s">
        <v>482</v>
      </c>
      <c r="F253" t="s">
        <v>485</v>
      </c>
    </row>
    <row r="254" spans="1:6" x14ac:dyDescent="0.2">
      <c r="A254" t="s">
        <v>480</v>
      </c>
      <c r="B254" t="s">
        <v>481</v>
      </c>
      <c r="C254" s="19">
        <v>4559</v>
      </c>
      <c r="D254" s="19">
        <v>1463</v>
      </c>
      <c r="E254" t="s">
        <v>482</v>
      </c>
      <c r="F254" t="s">
        <v>483</v>
      </c>
    </row>
    <row r="255" spans="1:6" x14ac:dyDescent="0.2">
      <c r="A255" t="s">
        <v>480</v>
      </c>
      <c r="B255" t="s">
        <v>481</v>
      </c>
      <c r="C255" s="19">
        <v>4564</v>
      </c>
      <c r="D255" s="19">
        <v>1448</v>
      </c>
      <c r="E255" t="s">
        <v>482</v>
      </c>
      <c r="F255" t="s">
        <v>485</v>
      </c>
    </row>
    <row r="256" spans="1:6" x14ac:dyDescent="0.2">
      <c r="A256" t="s">
        <v>480</v>
      </c>
      <c r="B256" t="s">
        <v>481</v>
      </c>
      <c r="C256" s="19">
        <v>4572</v>
      </c>
      <c r="D256" s="19">
        <v>1398</v>
      </c>
      <c r="E256" t="s">
        <v>482</v>
      </c>
      <c r="F256" t="s">
        <v>483</v>
      </c>
    </row>
    <row r="257" spans="1:7" x14ac:dyDescent="0.2">
      <c r="A257" t="s">
        <v>480</v>
      </c>
      <c r="B257" t="s">
        <v>481</v>
      </c>
      <c r="C257" s="19">
        <v>4586</v>
      </c>
      <c r="D257" s="19">
        <v>1471</v>
      </c>
      <c r="E257" t="s">
        <v>484</v>
      </c>
      <c r="F257" t="s">
        <v>485</v>
      </c>
    </row>
    <row r="258" spans="1:7" x14ac:dyDescent="0.2">
      <c r="A258" t="s">
        <v>480</v>
      </c>
      <c r="B258" t="s">
        <v>481</v>
      </c>
      <c r="C258" s="19">
        <v>4589</v>
      </c>
      <c r="D258" s="19">
        <v>1458</v>
      </c>
      <c r="E258" t="s">
        <v>482</v>
      </c>
      <c r="F258" t="s">
        <v>485</v>
      </c>
    </row>
    <row r="259" spans="1:7" x14ac:dyDescent="0.2">
      <c r="A259" t="s">
        <v>480</v>
      </c>
      <c r="B259" t="s">
        <v>481</v>
      </c>
      <c r="C259" s="19">
        <v>4596</v>
      </c>
      <c r="D259" s="19">
        <v>1472</v>
      </c>
      <c r="E259" t="s">
        <v>482</v>
      </c>
      <c r="F259" t="s">
        <v>485</v>
      </c>
    </row>
    <row r="260" spans="1:7" x14ac:dyDescent="0.2">
      <c r="A260" t="s">
        <v>480</v>
      </c>
      <c r="B260" t="s">
        <v>481</v>
      </c>
      <c r="C260" s="19">
        <v>4599</v>
      </c>
      <c r="D260" s="19">
        <v>1506</v>
      </c>
      <c r="E260" t="s">
        <v>482</v>
      </c>
      <c r="F260" t="s">
        <v>485</v>
      </c>
    </row>
    <row r="261" spans="1:7" x14ac:dyDescent="0.2">
      <c r="A261" t="s">
        <v>480</v>
      </c>
      <c r="B261" t="s">
        <v>481</v>
      </c>
      <c r="C261" s="19">
        <v>4602</v>
      </c>
      <c r="D261" s="19">
        <v>1438</v>
      </c>
      <c r="E261" t="s">
        <v>482</v>
      </c>
    </row>
    <row r="262" spans="1:7" x14ac:dyDescent="0.2">
      <c r="A262" t="s">
        <v>480</v>
      </c>
      <c r="B262" t="s">
        <v>481</v>
      </c>
      <c r="C262" s="19" t="s">
        <v>526</v>
      </c>
      <c r="D262" s="19">
        <v>1479</v>
      </c>
      <c r="E262" t="s">
        <v>482</v>
      </c>
      <c r="F262" t="s">
        <v>483</v>
      </c>
    </row>
    <row r="263" spans="1:7" x14ac:dyDescent="0.2">
      <c r="A263" t="s">
        <v>480</v>
      </c>
      <c r="B263" t="s">
        <v>481</v>
      </c>
      <c r="C263" s="19">
        <v>4652</v>
      </c>
      <c r="D263" s="19">
        <v>1498</v>
      </c>
      <c r="E263" t="s">
        <v>482</v>
      </c>
      <c r="F263" t="s">
        <v>483</v>
      </c>
    </row>
    <row r="264" spans="1:7" x14ac:dyDescent="0.2">
      <c r="A264" t="s">
        <v>480</v>
      </c>
      <c r="B264" t="s">
        <v>481</v>
      </c>
      <c r="C264" s="19">
        <v>4681</v>
      </c>
      <c r="D264" s="19">
        <v>1525</v>
      </c>
      <c r="E264" t="s">
        <v>482</v>
      </c>
      <c r="F264" t="s">
        <v>483</v>
      </c>
    </row>
    <row r="265" spans="1:7" x14ac:dyDescent="0.2">
      <c r="A265" t="s">
        <v>480</v>
      </c>
      <c r="B265" t="s">
        <v>481</v>
      </c>
      <c r="C265" s="19">
        <v>4729</v>
      </c>
      <c r="D265" s="19">
        <v>1489</v>
      </c>
      <c r="E265" t="s">
        <v>484</v>
      </c>
      <c r="F265" t="s">
        <v>485</v>
      </c>
    </row>
    <row r="266" spans="1:7" x14ac:dyDescent="0.2">
      <c r="A266" t="s">
        <v>480</v>
      </c>
      <c r="B266" t="s">
        <v>481</v>
      </c>
      <c r="C266" s="19">
        <v>4730</v>
      </c>
      <c r="D266" s="19">
        <v>1490</v>
      </c>
      <c r="E266" t="s">
        <v>484</v>
      </c>
      <c r="F266" t="s">
        <v>485</v>
      </c>
    </row>
    <row r="267" spans="1:7" x14ac:dyDescent="0.2">
      <c r="A267" t="s">
        <v>480</v>
      </c>
      <c r="B267" t="s">
        <v>481</v>
      </c>
      <c r="C267" s="19">
        <v>4764</v>
      </c>
      <c r="D267" s="19">
        <v>1346</v>
      </c>
      <c r="E267" t="s">
        <v>484</v>
      </c>
      <c r="F267" t="s">
        <v>483</v>
      </c>
      <c r="G267" t="s">
        <v>527</v>
      </c>
    </row>
    <row r="268" spans="1:7" x14ac:dyDescent="0.2">
      <c r="A268" t="s">
        <v>480</v>
      </c>
      <c r="B268" t="s">
        <v>481</v>
      </c>
      <c r="C268" s="19">
        <v>4772</v>
      </c>
      <c r="D268" s="19">
        <v>1442</v>
      </c>
      <c r="E268" t="s">
        <v>484</v>
      </c>
      <c r="F268" t="s">
        <v>485</v>
      </c>
    </row>
    <row r="269" spans="1:7" x14ac:dyDescent="0.2">
      <c r="A269" t="s">
        <v>480</v>
      </c>
      <c r="B269" t="s">
        <v>481</v>
      </c>
      <c r="C269" s="19">
        <v>4781</v>
      </c>
      <c r="D269" s="19">
        <v>1561</v>
      </c>
      <c r="E269" t="s">
        <v>484</v>
      </c>
      <c r="F269" t="s">
        <v>483</v>
      </c>
    </row>
    <row r="270" spans="1:7" x14ac:dyDescent="0.2">
      <c r="A270" t="s">
        <v>480</v>
      </c>
      <c r="B270" t="s">
        <v>481</v>
      </c>
      <c r="C270" s="19">
        <v>4796</v>
      </c>
      <c r="D270" s="19">
        <v>1456</v>
      </c>
      <c r="E270" t="s">
        <v>482</v>
      </c>
      <c r="F270" t="s">
        <v>485</v>
      </c>
    </row>
    <row r="271" spans="1:7" x14ac:dyDescent="0.2">
      <c r="A271" t="s">
        <v>480</v>
      </c>
      <c r="B271" t="s">
        <v>481</v>
      </c>
      <c r="C271" s="19">
        <v>4797</v>
      </c>
      <c r="D271" s="19">
        <v>1473</v>
      </c>
      <c r="E271" t="s">
        <v>484</v>
      </c>
      <c r="F271" t="s">
        <v>485</v>
      </c>
    </row>
    <row r="272" spans="1:7" x14ac:dyDescent="0.2">
      <c r="A272" t="s">
        <v>480</v>
      </c>
      <c r="B272" t="s">
        <v>481</v>
      </c>
      <c r="C272" s="19">
        <v>4804</v>
      </c>
      <c r="D272" s="19">
        <v>1485</v>
      </c>
      <c r="E272" t="s">
        <v>484</v>
      </c>
      <c r="F272" t="s">
        <v>509</v>
      </c>
    </row>
    <row r="273" spans="1:6" x14ac:dyDescent="0.2">
      <c r="A273" t="s">
        <v>480</v>
      </c>
      <c r="B273" t="s">
        <v>481</v>
      </c>
      <c r="C273" s="19">
        <v>4845</v>
      </c>
      <c r="D273" s="19">
        <v>1508</v>
      </c>
      <c r="E273" t="s">
        <v>482</v>
      </c>
      <c r="F273" t="s">
        <v>483</v>
      </c>
    </row>
    <row r="274" spans="1:6" x14ac:dyDescent="0.2">
      <c r="A274" t="s">
        <v>480</v>
      </c>
      <c r="B274" t="s">
        <v>481</v>
      </c>
      <c r="C274" s="19">
        <v>4857</v>
      </c>
      <c r="D274" s="19">
        <v>1545</v>
      </c>
      <c r="E274" t="s">
        <v>482</v>
      </c>
    </row>
    <row r="275" spans="1:6" x14ac:dyDescent="0.2">
      <c r="A275" t="s">
        <v>480</v>
      </c>
      <c r="B275" t="s">
        <v>481</v>
      </c>
      <c r="C275" s="19">
        <v>4865</v>
      </c>
      <c r="D275" s="19">
        <v>1472</v>
      </c>
      <c r="E275" t="s">
        <v>482</v>
      </c>
      <c r="F275" t="s">
        <v>485</v>
      </c>
    </row>
    <row r="276" spans="1:6" x14ac:dyDescent="0.2">
      <c r="A276" t="s">
        <v>480</v>
      </c>
      <c r="B276" t="s">
        <v>481</v>
      </c>
      <c r="C276" s="19">
        <v>4894</v>
      </c>
      <c r="D276" s="19">
        <v>1188</v>
      </c>
      <c r="E276" t="s">
        <v>484</v>
      </c>
    </row>
    <row r="277" spans="1:6" x14ac:dyDescent="0.2">
      <c r="A277" t="s">
        <v>480</v>
      </c>
      <c r="B277" t="s">
        <v>481</v>
      </c>
      <c r="C277" s="19">
        <v>4895</v>
      </c>
      <c r="D277" s="19">
        <v>1331</v>
      </c>
      <c r="E277" t="s">
        <v>484</v>
      </c>
      <c r="F277" t="s">
        <v>485</v>
      </c>
    </row>
    <row r="278" spans="1:6" x14ac:dyDescent="0.2">
      <c r="A278" t="s">
        <v>480</v>
      </c>
      <c r="B278" t="s">
        <v>481</v>
      </c>
      <c r="C278" s="19">
        <v>4911</v>
      </c>
      <c r="D278" s="19">
        <v>1433</v>
      </c>
      <c r="E278" t="s">
        <v>482</v>
      </c>
      <c r="F278" t="s">
        <v>485</v>
      </c>
    </row>
    <row r="279" spans="1:6" x14ac:dyDescent="0.2">
      <c r="A279" t="s">
        <v>480</v>
      </c>
      <c r="B279" t="s">
        <v>481</v>
      </c>
      <c r="C279" s="19">
        <v>4914</v>
      </c>
      <c r="D279" s="19">
        <v>1381</v>
      </c>
      <c r="E279" t="s">
        <v>484</v>
      </c>
      <c r="F279" t="s">
        <v>483</v>
      </c>
    </row>
    <row r="280" spans="1:6" x14ac:dyDescent="0.2">
      <c r="A280" t="s">
        <v>480</v>
      </c>
      <c r="B280" t="s">
        <v>481</v>
      </c>
      <c r="C280" s="19">
        <v>4915</v>
      </c>
      <c r="D280" s="19">
        <v>1448</v>
      </c>
      <c r="E280" t="s">
        <v>484</v>
      </c>
      <c r="F280" t="s">
        <v>483</v>
      </c>
    </row>
    <row r="281" spans="1:6" x14ac:dyDescent="0.2">
      <c r="A281" t="s">
        <v>480</v>
      </c>
      <c r="B281" t="s">
        <v>481</v>
      </c>
      <c r="C281" s="19">
        <v>4927</v>
      </c>
      <c r="D281" s="19">
        <v>1451</v>
      </c>
      <c r="E281" t="s">
        <v>484</v>
      </c>
      <c r="F281" t="s">
        <v>485</v>
      </c>
    </row>
    <row r="282" spans="1:6" x14ac:dyDescent="0.2">
      <c r="A282" t="s">
        <v>480</v>
      </c>
      <c r="B282" t="s">
        <v>481</v>
      </c>
      <c r="C282" s="19">
        <v>4929</v>
      </c>
      <c r="D282" s="19">
        <v>1462</v>
      </c>
      <c r="E282" t="s">
        <v>482</v>
      </c>
      <c r="F282" t="s">
        <v>509</v>
      </c>
    </row>
    <row r="283" spans="1:6" x14ac:dyDescent="0.2">
      <c r="A283" t="s">
        <v>480</v>
      </c>
      <c r="B283" t="s">
        <v>481</v>
      </c>
      <c r="C283" s="19">
        <v>4930</v>
      </c>
      <c r="D283" s="19">
        <v>1476</v>
      </c>
      <c r="E283" t="s">
        <v>482</v>
      </c>
    </row>
    <row r="284" spans="1:6" x14ac:dyDescent="0.2">
      <c r="A284" t="s">
        <v>480</v>
      </c>
      <c r="B284" t="s">
        <v>481</v>
      </c>
      <c r="C284" s="19" t="s">
        <v>528</v>
      </c>
      <c r="D284" s="19">
        <v>1394</v>
      </c>
      <c r="E284" t="s">
        <v>482</v>
      </c>
      <c r="F284" t="s">
        <v>483</v>
      </c>
    </row>
    <row r="285" spans="1:6" x14ac:dyDescent="0.2">
      <c r="A285" t="s">
        <v>480</v>
      </c>
      <c r="B285" t="s">
        <v>481</v>
      </c>
      <c r="C285" s="19">
        <v>4941</v>
      </c>
      <c r="D285" s="19">
        <v>1484</v>
      </c>
      <c r="E285" t="s">
        <v>484</v>
      </c>
      <c r="F285" t="s">
        <v>483</v>
      </c>
    </row>
    <row r="286" spans="1:6" x14ac:dyDescent="0.2">
      <c r="A286" t="s">
        <v>480</v>
      </c>
      <c r="B286" t="s">
        <v>481</v>
      </c>
      <c r="C286" s="19">
        <v>4956</v>
      </c>
      <c r="D286" s="19">
        <v>1455</v>
      </c>
      <c r="E286" t="s">
        <v>484</v>
      </c>
      <c r="F286" t="s">
        <v>485</v>
      </c>
    </row>
    <row r="287" spans="1:6" x14ac:dyDescent="0.2">
      <c r="A287" t="s">
        <v>480</v>
      </c>
      <c r="B287" t="s">
        <v>481</v>
      </c>
      <c r="C287" s="19">
        <v>4958</v>
      </c>
      <c r="D287" s="19">
        <v>1471</v>
      </c>
      <c r="E287" t="s">
        <v>484</v>
      </c>
      <c r="F287" t="s">
        <v>485</v>
      </c>
    </row>
    <row r="288" spans="1:6" x14ac:dyDescent="0.2">
      <c r="A288" t="s">
        <v>480</v>
      </c>
      <c r="B288" t="s">
        <v>481</v>
      </c>
      <c r="C288" s="19">
        <v>4956</v>
      </c>
      <c r="D288" s="19">
        <v>1455</v>
      </c>
      <c r="E288" t="s">
        <v>484</v>
      </c>
      <c r="F288" t="s">
        <v>485</v>
      </c>
    </row>
    <row r="289" spans="1:7" x14ac:dyDescent="0.2">
      <c r="A289" t="s">
        <v>480</v>
      </c>
      <c r="B289" t="s">
        <v>481</v>
      </c>
      <c r="C289" s="19">
        <v>4958</v>
      </c>
      <c r="D289" s="19">
        <v>1471</v>
      </c>
      <c r="E289" t="s">
        <v>484</v>
      </c>
      <c r="F289" t="s">
        <v>485</v>
      </c>
    </row>
    <row r="290" spans="1:7" x14ac:dyDescent="0.2">
      <c r="A290" t="s">
        <v>480</v>
      </c>
      <c r="B290" t="s">
        <v>481</v>
      </c>
      <c r="C290" s="19" t="s">
        <v>529</v>
      </c>
      <c r="D290" s="19">
        <v>1279</v>
      </c>
      <c r="E290" t="s">
        <v>484</v>
      </c>
      <c r="F290" t="s">
        <v>485</v>
      </c>
    </row>
    <row r="291" spans="1:7" x14ac:dyDescent="0.2">
      <c r="A291" t="s">
        <v>480</v>
      </c>
      <c r="B291" t="s">
        <v>481</v>
      </c>
      <c r="C291" s="19">
        <v>5012</v>
      </c>
      <c r="D291" s="19">
        <v>1453</v>
      </c>
      <c r="E291" t="s">
        <v>482</v>
      </c>
      <c r="F291" t="s">
        <v>485</v>
      </c>
    </row>
    <row r="292" spans="1:7" x14ac:dyDescent="0.2">
      <c r="A292" t="s">
        <v>480</v>
      </c>
      <c r="B292" t="s">
        <v>481</v>
      </c>
      <c r="C292" s="19">
        <v>5015</v>
      </c>
      <c r="D292" s="19">
        <v>1580</v>
      </c>
      <c r="E292" t="s">
        <v>484</v>
      </c>
    </row>
    <row r="293" spans="1:7" x14ac:dyDescent="0.2">
      <c r="A293" t="s">
        <v>480</v>
      </c>
      <c r="B293" t="s">
        <v>481</v>
      </c>
      <c r="C293" s="19">
        <v>5029</v>
      </c>
      <c r="D293" s="19">
        <v>1471</v>
      </c>
      <c r="E293" t="s">
        <v>484</v>
      </c>
      <c r="F293" t="s">
        <v>485</v>
      </c>
    </row>
    <row r="294" spans="1:7" x14ac:dyDescent="0.2">
      <c r="A294" t="s">
        <v>480</v>
      </c>
      <c r="B294" t="s">
        <v>481</v>
      </c>
      <c r="C294" s="19">
        <v>5030</v>
      </c>
      <c r="D294" s="19">
        <v>1415</v>
      </c>
      <c r="E294" t="s">
        <v>482</v>
      </c>
      <c r="F294" t="s">
        <v>483</v>
      </c>
    </row>
    <row r="295" spans="1:7" x14ac:dyDescent="0.2">
      <c r="A295" t="s">
        <v>480</v>
      </c>
      <c r="B295" t="s">
        <v>481</v>
      </c>
      <c r="C295" s="19">
        <v>5060</v>
      </c>
      <c r="D295" s="19">
        <v>1437</v>
      </c>
      <c r="E295" t="s">
        <v>484</v>
      </c>
      <c r="F295" t="s">
        <v>485</v>
      </c>
    </row>
    <row r="296" spans="1:7" x14ac:dyDescent="0.2">
      <c r="A296" t="s">
        <v>480</v>
      </c>
      <c r="B296" t="s">
        <v>481</v>
      </c>
      <c r="C296" s="19">
        <v>5064</v>
      </c>
      <c r="D296" s="19">
        <v>1149</v>
      </c>
      <c r="E296" t="s">
        <v>484</v>
      </c>
      <c r="F296" t="s">
        <v>483</v>
      </c>
    </row>
    <row r="297" spans="1:7" x14ac:dyDescent="0.2">
      <c r="A297" t="s">
        <v>480</v>
      </c>
      <c r="B297" t="s">
        <v>481</v>
      </c>
      <c r="C297" s="19">
        <v>5067</v>
      </c>
      <c r="D297" s="19">
        <v>1400</v>
      </c>
      <c r="E297" t="s">
        <v>484</v>
      </c>
      <c r="F297" t="s">
        <v>485</v>
      </c>
    </row>
    <row r="298" spans="1:7" x14ac:dyDescent="0.2">
      <c r="A298" t="s">
        <v>480</v>
      </c>
      <c r="B298" t="s">
        <v>481</v>
      </c>
      <c r="C298" s="19">
        <v>5081</v>
      </c>
      <c r="D298" s="19">
        <v>1480</v>
      </c>
      <c r="E298" t="s">
        <v>484</v>
      </c>
      <c r="F298" t="s">
        <v>485</v>
      </c>
    </row>
    <row r="299" spans="1:7" x14ac:dyDescent="0.2">
      <c r="A299" t="s">
        <v>480</v>
      </c>
      <c r="B299" t="s">
        <v>481</v>
      </c>
      <c r="C299" s="19">
        <v>5126</v>
      </c>
      <c r="D299" s="19">
        <v>1401</v>
      </c>
      <c r="E299" t="s">
        <v>484</v>
      </c>
      <c r="F299" t="s">
        <v>483</v>
      </c>
    </row>
    <row r="300" spans="1:7" x14ac:dyDescent="0.2">
      <c r="A300" t="s">
        <v>480</v>
      </c>
      <c r="B300" t="s">
        <v>481</v>
      </c>
      <c r="C300" s="19">
        <v>5129</v>
      </c>
      <c r="D300" s="19">
        <v>1149</v>
      </c>
      <c r="E300" t="s">
        <v>484</v>
      </c>
      <c r="F300" t="s">
        <v>483</v>
      </c>
    </row>
    <row r="301" spans="1:7" x14ac:dyDescent="0.2">
      <c r="A301" t="s">
        <v>480</v>
      </c>
      <c r="B301" t="s">
        <v>481</v>
      </c>
      <c r="C301" s="19">
        <v>5142</v>
      </c>
      <c r="D301" s="19">
        <v>1401</v>
      </c>
      <c r="E301" t="s">
        <v>484</v>
      </c>
      <c r="F301" t="s">
        <v>483</v>
      </c>
    </row>
    <row r="302" spans="1:7" x14ac:dyDescent="0.2">
      <c r="A302" t="s">
        <v>480</v>
      </c>
      <c r="B302" t="s">
        <v>481</v>
      </c>
      <c r="C302" s="19">
        <v>5146</v>
      </c>
      <c r="D302" s="19">
        <v>1396</v>
      </c>
      <c r="E302" t="s">
        <v>482</v>
      </c>
      <c r="F302" t="s">
        <v>483</v>
      </c>
    </row>
    <row r="303" spans="1:7" x14ac:dyDescent="0.2">
      <c r="A303" t="s">
        <v>480</v>
      </c>
      <c r="B303" t="s">
        <v>481</v>
      </c>
      <c r="C303" s="19">
        <v>5184</v>
      </c>
      <c r="D303" s="19">
        <v>1340</v>
      </c>
      <c r="E303" t="s">
        <v>484</v>
      </c>
      <c r="F303" t="s">
        <v>485</v>
      </c>
    </row>
    <row r="304" spans="1:7" x14ac:dyDescent="0.2">
      <c r="A304" t="s">
        <v>480</v>
      </c>
      <c r="B304" t="s">
        <v>481</v>
      </c>
      <c r="C304" s="19">
        <v>5196</v>
      </c>
      <c r="D304" s="19">
        <v>1329</v>
      </c>
      <c r="E304" t="s">
        <v>484</v>
      </c>
      <c r="F304" t="s">
        <v>483</v>
      </c>
      <c r="G304" t="s">
        <v>530</v>
      </c>
    </row>
    <row r="305" spans="1:7" x14ac:dyDescent="0.2">
      <c r="A305" t="s">
        <v>480</v>
      </c>
      <c r="B305" t="s">
        <v>481</v>
      </c>
      <c r="C305" s="19">
        <v>5197</v>
      </c>
      <c r="D305" s="19">
        <v>1431</v>
      </c>
      <c r="E305" t="s">
        <v>484</v>
      </c>
      <c r="F305" t="s">
        <v>483</v>
      </c>
    </row>
    <row r="306" spans="1:7" x14ac:dyDescent="0.2">
      <c r="A306" t="s">
        <v>480</v>
      </c>
      <c r="B306" t="s">
        <v>481</v>
      </c>
      <c r="C306" s="19">
        <v>5252</v>
      </c>
      <c r="D306" s="19">
        <v>1514</v>
      </c>
      <c r="E306" t="s">
        <v>484</v>
      </c>
    </row>
    <row r="307" spans="1:7" x14ac:dyDescent="0.2">
      <c r="A307" t="s">
        <v>480</v>
      </c>
      <c r="B307" t="s">
        <v>481</v>
      </c>
      <c r="C307" s="19">
        <v>5253</v>
      </c>
      <c r="D307" s="19">
        <v>1064</v>
      </c>
      <c r="E307" t="s">
        <v>484</v>
      </c>
      <c r="F307" t="s">
        <v>483</v>
      </c>
    </row>
    <row r="308" spans="1:7" x14ac:dyDescent="0.2">
      <c r="A308" t="s">
        <v>480</v>
      </c>
      <c r="B308" t="s">
        <v>481</v>
      </c>
      <c r="C308" s="19">
        <v>5288</v>
      </c>
      <c r="D308" s="19">
        <v>1028</v>
      </c>
      <c r="E308" t="s">
        <v>484</v>
      </c>
      <c r="F308" t="s">
        <v>483</v>
      </c>
    </row>
    <row r="309" spans="1:7" x14ac:dyDescent="0.2">
      <c r="A309" t="s">
        <v>480</v>
      </c>
      <c r="B309" t="s">
        <v>481</v>
      </c>
      <c r="C309" s="19">
        <v>5321</v>
      </c>
      <c r="D309" s="19">
        <v>1030</v>
      </c>
      <c r="E309" t="s">
        <v>484</v>
      </c>
      <c r="F309" t="s">
        <v>483</v>
      </c>
    </row>
    <row r="310" spans="1:7" x14ac:dyDescent="0.2">
      <c r="A310" t="s">
        <v>480</v>
      </c>
      <c r="B310" t="s">
        <v>481</v>
      </c>
      <c r="C310" s="19">
        <v>5389</v>
      </c>
      <c r="D310" s="19">
        <v>1316</v>
      </c>
      <c r="E310" t="s">
        <v>484</v>
      </c>
      <c r="F310" t="s">
        <v>483</v>
      </c>
    </row>
    <row r="311" spans="1:7" x14ac:dyDescent="0.2">
      <c r="A311" t="s">
        <v>480</v>
      </c>
      <c r="B311" t="s">
        <v>481</v>
      </c>
      <c r="C311" s="19">
        <v>5372</v>
      </c>
      <c r="D311" s="19">
        <v>1411</v>
      </c>
      <c r="E311" t="s">
        <v>484</v>
      </c>
    </row>
    <row r="312" spans="1:7" x14ac:dyDescent="0.2">
      <c r="A312" t="s">
        <v>480</v>
      </c>
      <c r="B312" t="s">
        <v>481</v>
      </c>
      <c r="C312" s="19">
        <v>5400</v>
      </c>
      <c r="D312" s="19">
        <v>1410</v>
      </c>
      <c r="E312" t="s">
        <v>484</v>
      </c>
    </row>
    <row r="313" spans="1:7" x14ac:dyDescent="0.2">
      <c r="A313" t="s">
        <v>480</v>
      </c>
      <c r="B313" t="s">
        <v>481</v>
      </c>
      <c r="C313" s="19">
        <v>5406</v>
      </c>
      <c r="D313" s="19">
        <v>1330</v>
      </c>
      <c r="E313" t="s">
        <v>484</v>
      </c>
      <c r="F313" t="s">
        <v>483</v>
      </c>
      <c r="G313" t="s">
        <v>531</v>
      </c>
    </row>
    <row r="314" spans="1:7" x14ac:dyDescent="0.2">
      <c r="A314" t="s">
        <v>480</v>
      </c>
      <c r="B314" t="s">
        <v>481</v>
      </c>
      <c r="C314" s="19">
        <v>5407</v>
      </c>
      <c r="D314" s="19">
        <v>1378</v>
      </c>
      <c r="E314" t="s">
        <v>484</v>
      </c>
      <c r="F314" t="s">
        <v>483</v>
      </c>
    </row>
    <row r="315" spans="1:7" x14ac:dyDescent="0.2">
      <c r="A315" t="s">
        <v>480</v>
      </c>
      <c r="B315" t="s">
        <v>481</v>
      </c>
      <c r="C315" s="19">
        <v>5411</v>
      </c>
      <c r="D315" s="19">
        <v>1182</v>
      </c>
      <c r="E315" t="s">
        <v>484</v>
      </c>
      <c r="F315" t="s">
        <v>483</v>
      </c>
    </row>
    <row r="316" spans="1:7" x14ac:dyDescent="0.2">
      <c r="A316" t="s">
        <v>480</v>
      </c>
      <c r="B316" t="s">
        <v>481</v>
      </c>
      <c r="C316" s="19">
        <v>5422</v>
      </c>
      <c r="D316" s="19">
        <v>1462</v>
      </c>
      <c r="E316" t="s">
        <v>484</v>
      </c>
      <c r="F316" t="s">
        <v>483</v>
      </c>
    </row>
    <row r="317" spans="1:7" x14ac:dyDescent="0.2">
      <c r="A317" t="s">
        <v>480</v>
      </c>
      <c r="B317" t="s">
        <v>481</v>
      </c>
      <c r="C317" s="19">
        <v>5422</v>
      </c>
      <c r="D317" s="19">
        <v>1462</v>
      </c>
      <c r="E317" t="s">
        <v>484</v>
      </c>
      <c r="F317" t="s">
        <v>483</v>
      </c>
    </row>
    <row r="318" spans="1:7" x14ac:dyDescent="0.2">
      <c r="A318" t="s">
        <v>480</v>
      </c>
      <c r="B318" t="s">
        <v>481</v>
      </c>
      <c r="C318" s="19">
        <v>5435</v>
      </c>
      <c r="D318" s="19">
        <v>1358</v>
      </c>
      <c r="E318" t="s">
        <v>484</v>
      </c>
      <c r="F318" t="s">
        <v>483</v>
      </c>
    </row>
    <row r="319" spans="1:7" x14ac:dyDescent="0.2">
      <c r="A319" t="s">
        <v>480</v>
      </c>
      <c r="B319" t="s">
        <v>481</v>
      </c>
      <c r="C319" s="19">
        <v>5422</v>
      </c>
      <c r="D319" s="19">
        <v>1462</v>
      </c>
      <c r="E319" t="s">
        <v>484</v>
      </c>
      <c r="F319" t="s">
        <v>483</v>
      </c>
    </row>
    <row r="320" spans="1:7" x14ac:dyDescent="0.2">
      <c r="A320" t="s">
        <v>480</v>
      </c>
      <c r="B320" t="s">
        <v>481</v>
      </c>
      <c r="C320" s="19">
        <v>5434</v>
      </c>
      <c r="D320" s="19">
        <v>1358</v>
      </c>
      <c r="E320" t="s">
        <v>484</v>
      </c>
      <c r="F320" t="s">
        <v>483</v>
      </c>
    </row>
    <row r="321" spans="1:6" x14ac:dyDescent="0.2">
      <c r="A321" t="s">
        <v>480</v>
      </c>
      <c r="B321" t="s">
        <v>481</v>
      </c>
      <c r="C321" s="19">
        <v>5506</v>
      </c>
      <c r="D321" s="19">
        <v>1132</v>
      </c>
      <c r="E321" t="s">
        <v>484</v>
      </c>
      <c r="F321" t="s">
        <v>483</v>
      </c>
    </row>
    <row r="322" spans="1:6" x14ac:dyDescent="0.2">
      <c r="A322" t="s">
        <v>480</v>
      </c>
      <c r="B322" t="s">
        <v>481</v>
      </c>
      <c r="C322" s="19">
        <v>5587</v>
      </c>
      <c r="D322" s="19">
        <v>1443</v>
      </c>
      <c r="E322" t="s">
        <v>484</v>
      </c>
    </row>
    <row r="323" spans="1:6" x14ac:dyDescent="0.2">
      <c r="A323" t="s">
        <v>480</v>
      </c>
      <c r="B323" t="s">
        <v>481</v>
      </c>
      <c r="C323" s="19">
        <v>5592</v>
      </c>
      <c r="D323" s="19">
        <v>1273</v>
      </c>
      <c r="E323" t="s">
        <v>484</v>
      </c>
      <c r="F323" t="s">
        <v>483</v>
      </c>
    </row>
    <row r="324" spans="1:6" x14ac:dyDescent="0.2">
      <c r="A324" t="s">
        <v>480</v>
      </c>
      <c r="B324" t="s">
        <v>481</v>
      </c>
      <c r="C324" s="19">
        <v>5694</v>
      </c>
      <c r="D324" s="19">
        <v>1334</v>
      </c>
      <c r="E324" t="s">
        <v>484</v>
      </c>
      <c r="F324" t="s">
        <v>486</v>
      </c>
    </row>
    <row r="325" spans="1:6" x14ac:dyDescent="0.2">
      <c r="A325" t="s">
        <v>480</v>
      </c>
      <c r="B325" t="s">
        <v>481</v>
      </c>
      <c r="C325" s="19">
        <v>5695</v>
      </c>
      <c r="D325" s="19">
        <v>1350</v>
      </c>
      <c r="E325" t="s">
        <v>484</v>
      </c>
    </row>
    <row r="326" spans="1:6" x14ac:dyDescent="0.2">
      <c r="A326" t="s">
        <v>480</v>
      </c>
      <c r="B326" t="s">
        <v>481</v>
      </c>
      <c r="C326" s="19">
        <v>5702</v>
      </c>
      <c r="D326" s="19">
        <v>1444</v>
      </c>
      <c r="E326" t="s">
        <v>482</v>
      </c>
      <c r="F326" t="s">
        <v>532</v>
      </c>
    </row>
    <row r="327" spans="1:6" x14ac:dyDescent="0.2">
      <c r="A327" t="s">
        <v>480</v>
      </c>
      <c r="B327" t="s">
        <v>481</v>
      </c>
      <c r="C327" s="19">
        <v>5713</v>
      </c>
      <c r="D327" s="19">
        <v>1467</v>
      </c>
      <c r="E327" t="s">
        <v>484</v>
      </c>
      <c r="F327" t="s">
        <v>485</v>
      </c>
    </row>
    <row r="328" spans="1:6" x14ac:dyDescent="0.2">
      <c r="A328" t="s">
        <v>480</v>
      </c>
      <c r="B328" t="s">
        <v>481</v>
      </c>
      <c r="C328" s="19">
        <v>5722</v>
      </c>
      <c r="D328" s="19">
        <v>1448</v>
      </c>
      <c r="E328" t="s">
        <v>484</v>
      </c>
      <c r="F328" t="s">
        <v>485</v>
      </c>
    </row>
    <row r="329" spans="1:6" x14ac:dyDescent="0.2">
      <c r="A329" t="s">
        <v>480</v>
      </c>
      <c r="B329" t="s">
        <v>481</v>
      </c>
      <c r="C329" s="19">
        <v>5727</v>
      </c>
      <c r="D329" s="19">
        <v>1389</v>
      </c>
      <c r="E329" t="s">
        <v>482</v>
      </c>
      <c r="F329" t="s">
        <v>485</v>
      </c>
    </row>
    <row r="330" spans="1:6" x14ac:dyDescent="0.2">
      <c r="A330" t="s">
        <v>480</v>
      </c>
      <c r="B330" t="s">
        <v>481</v>
      </c>
      <c r="C330" s="19">
        <v>5729</v>
      </c>
      <c r="D330" s="19">
        <v>1478</v>
      </c>
      <c r="E330" t="s">
        <v>482</v>
      </c>
      <c r="F330" t="s">
        <v>485</v>
      </c>
    </row>
    <row r="331" spans="1:6" x14ac:dyDescent="0.2">
      <c r="A331" t="s">
        <v>480</v>
      </c>
      <c r="B331" t="s">
        <v>481</v>
      </c>
      <c r="C331" s="19">
        <v>5734</v>
      </c>
      <c r="D331" s="19">
        <v>1418</v>
      </c>
      <c r="E331" t="s">
        <v>484</v>
      </c>
      <c r="F331" t="s">
        <v>485</v>
      </c>
    </row>
    <row r="332" spans="1:6" x14ac:dyDescent="0.2">
      <c r="A332" t="s">
        <v>480</v>
      </c>
      <c r="B332" t="s">
        <v>481</v>
      </c>
      <c r="C332" s="19">
        <v>5739</v>
      </c>
      <c r="D332" s="19">
        <v>1443</v>
      </c>
      <c r="E332" t="s">
        <v>484</v>
      </c>
    </row>
    <row r="333" spans="1:6" x14ac:dyDescent="0.2">
      <c r="A333" t="s">
        <v>480</v>
      </c>
      <c r="B333" t="s">
        <v>481</v>
      </c>
      <c r="C333" s="19">
        <v>5769</v>
      </c>
      <c r="D333" s="19">
        <v>1461</v>
      </c>
      <c r="E333" t="s">
        <v>484</v>
      </c>
      <c r="F333" t="s">
        <v>483</v>
      </c>
    </row>
    <row r="334" spans="1:6" x14ac:dyDescent="0.2">
      <c r="A334" t="s">
        <v>480</v>
      </c>
      <c r="B334" t="s">
        <v>481</v>
      </c>
      <c r="C334" s="19">
        <v>5741</v>
      </c>
      <c r="D334" s="19">
        <v>1405</v>
      </c>
      <c r="E334" t="s">
        <v>484</v>
      </c>
      <c r="F334" t="s">
        <v>485</v>
      </c>
    </row>
    <row r="335" spans="1:6" x14ac:dyDescent="0.2">
      <c r="A335" t="s">
        <v>480</v>
      </c>
      <c r="B335" t="s">
        <v>481</v>
      </c>
      <c r="C335" s="19">
        <v>5785</v>
      </c>
      <c r="D335" s="19">
        <v>1470</v>
      </c>
      <c r="E335" t="s">
        <v>484</v>
      </c>
      <c r="F335" t="s">
        <v>483</v>
      </c>
    </row>
    <row r="336" spans="1:6" x14ac:dyDescent="0.2">
      <c r="A336" t="s">
        <v>480</v>
      </c>
      <c r="B336" t="s">
        <v>481</v>
      </c>
      <c r="C336" s="19">
        <v>5784</v>
      </c>
      <c r="D336" s="19">
        <v>1374</v>
      </c>
      <c r="E336" t="s">
        <v>484</v>
      </c>
      <c r="F336" t="s">
        <v>485</v>
      </c>
    </row>
    <row r="337" spans="1:6" x14ac:dyDescent="0.2">
      <c r="A337" t="s">
        <v>480</v>
      </c>
      <c r="B337" t="s">
        <v>481</v>
      </c>
      <c r="C337" s="19">
        <v>5791</v>
      </c>
      <c r="D337" s="19">
        <v>1458</v>
      </c>
      <c r="E337" t="s">
        <v>484</v>
      </c>
      <c r="F337" t="s">
        <v>485</v>
      </c>
    </row>
    <row r="338" spans="1:6" x14ac:dyDescent="0.2">
      <c r="A338" t="s">
        <v>480</v>
      </c>
      <c r="B338" t="s">
        <v>481</v>
      </c>
      <c r="C338" s="19">
        <v>5805</v>
      </c>
      <c r="D338" s="19">
        <v>1433</v>
      </c>
      <c r="E338" t="s">
        <v>484</v>
      </c>
      <c r="F338" t="s">
        <v>485</v>
      </c>
    </row>
    <row r="339" spans="1:6" x14ac:dyDescent="0.2">
      <c r="A339" t="s">
        <v>480</v>
      </c>
      <c r="B339" t="s">
        <v>481</v>
      </c>
      <c r="C339" s="19">
        <v>5806</v>
      </c>
      <c r="D339" s="19">
        <v>1460</v>
      </c>
      <c r="E339" t="s">
        <v>484</v>
      </c>
      <c r="F339" t="s">
        <v>485</v>
      </c>
    </row>
    <row r="340" spans="1:6" x14ac:dyDescent="0.2">
      <c r="A340" t="s">
        <v>480</v>
      </c>
      <c r="B340" t="s">
        <v>481</v>
      </c>
      <c r="C340" s="19">
        <v>5815</v>
      </c>
      <c r="D340" s="19">
        <v>1550</v>
      </c>
      <c r="E340" t="s">
        <v>482</v>
      </c>
      <c r="F340" t="s">
        <v>485</v>
      </c>
    </row>
    <row r="341" spans="1:6" x14ac:dyDescent="0.2">
      <c r="A341" t="s">
        <v>480</v>
      </c>
      <c r="B341" t="s">
        <v>481</v>
      </c>
      <c r="C341" s="19">
        <v>5816</v>
      </c>
      <c r="D341" s="19">
        <v>1356</v>
      </c>
      <c r="E341" t="s">
        <v>484</v>
      </c>
      <c r="F341" t="s">
        <v>485</v>
      </c>
    </row>
    <row r="342" spans="1:6" x14ac:dyDescent="0.2">
      <c r="A342" t="s">
        <v>480</v>
      </c>
      <c r="B342" t="s">
        <v>481</v>
      </c>
      <c r="C342" s="19">
        <v>5819</v>
      </c>
      <c r="D342" s="19">
        <v>1462</v>
      </c>
      <c r="E342" t="s">
        <v>484</v>
      </c>
    </row>
    <row r="343" spans="1:6" x14ac:dyDescent="0.2">
      <c r="A343" t="s">
        <v>480</v>
      </c>
      <c r="B343" t="s">
        <v>481</v>
      </c>
      <c r="C343" s="19">
        <v>5826</v>
      </c>
      <c r="D343" s="19">
        <v>1437</v>
      </c>
      <c r="E343" t="s">
        <v>484</v>
      </c>
    </row>
    <row r="344" spans="1:6" x14ac:dyDescent="0.2">
      <c r="A344" t="s">
        <v>480</v>
      </c>
      <c r="B344" t="s">
        <v>481</v>
      </c>
      <c r="C344" s="19">
        <v>5827</v>
      </c>
      <c r="D344" s="19">
        <v>1473</v>
      </c>
      <c r="E344" t="s">
        <v>484</v>
      </c>
      <c r="F344" t="s">
        <v>485</v>
      </c>
    </row>
    <row r="345" spans="1:6" x14ac:dyDescent="0.2">
      <c r="A345" t="s">
        <v>480</v>
      </c>
      <c r="B345" t="s">
        <v>481</v>
      </c>
      <c r="C345" s="19">
        <v>5831</v>
      </c>
      <c r="D345" s="19">
        <v>1474</v>
      </c>
      <c r="E345" t="s">
        <v>484</v>
      </c>
      <c r="F345" t="s">
        <v>485</v>
      </c>
    </row>
    <row r="346" spans="1:6" x14ac:dyDescent="0.2">
      <c r="A346" t="s">
        <v>480</v>
      </c>
      <c r="B346" t="s">
        <v>481</v>
      </c>
      <c r="C346" s="19">
        <v>5831</v>
      </c>
      <c r="D346" s="19">
        <v>1474</v>
      </c>
      <c r="E346" t="s">
        <v>484</v>
      </c>
      <c r="F346" t="s">
        <v>485</v>
      </c>
    </row>
    <row r="347" spans="1:6" x14ac:dyDescent="0.2">
      <c r="A347" t="s">
        <v>480</v>
      </c>
      <c r="B347" t="s">
        <v>481</v>
      </c>
      <c r="C347" s="19">
        <v>5836</v>
      </c>
      <c r="D347" s="19">
        <v>1438</v>
      </c>
      <c r="E347" t="s">
        <v>484</v>
      </c>
      <c r="F347" t="s">
        <v>485</v>
      </c>
    </row>
    <row r="348" spans="1:6" x14ac:dyDescent="0.2">
      <c r="A348" t="s">
        <v>480</v>
      </c>
      <c r="B348" t="s">
        <v>481</v>
      </c>
      <c r="C348" s="19">
        <v>5837</v>
      </c>
      <c r="D348" s="19">
        <v>1459</v>
      </c>
      <c r="E348" t="s">
        <v>484</v>
      </c>
      <c r="F348" t="s">
        <v>485</v>
      </c>
    </row>
    <row r="349" spans="1:6" x14ac:dyDescent="0.2">
      <c r="A349" t="s">
        <v>480</v>
      </c>
      <c r="B349" t="s">
        <v>481</v>
      </c>
      <c r="C349" s="19">
        <v>5847</v>
      </c>
      <c r="D349" s="19">
        <v>1400</v>
      </c>
      <c r="E349" t="s">
        <v>484</v>
      </c>
    </row>
    <row r="350" spans="1:6" x14ac:dyDescent="0.2">
      <c r="A350" t="s">
        <v>480</v>
      </c>
      <c r="B350" t="s">
        <v>481</v>
      </c>
      <c r="C350" s="19">
        <v>5848</v>
      </c>
      <c r="D350" s="19">
        <v>1403</v>
      </c>
      <c r="E350" t="s">
        <v>484</v>
      </c>
    </row>
    <row r="351" spans="1:6" x14ac:dyDescent="0.2">
      <c r="A351" t="s">
        <v>480</v>
      </c>
      <c r="B351" t="s">
        <v>481</v>
      </c>
      <c r="C351" s="19">
        <v>5852</v>
      </c>
      <c r="D351" s="19">
        <v>1460</v>
      </c>
      <c r="E351" t="s">
        <v>482</v>
      </c>
    </row>
    <row r="352" spans="1:6" x14ac:dyDescent="0.2">
      <c r="A352" t="s">
        <v>480</v>
      </c>
      <c r="B352" t="s">
        <v>481</v>
      </c>
      <c r="C352" s="19">
        <v>5853</v>
      </c>
      <c r="D352" s="19">
        <v>1468</v>
      </c>
      <c r="E352" t="s">
        <v>484</v>
      </c>
      <c r="F352" t="s">
        <v>485</v>
      </c>
    </row>
    <row r="353" spans="1:6" x14ac:dyDescent="0.2">
      <c r="A353" t="s">
        <v>480</v>
      </c>
      <c r="B353" t="s">
        <v>481</v>
      </c>
      <c r="C353" s="19">
        <v>5859</v>
      </c>
      <c r="D353" s="19">
        <v>1406</v>
      </c>
      <c r="E353" t="s">
        <v>484</v>
      </c>
      <c r="F353" t="s">
        <v>483</v>
      </c>
    </row>
    <row r="354" spans="1:6" x14ac:dyDescent="0.2">
      <c r="A354" t="s">
        <v>480</v>
      </c>
      <c r="B354" t="s">
        <v>481</v>
      </c>
      <c r="C354" s="19">
        <v>5888</v>
      </c>
      <c r="D354" s="19">
        <v>1403</v>
      </c>
      <c r="E354" t="s">
        <v>484</v>
      </c>
      <c r="F354" t="s">
        <v>485</v>
      </c>
    </row>
    <row r="355" spans="1:6" x14ac:dyDescent="0.2">
      <c r="A355" t="s">
        <v>480</v>
      </c>
      <c r="B355" t="s">
        <v>481</v>
      </c>
      <c r="C355" s="19">
        <v>5890</v>
      </c>
      <c r="D355" s="19">
        <v>1462</v>
      </c>
      <c r="E355" t="s">
        <v>484</v>
      </c>
      <c r="F355" t="s">
        <v>485</v>
      </c>
    </row>
    <row r="356" spans="1:6" x14ac:dyDescent="0.2">
      <c r="A356" t="s">
        <v>480</v>
      </c>
      <c r="B356" t="s">
        <v>481</v>
      </c>
      <c r="C356" s="19">
        <v>5891</v>
      </c>
      <c r="D356" s="19">
        <v>1500</v>
      </c>
      <c r="E356" t="s">
        <v>484</v>
      </c>
      <c r="F356" t="s">
        <v>483</v>
      </c>
    </row>
    <row r="357" spans="1:6" x14ac:dyDescent="0.2">
      <c r="A357" t="s">
        <v>480</v>
      </c>
      <c r="B357" t="s">
        <v>481</v>
      </c>
      <c r="C357" s="19" t="s">
        <v>533</v>
      </c>
      <c r="D357" s="19">
        <v>1470</v>
      </c>
      <c r="E357" t="s">
        <v>482</v>
      </c>
    </row>
    <row r="358" spans="1:6" x14ac:dyDescent="0.2">
      <c r="A358" t="s">
        <v>480</v>
      </c>
      <c r="B358" t="s">
        <v>481</v>
      </c>
      <c r="C358" s="19">
        <v>5938</v>
      </c>
      <c r="D358" s="19">
        <v>1500</v>
      </c>
      <c r="E358" t="s">
        <v>484</v>
      </c>
      <c r="F358" t="s">
        <v>483</v>
      </c>
    </row>
    <row r="359" spans="1:6" x14ac:dyDescent="0.2">
      <c r="A359" t="s">
        <v>480</v>
      </c>
      <c r="B359" t="s">
        <v>481</v>
      </c>
      <c r="C359" s="19">
        <v>5939</v>
      </c>
      <c r="D359" s="19">
        <v>1501</v>
      </c>
      <c r="E359" t="s">
        <v>484</v>
      </c>
      <c r="F359" t="s">
        <v>483</v>
      </c>
    </row>
    <row r="360" spans="1:6" x14ac:dyDescent="0.2">
      <c r="A360" t="s">
        <v>480</v>
      </c>
      <c r="B360" t="s">
        <v>481</v>
      </c>
      <c r="C360" s="19">
        <v>5943</v>
      </c>
      <c r="D360" s="19">
        <v>1544</v>
      </c>
      <c r="E360" t="s">
        <v>482</v>
      </c>
      <c r="F360" t="s">
        <v>483</v>
      </c>
    </row>
    <row r="361" spans="1:6" x14ac:dyDescent="0.2">
      <c r="A361" t="s">
        <v>480</v>
      </c>
      <c r="B361" t="s">
        <v>481</v>
      </c>
      <c r="C361" s="19">
        <v>5970</v>
      </c>
      <c r="D361" s="19">
        <v>1457</v>
      </c>
      <c r="E361" t="s">
        <v>484</v>
      </c>
      <c r="F361" t="s">
        <v>483</v>
      </c>
    </row>
    <row r="362" spans="1:6" x14ac:dyDescent="0.2">
      <c r="A362" t="s">
        <v>480</v>
      </c>
      <c r="B362" t="s">
        <v>481</v>
      </c>
      <c r="C362" s="19" t="s">
        <v>534</v>
      </c>
      <c r="D362" s="19">
        <v>1495</v>
      </c>
      <c r="E362" t="s">
        <v>484</v>
      </c>
      <c r="F362" t="s">
        <v>483</v>
      </c>
    </row>
    <row r="363" spans="1:6" x14ac:dyDescent="0.2">
      <c r="A363" t="s">
        <v>480</v>
      </c>
      <c r="B363" t="s">
        <v>481</v>
      </c>
      <c r="C363" s="19">
        <v>6069</v>
      </c>
      <c r="D363" s="19">
        <v>1379</v>
      </c>
      <c r="E363" t="s">
        <v>484</v>
      </c>
      <c r="F363" t="s">
        <v>485</v>
      </c>
    </row>
    <row r="364" spans="1:6" x14ac:dyDescent="0.2">
      <c r="A364" t="s">
        <v>480</v>
      </c>
      <c r="B364" t="s">
        <v>481</v>
      </c>
      <c r="C364" s="19" t="s">
        <v>535</v>
      </c>
      <c r="D364" s="19">
        <v>1380</v>
      </c>
      <c r="E364" t="s">
        <v>484</v>
      </c>
      <c r="F364" t="s">
        <v>485</v>
      </c>
    </row>
    <row r="365" spans="1:6" x14ac:dyDescent="0.2">
      <c r="A365" t="s">
        <v>480</v>
      </c>
      <c r="B365" t="s">
        <v>481</v>
      </c>
      <c r="C365" s="19" t="s">
        <v>536</v>
      </c>
      <c r="D365" s="19">
        <v>1397</v>
      </c>
      <c r="E365" t="s">
        <v>484</v>
      </c>
      <c r="F365" t="s">
        <v>485</v>
      </c>
    </row>
    <row r="366" spans="1:6" x14ac:dyDescent="0.2">
      <c r="A366" t="s">
        <v>480</v>
      </c>
      <c r="B366" t="s">
        <v>481</v>
      </c>
      <c r="C366" s="19" t="s">
        <v>537</v>
      </c>
      <c r="D366" s="19">
        <v>1448</v>
      </c>
      <c r="E366" t="s">
        <v>484</v>
      </c>
      <c r="F366" t="s">
        <v>483</v>
      </c>
    </row>
    <row r="367" spans="1:6" x14ac:dyDescent="0.2">
      <c r="A367" t="s">
        <v>480</v>
      </c>
      <c r="B367" t="s">
        <v>481</v>
      </c>
      <c r="C367" s="19" t="s">
        <v>538</v>
      </c>
      <c r="D367" s="19">
        <v>1448</v>
      </c>
      <c r="E367" t="s">
        <v>484</v>
      </c>
      <c r="F367" t="s">
        <v>483</v>
      </c>
    </row>
    <row r="368" spans="1:6" x14ac:dyDescent="0.2">
      <c r="A368" t="s">
        <v>480</v>
      </c>
      <c r="B368" t="s">
        <v>481</v>
      </c>
      <c r="C368" s="19" t="s">
        <v>539</v>
      </c>
      <c r="D368" s="19">
        <v>1484</v>
      </c>
      <c r="E368" t="s">
        <v>482</v>
      </c>
      <c r="F368" t="s">
        <v>485</v>
      </c>
    </row>
    <row r="369" spans="1:6" x14ac:dyDescent="0.2">
      <c r="A369" t="s">
        <v>480</v>
      </c>
      <c r="B369" t="s">
        <v>481</v>
      </c>
      <c r="C369" s="19" t="s">
        <v>540</v>
      </c>
      <c r="D369" s="19">
        <v>1410</v>
      </c>
      <c r="E369" t="s">
        <v>484</v>
      </c>
      <c r="F369" t="s">
        <v>483</v>
      </c>
    </row>
    <row r="370" spans="1:6" x14ac:dyDescent="0.2">
      <c r="A370" t="s">
        <v>480</v>
      </c>
      <c r="B370" t="s">
        <v>481</v>
      </c>
      <c r="C370" s="19">
        <v>6073</v>
      </c>
      <c r="D370" s="19">
        <v>1458</v>
      </c>
      <c r="E370" t="s">
        <v>482</v>
      </c>
      <c r="F370" t="s">
        <v>483</v>
      </c>
    </row>
    <row r="371" spans="1:6" x14ac:dyDescent="0.2">
      <c r="A371" t="s">
        <v>480</v>
      </c>
      <c r="B371" t="s">
        <v>481</v>
      </c>
      <c r="C371" s="19">
        <v>6075</v>
      </c>
      <c r="D371" s="19">
        <v>1470</v>
      </c>
      <c r="E371" t="s">
        <v>482</v>
      </c>
      <c r="F371" t="s">
        <v>485</v>
      </c>
    </row>
    <row r="372" spans="1:6" x14ac:dyDescent="0.2">
      <c r="A372" t="s">
        <v>480</v>
      </c>
      <c r="B372" t="s">
        <v>481</v>
      </c>
      <c r="C372" s="19">
        <v>6091</v>
      </c>
      <c r="D372" s="19">
        <v>1434</v>
      </c>
      <c r="E372" t="s">
        <v>484</v>
      </c>
      <c r="F372" t="s">
        <v>483</v>
      </c>
    </row>
    <row r="373" spans="1:6" x14ac:dyDescent="0.2">
      <c r="A373" t="s">
        <v>480</v>
      </c>
      <c r="B373" t="s">
        <v>481</v>
      </c>
      <c r="C373" s="19">
        <v>6092</v>
      </c>
      <c r="D373" s="19">
        <v>1453</v>
      </c>
      <c r="E373" t="s">
        <v>484</v>
      </c>
      <c r="F373" t="s">
        <v>485</v>
      </c>
    </row>
    <row r="374" spans="1:6" x14ac:dyDescent="0.2">
      <c r="A374" t="s">
        <v>480</v>
      </c>
      <c r="B374" t="s">
        <v>481</v>
      </c>
      <c r="C374" s="19">
        <v>6093</v>
      </c>
      <c r="D374" s="19">
        <v>1496</v>
      </c>
      <c r="E374" t="s">
        <v>484</v>
      </c>
    </row>
    <row r="375" spans="1:6" x14ac:dyDescent="0.2">
      <c r="A375" t="s">
        <v>480</v>
      </c>
      <c r="B375" t="s">
        <v>481</v>
      </c>
      <c r="C375" s="19">
        <v>6106</v>
      </c>
      <c r="D375" s="19">
        <v>1435</v>
      </c>
      <c r="E375" t="s">
        <v>484</v>
      </c>
      <c r="F375" t="s">
        <v>485</v>
      </c>
    </row>
    <row r="376" spans="1:6" x14ac:dyDescent="0.2">
      <c r="A376" t="s">
        <v>480</v>
      </c>
      <c r="B376" t="s">
        <v>481</v>
      </c>
      <c r="C376" s="19">
        <v>6112</v>
      </c>
      <c r="D376" s="19">
        <v>1466</v>
      </c>
      <c r="E376" t="s">
        <v>482</v>
      </c>
    </row>
    <row r="377" spans="1:6" x14ac:dyDescent="0.2">
      <c r="A377" t="s">
        <v>480</v>
      </c>
      <c r="B377" t="s">
        <v>481</v>
      </c>
      <c r="C377" s="19">
        <v>6137</v>
      </c>
      <c r="D377" s="19">
        <v>1436</v>
      </c>
      <c r="E377" t="s">
        <v>484</v>
      </c>
      <c r="F377" t="s">
        <v>485</v>
      </c>
    </row>
    <row r="378" spans="1:6" x14ac:dyDescent="0.2">
      <c r="A378" t="s">
        <v>480</v>
      </c>
      <c r="B378" t="s">
        <v>481</v>
      </c>
      <c r="C378" s="19">
        <v>6143</v>
      </c>
      <c r="D378" s="19">
        <v>1457</v>
      </c>
      <c r="E378" t="s">
        <v>482</v>
      </c>
      <c r="F378" t="s">
        <v>485</v>
      </c>
    </row>
    <row r="379" spans="1:6" x14ac:dyDescent="0.2">
      <c r="A379" t="s">
        <v>480</v>
      </c>
      <c r="B379" t="s">
        <v>481</v>
      </c>
      <c r="C379" s="19">
        <v>6145</v>
      </c>
      <c r="D379" s="19">
        <v>1386</v>
      </c>
      <c r="E379" t="s">
        <v>484</v>
      </c>
    </row>
    <row r="380" spans="1:6" x14ac:dyDescent="0.2">
      <c r="A380" t="s">
        <v>480</v>
      </c>
      <c r="B380" t="s">
        <v>481</v>
      </c>
      <c r="C380" s="19">
        <v>6149</v>
      </c>
      <c r="D380" s="19">
        <v>1414</v>
      </c>
      <c r="E380" t="s">
        <v>482</v>
      </c>
    </row>
    <row r="381" spans="1:6" x14ac:dyDescent="0.2">
      <c r="A381" t="s">
        <v>480</v>
      </c>
      <c r="B381" t="s">
        <v>481</v>
      </c>
      <c r="C381" s="19">
        <v>6162</v>
      </c>
      <c r="D381" s="19">
        <v>1482</v>
      </c>
      <c r="E381" t="s">
        <v>482</v>
      </c>
      <c r="F381" t="s">
        <v>485</v>
      </c>
    </row>
    <row r="382" spans="1:6" x14ac:dyDescent="0.2">
      <c r="A382" t="s">
        <v>480</v>
      </c>
      <c r="B382" t="s">
        <v>481</v>
      </c>
      <c r="C382" s="19">
        <v>6166</v>
      </c>
      <c r="D382" s="19">
        <v>1448</v>
      </c>
      <c r="E382" t="s">
        <v>482</v>
      </c>
      <c r="F382" t="s">
        <v>485</v>
      </c>
    </row>
    <row r="383" spans="1:6" x14ac:dyDescent="0.2">
      <c r="A383" t="s">
        <v>480</v>
      </c>
      <c r="B383" t="s">
        <v>481</v>
      </c>
      <c r="C383" s="19">
        <v>6169</v>
      </c>
      <c r="D383" s="19">
        <v>1454</v>
      </c>
      <c r="E383" t="s">
        <v>484</v>
      </c>
      <c r="F383" t="s">
        <v>485</v>
      </c>
    </row>
    <row r="384" spans="1:6" x14ac:dyDescent="0.2">
      <c r="A384" t="s">
        <v>480</v>
      </c>
      <c r="B384" t="s">
        <v>481</v>
      </c>
      <c r="C384" s="19">
        <v>6171</v>
      </c>
      <c r="D384" s="19">
        <v>1482</v>
      </c>
      <c r="E384" t="s">
        <v>482</v>
      </c>
      <c r="F384" t="s">
        <v>485</v>
      </c>
    </row>
    <row r="385" spans="1:6" x14ac:dyDescent="0.2">
      <c r="A385" t="s">
        <v>480</v>
      </c>
      <c r="B385" t="s">
        <v>481</v>
      </c>
      <c r="C385" s="19">
        <v>6174</v>
      </c>
      <c r="D385" s="19">
        <v>1445</v>
      </c>
      <c r="E385" t="s">
        <v>482</v>
      </c>
    </row>
    <row r="386" spans="1:6" x14ac:dyDescent="0.2">
      <c r="A386" t="s">
        <v>480</v>
      </c>
      <c r="B386" t="s">
        <v>481</v>
      </c>
      <c r="C386" s="19">
        <v>6190</v>
      </c>
      <c r="D386" s="19">
        <v>1030</v>
      </c>
      <c r="E386" t="s">
        <v>484</v>
      </c>
      <c r="F386" t="s">
        <v>483</v>
      </c>
    </row>
    <row r="387" spans="1:6" x14ac:dyDescent="0.2">
      <c r="A387" t="s">
        <v>480</v>
      </c>
      <c r="B387" t="s">
        <v>481</v>
      </c>
      <c r="C387" s="19">
        <v>6191</v>
      </c>
      <c r="D387" s="19">
        <v>1202</v>
      </c>
      <c r="E387" t="s">
        <v>484</v>
      </c>
      <c r="F387" t="s">
        <v>483</v>
      </c>
    </row>
    <row r="388" spans="1:6" x14ac:dyDescent="0.2">
      <c r="A388" t="s">
        <v>480</v>
      </c>
      <c r="B388" t="s">
        <v>481</v>
      </c>
      <c r="C388" s="19">
        <v>6200</v>
      </c>
      <c r="D388" s="19">
        <v>1496</v>
      </c>
      <c r="E388" t="s">
        <v>484</v>
      </c>
      <c r="F388" t="s">
        <v>483</v>
      </c>
    </row>
    <row r="389" spans="1:6" x14ac:dyDescent="0.2">
      <c r="A389" t="s">
        <v>480</v>
      </c>
      <c r="B389" t="s">
        <v>481</v>
      </c>
      <c r="C389" s="19">
        <v>6202</v>
      </c>
      <c r="D389" s="19">
        <v>1504</v>
      </c>
      <c r="E389" t="s">
        <v>482</v>
      </c>
      <c r="F389" t="s">
        <v>483</v>
      </c>
    </row>
    <row r="390" spans="1:6" x14ac:dyDescent="0.2">
      <c r="A390" t="s">
        <v>480</v>
      </c>
      <c r="B390" t="s">
        <v>481</v>
      </c>
      <c r="C390" s="19">
        <v>6204</v>
      </c>
      <c r="D390" s="19">
        <v>1506</v>
      </c>
      <c r="E390" t="s">
        <v>484</v>
      </c>
      <c r="F390" t="s">
        <v>483</v>
      </c>
    </row>
    <row r="391" spans="1:6" x14ac:dyDescent="0.2">
      <c r="A391" t="s">
        <v>480</v>
      </c>
      <c r="B391" t="s">
        <v>481</v>
      </c>
      <c r="C391" s="19">
        <v>6206</v>
      </c>
      <c r="D391" s="19">
        <v>1515</v>
      </c>
      <c r="E391" t="s">
        <v>484</v>
      </c>
      <c r="F391" t="s">
        <v>483</v>
      </c>
    </row>
    <row r="392" spans="1:6" x14ac:dyDescent="0.2">
      <c r="A392" t="s">
        <v>480</v>
      </c>
      <c r="B392" t="s">
        <v>481</v>
      </c>
      <c r="C392" s="19">
        <v>6219</v>
      </c>
      <c r="D392" s="19">
        <v>1453</v>
      </c>
      <c r="E392" t="s">
        <v>482</v>
      </c>
      <c r="F392" t="s">
        <v>483</v>
      </c>
    </row>
    <row r="393" spans="1:6" x14ac:dyDescent="0.2">
      <c r="A393" t="s">
        <v>480</v>
      </c>
      <c r="B393" t="s">
        <v>481</v>
      </c>
      <c r="C393" s="19" t="s">
        <v>541</v>
      </c>
      <c r="D393" s="19">
        <v>1440</v>
      </c>
      <c r="E393" t="s">
        <v>482</v>
      </c>
      <c r="F393" t="s">
        <v>485</v>
      </c>
    </row>
    <row r="394" spans="1:6" x14ac:dyDescent="0.2">
      <c r="A394" t="s">
        <v>480</v>
      </c>
      <c r="B394" t="s">
        <v>481</v>
      </c>
      <c r="C394" s="19">
        <v>6246</v>
      </c>
      <c r="D394" s="19">
        <v>1495</v>
      </c>
      <c r="E394" t="s">
        <v>484</v>
      </c>
      <c r="F394" t="s">
        <v>485</v>
      </c>
    </row>
    <row r="395" spans="1:6" x14ac:dyDescent="0.2">
      <c r="A395" t="s">
        <v>480</v>
      </c>
      <c r="B395" t="s">
        <v>481</v>
      </c>
      <c r="C395" s="19" t="s">
        <v>542</v>
      </c>
      <c r="D395" s="19">
        <v>1439</v>
      </c>
      <c r="E395" t="s">
        <v>484</v>
      </c>
    </row>
    <row r="396" spans="1:6" x14ac:dyDescent="0.2">
      <c r="A396" t="s">
        <v>480</v>
      </c>
      <c r="B396" t="s">
        <v>481</v>
      </c>
      <c r="C396" s="19">
        <v>6292</v>
      </c>
      <c r="D396" s="19">
        <v>1474</v>
      </c>
      <c r="E396" t="s">
        <v>484</v>
      </c>
      <c r="F396" t="s">
        <v>485</v>
      </c>
    </row>
    <row r="397" spans="1:6" x14ac:dyDescent="0.2">
      <c r="A397" t="s">
        <v>480</v>
      </c>
      <c r="B397" t="s">
        <v>481</v>
      </c>
      <c r="C397" s="19">
        <v>6320</v>
      </c>
      <c r="D397" s="19">
        <v>1321</v>
      </c>
      <c r="E397" t="s">
        <v>482</v>
      </c>
      <c r="F397" t="s">
        <v>485</v>
      </c>
    </row>
    <row r="398" spans="1:6" x14ac:dyDescent="0.2">
      <c r="A398" t="s">
        <v>480</v>
      </c>
      <c r="B398" t="s">
        <v>481</v>
      </c>
      <c r="C398" s="19">
        <v>6326</v>
      </c>
      <c r="D398" s="19">
        <v>1427</v>
      </c>
      <c r="E398" t="s">
        <v>484</v>
      </c>
    </row>
    <row r="399" spans="1:6" x14ac:dyDescent="0.2">
      <c r="A399" t="s">
        <v>480</v>
      </c>
      <c r="B399" t="s">
        <v>481</v>
      </c>
      <c r="C399" s="19">
        <v>6342</v>
      </c>
      <c r="D399" s="19">
        <v>1375</v>
      </c>
      <c r="E399" t="s">
        <v>484</v>
      </c>
      <c r="F399" t="s">
        <v>485</v>
      </c>
    </row>
    <row r="400" spans="1:6" x14ac:dyDescent="0.2">
      <c r="A400" t="s">
        <v>480</v>
      </c>
      <c r="B400" t="s">
        <v>481</v>
      </c>
      <c r="C400" s="19">
        <v>6350</v>
      </c>
      <c r="D400" s="19">
        <v>1446</v>
      </c>
      <c r="E400" t="s">
        <v>482</v>
      </c>
      <c r="F400" t="s">
        <v>483</v>
      </c>
    </row>
    <row r="401" spans="1:6" x14ac:dyDescent="0.2">
      <c r="A401" t="s">
        <v>480</v>
      </c>
      <c r="B401" t="s">
        <v>481</v>
      </c>
      <c r="C401" s="19">
        <v>6351</v>
      </c>
      <c r="D401" s="19">
        <v>1467</v>
      </c>
      <c r="E401" t="s">
        <v>484</v>
      </c>
    </row>
    <row r="402" spans="1:6" x14ac:dyDescent="0.2">
      <c r="A402" t="s">
        <v>480</v>
      </c>
      <c r="B402" t="s">
        <v>481</v>
      </c>
      <c r="C402" s="19">
        <v>6357</v>
      </c>
      <c r="D402" s="19">
        <v>1439</v>
      </c>
      <c r="E402" t="s">
        <v>482</v>
      </c>
      <c r="F402" t="s">
        <v>485</v>
      </c>
    </row>
    <row r="403" spans="1:6" x14ac:dyDescent="0.2">
      <c r="A403" t="s">
        <v>480</v>
      </c>
      <c r="B403" t="s">
        <v>481</v>
      </c>
      <c r="C403" s="19">
        <v>6361</v>
      </c>
      <c r="D403" s="19">
        <v>1458</v>
      </c>
      <c r="E403" t="s">
        <v>484</v>
      </c>
      <c r="F403" t="s">
        <v>485</v>
      </c>
    </row>
    <row r="404" spans="1:6" x14ac:dyDescent="0.2">
      <c r="A404" t="s">
        <v>480</v>
      </c>
      <c r="B404" t="s">
        <v>481</v>
      </c>
      <c r="C404" s="19">
        <v>6376</v>
      </c>
      <c r="D404" s="19">
        <v>1457</v>
      </c>
      <c r="E404" t="s">
        <v>484</v>
      </c>
      <c r="F404" t="s">
        <v>485</v>
      </c>
    </row>
    <row r="405" spans="1:6" x14ac:dyDescent="0.2">
      <c r="A405" t="s">
        <v>480</v>
      </c>
      <c r="B405" t="s">
        <v>481</v>
      </c>
      <c r="C405" s="19">
        <v>6387</v>
      </c>
      <c r="D405" s="19">
        <v>1381</v>
      </c>
      <c r="E405" t="s">
        <v>484</v>
      </c>
      <c r="F405" t="s">
        <v>485</v>
      </c>
    </row>
    <row r="406" spans="1:6" x14ac:dyDescent="0.2">
      <c r="A406" t="s">
        <v>480</v>
      </c>
      <c r="B406" t="s">
        <v>481</v>
      </c>
      <c r="C406" s="19">
        <v>6408</v>
      </c>
      <c r="D406" s="19">
        <v>1392</v>
      </c>
      <c r="E406" t="s">
        <v>484</v>
      </c>
      <c r="F406" t="s">
        <v>485</v>
      </c>
    </row>
    <row r="407" spans="1:6" x14ac:dyDescent="0.2">
      <c r="A407" t="s">
        <v>480</v>
      </c>
      <c r="B407" t="s">
        <v>481</v>
      </c>
      <c r="C407" s="19">
        <v>6416</v>
      </c>
      <c r="D407" s="19">
        <v>1380</v>
      </c>
      <c r="E407" t="s">
        <v>484</v>
      </c>
      <c r="F407" t="s">
        <v>483</v>
      </c>
    </row>
    <row r="408" spans="1:6" x14ac:dyDescent="0.2">
      <c r="A408" t="s">
        <v>480</v>
      </c>
      <c r="B408" t="s">
        <v>481</v>
      </c>
      <c r="C408" s="19">
        <v>6417</v>
      </c>
      <c r="D408" s="19">
        <v>1395</v>
      </c>
      <c r="E408" t="s">
        <v>484</v>
      </c>
      <c r="F408" t="s">
        <v>485</v>
      </c>
    </row>
    <row r="409" spans="1:6" x14ac:dyDescent="0.2">
      <c r="A409" t="s">
        <v>480</v>
      </c>
      <c r="B409" t="s">
        <v>481</v>
      </c>
      <c r="C409" s="19">
        <v>6422</v>
      </c>
      <c r="D409" s="19">
        <v>1411</v>
      </c>
      <c r="E409" t="s">
        <v>484</v>
      </c>
      <c r="F409" t="s">
        <v>483</v>
      </c>
    </row>
    <row r="410" spans="1:6" x14ac:dyDescent="0.2">
      <c r="A410" t="s">
        <v>480</v>
      </c>
      <c r="B410" t="s">
        <v>481</v>
      </c>
      <c r="C410" s="19">
        <v>6436</v>
      </c>
      <c r="D410" s="19">
        <v>1472</v>
      </c>
      <c r="E410" t="s">
        <v>482</v>
      </c>
      <c r="F410" t="s">
        <v>483</v>
      </c>
    </row>
    <row r="411" spans="1:6" x14ac:dyDescent="0.2">
      <c r="A411" t="s">
        <v>480</v>
      </c>
      <c r="B411" t="s">
        <v>481</v>
      </c>
      <c r="C411" s="19" t="s">
        <v>543</v>
      </c>
      <c r="D411" s="19">
        <v>1491</v>
      </c>
      <c r="E411" t="s">
        <v>482</v>
      </c>
    </row>
    <row r="412" spans="1:6" x14ac:dyDescent="0.2">
      <c r="A412" t="s">
        <v>480</v>
      </c>
      <c r="B412" t="s">
        <v>481</v>
      </c>
      <c r="C412" s="19">
        <v>6444</v>
      </c>
      <c r="D412" s="19">
        <v>1374</v>
      </c>
      <c r="E412" t="s">
        <v>484</v>
      </c>
      <c r="F412" t="s">
        <v>486</v>
      </c>
    </row>
    <row r="413" spans="1:6" x14ac:dyDescent="0.2">
      <c r="A413" t="s">
        <v>480</v>
      </c>
      <c r="B413" t="s">
        <v>481</v>
      </c>
      <c r="C413" s="19">
        <v>6447</v>
      </c>
      <c r="D413" s="19">
        <v>1458</v>
      </c>
      <c r="E413" t="s">
        <v>482</v>
      </c>
      <c r="F413" t="s">
        <v>485</v>
      </c>
    </row>
    <row r="414" spans="1:6" x14ac:dyDescent="0.2">
      <c r="A414" t="s">
        <v>480</v>
      </c>
      <c r="B414" t="s">
        <v>481</v>
      </c>
      <c r="C414" s="19">
        <v>6451</v>
      </c>
      <c r="D414" s="19">
        <v>1417</v>
      </c>
      <c r="E414" t="s">
        <v>484</v>
      </c>
      <c r="F414" t="s">
        <v>485</v>
      </c>
    </row>
    <row r="415" spans="1:6" x14ac:dyDescent="0.2">
      <c r="A415" t="s">
        <v>480</v>
      </c>
      <c r="B415" t="s">
        <v>481</v>
      </c>
      <c r="C415" s="19">
        <v>6455</v>
      </c>
      <c r="D415" s="19">
        <v>1446</v>
      </c>
      <c r="E415" t="s">
        <v>482</v>
      </c>
      <c r="F415" t="s">
        <v>483</v>
      </c>
    </row>
    <row r="416" spans="1:6" x14ac:dyDescent="0.2">
      <c r="A416" t="s">
        <v>480</v>
      </c>
      <c r="B416" t="s">
        <v>481</v>
      </c>
      <c r="C416" s="19">
        <v>6459</v>
      </c>
      <c r="D416" s="19">
        <v>1401</v>
      </c>
      <c r="E416" t="s">
        <v>484</v>
      </c>
      <c r="F416" t="s">
        <v>521</v>
      </c>
    </row>
    <row r="417" spans="1:6" x14ac:dyDescent="0.2">
      <c r="A417" t="s">
        <v>480</v>
      </c>
      <c r="B417" t="s">
        <v>481</v>
      </c>
      <c r="C417" s="19">
        <v>6468</v>
      </c>
      <c r="D417" s="19">
        <v>1376</v>
      </c>
      <c r="E417" t="s">
        <v>484</v>
      </c>
      <c r="F417" t="s">
        <v>485</v>
      </c>
    </row>
    <row r="418" spans="1:6" x14ac:dyDescent="0.2">
      <c r="A418" t="s">
        <v>480</v>
      </c>
      <c r="B418" t="s">
        <v>481</v>
      </c>
      <c r="C418" s="19">
        <v>6482</v>
      </c>
      <c r="D418" s="19">
        <v>1468</v>
      </c>
      <c r="E418" t="s">
        <v>484</v>
      </c>
      <c r="F418" t="s">
        <v>483</v>
      </c>
    </row>
    <row r="419" spans="1:6" x14ac:dyDescent="0.2">
      <c r="A419" t="s">
        <v>480</v>
      </c>
      <c r="B419" t="s">
        <v>481</v>
      </c>
      <c r="C419" s="19">
        <v>6490</v>
      </c>
      <c r="D419" s="19">
        <v>1406</v>
      </c>
      <c r="E419" t="s">
        <v>482</v>
      </c>
      <c r="F419" t="s">
        <v>483</v>
      </c>
    </row>
    <row r="420" spans="1:6" x14ac:dyDescent="0.2">
      <c r="A420" t="s">
        <v>480</v>
      </c>
      <c r="B420" t="s">
        <v>481</v>
      </c>
      <c r="C420" s="19">
        <v>6493</v>
      </c>
      <c r="D420" s="19">
        <v>1469</v>
      </c>
      <c r="E420" t="s">
        <v>504</v>
      </c>
    </row>
    <row r="421" spans="1:6" x14ac:dyDescent="0.2">
      <c r="A421" t="s">
        <v>480</v>
      </c>
      <c r="B421" t="s">
        <v>481</v>
      </c>
      <c r="C421" s="19">
        <v>6503</v>
      </c>
      <c r="D421" s="19">
        <v>1140</v>
      </c>
      <c r="E421" t="s">
        <v>484</v>
      </c>
      <c r="F421" t="s">
        <v>483</v>
      </c>
    </row>
    <row r="422" spans="1:6" x14ac:dyDescent="0.2">
      <c r="A422" t="s">
        <v>480</v>
      </c>
      <c r="B422" t="s">
        <v>481</v>
      </c>
      <c r="C422" s="19">
        <v>6511</v>
      </c>
      <c r="D422" s="19">
        <v>1460</v>
      </c>
      <c r="E422" t="s">
        <v>482</v>
      </c>
      <c r="F422" t="s">
        <v>485</v>
      </c>
    </row>
    <row r="423" spans="1:6" x14ac:dyDescent="0.2">
      <c r="A423" t="s">
        <v>480</v>
      </c>
      <c r="B423" t="s">
        <v>481</v>
      </c>
      <c r="C423" s="19">
        <v>6513</v>
      </c>
      <c r="D423" s="19">
        <v>1471</v>
      </c>
      <c r="E423" t="s">
        <v>482</v>
      </c>
      <c r="F423" t="s">
        <v>483</v>
      </c>
    </row>
    <row r="424" spans="1:6" x14ac:dyDescent="0.2">
      <c r="A424" t="s">
        <v>480</v>
      </c>
      <c r="B424" t="s">
        <v>481</v>
      </c>
      <c r="C424" s="19">
        <v>6521</v>
      </c>
      <c r="D424" s="19">
        <v>1397</v>
      </c>
      <c r="E424" t="s">
        <v>482</v>
      </c>
      <c r="F424" t="s">
        <v>485</v>
      </c>
    </row>
    <row r="425" spans="1:6" x14ac:dyDescent="0.2">
      <c r="A425" t="s">
        <v>480</v>
      </c>
      <c r="B425" t="s">
        <v>481</v>
      </c>
      <c r="C425" s="19">
        <v>6522</v>
      </c>
      <c r="D425" s="19">
        <v>1458</v>
      </c>
      <c r="E425" t="s">
        <v>482</v>
      </c>
      <c r="F425" t="s">
        <v>485</v>
      </c>
    </row>
    <row r="426" spans="1:6" x14ac:dyDescent="0.2">
      <c r="A426" t="s">
        <v>480</v>
      </c>
      <c r="B426" t="s">
        <v>481</v>
      </c>
      <c r="C426" s="19">
        <v>6525</v>
      </c>
      <c r="D426" s="19">
        <v>1493</v>
      </c>
      <c r="E426" t="s">
        <v>484</v>
      </c>
      <c r="F426" t="s">
        <v>485</v>
      </c>
    </row>
    <row r="427" spans="1:6" x14ac:dyDescent="0.2">
      <c r="A427" t="s">
        <v>480</v>
      </c>
      <c r="B427" t="s">
        <v>481</v>
      </c>
      <c r="C427" s="19">
        <v>6529</v>
      </c>
      <c r="D427" s="19">
        <v>1473</v>
      </c>
      <c r="E427" t="s">
        <v>482</v>
      </c>
      <c r="F427" t="s">
        <v>483</v>
      </c>
    </row>
    <row r="428" spans="1:6" x14ac:dyDescent="0.2">
      <c r="A428" t="s">
        <v>480</v>
      </c>
      <c r="B428" t="s">
        <v>481</v>
      </c>
      <c r="C428" s="19">
        <v>6539</v>
      </c>
      <c r="D428" s="19">
        <v>1450</v>
      </c>
      <c r="E428" t="s">
        <v>482</v>
      </c>
      <c r="F428" t="s">
        <v>485</v>
      </c>
    </row>
    <row r="429" spans="1:6" x14ac:dyDescent="0.2">
      <c r="A429" t="s">
        <v>480</v>
      </c>
      <c r="B429" t="s">
        <v>481</v>
      </c>
      <c r="C429" s="19">
        <v>6541</v>
      </c>
      <c r="D429" s="19">
        <v>1395</v>
      </c>
      <c r="E429" t="s">
        <v>484</v>
      </c>
      <c r="F429" t="s">
        <v>485</v>
      </c>
    </row>
    <row r="430" spans="1:6" x14ac:dyDescent="0.2">
      <c r="A430" t="s">
        <v>480</v>
      </c>
      <c r="B430" t="s">
        <v>481</v>
      </c>
      <c r="C430" s="19">
        <v>6542</v>
      </c>
      <c r="D430" s="19">
        <v>1385</v>
      </c>
      <c r="E430" t="s">
        <v>484</v>
      </c>
    </row>
    <row r="431" spans="1:6" x14ac:dyDescent="0.2">
      <c r="A431" t="s">
        <v>480</v>
      </c>
      <c r="B431" t="s">
        <v>481</v>
      </c>
      <c r="C431" s="19">
        <v>6568</v>
      </c>
      <c r="D431" s="19">
        <v>1472</v>
      </c>
      <c r="E431" t="s">
        <v>484</v>
      </c>
      <c r="F431" t="s">
        <v>485</v>
      </c>
    </row>
    <row r="432" spans="1:6" x14ac:dyDescent="0.2">
      <c r="A432" t="s">
        <v>480</v>
      </c>
      <c r="B432" t="s">
        <v>481</v>
      </c>
      <c r="C432" s="19">
        <v>6605</v>
      </c>
      <c r="D432" s="19">
        <v>1468</v>
      </c>
      <c r="E432" t="s">
        <v>484</v>
      </c>
      <c r="F432" t="s">
        <v>485</v>
      </c>
    </row>
    <row r="433" spans="1:6" x14ac:dyDescent="0.2">
      <c r="A433" t="s">
        <v>480</v>
      </c>
      <c r="B433" t="s">
        <v>481</v>
      </c>
      <c r="C433" s="19">
        <v>6616</v>
      </c>
      <c r="D433" s="19">
        <v>1459</v>
      </c>
      <c r="E433" t="s">
        <v>482</v>
      </c>
      <c r="F433" t="s">
        <v>485</v>
      </c>
    </row>
    <row r="434" spans="1:6" x14ac:dyDescent="0.2">
      <c r="A434" t="s">
        <v>480</v>
      </c>
      <c r="B434" t="s">
        <v>481</v>
      </c>
      <c r="C434" s="19">
        <v>6633</v>
      </c>
      <c r="D434" s="19">
        <v>1502</v>
      </c>
      <c r="E434" t="s">
        <v>484</v>
      </c>
      <c r="F434" t="s">
        <v>483</v>
      </c>
    </row>
    <row r="435" spans="1:6" x14ac:dyDescent="0.2">
      <c r="A435" t="s">
        <v>480</v>
      </c>
      <c r="B435" t="s">
        <v>481</v>
      </c>
      <c r="C435" s="19">
        <v>6641</v>
      </c>
      <c r="D435" s="19">
        <v>1383</v>
      </c>
      <c r="E435" t="s">
        <v>484</v>
      </c>
    </row>
    <row r="436" spans="1:6" x14ac:dyDescent="0.2">
      <c r="A436" t="s">
        <v>480</v>
      </c>
      <c r="B436" t="s">
        <v>481</v>
      </c>
      <c r="C436" s="19">
        <v>6643</v>
      </c>
      <c r="D436" s="19">
        <v>1497</v>
      </c>
      <c r="E436" t="s">
        <v>484</v>
      </c>
      <c r="F436" t="s">
        <v>483</v>
      </c>
    </row>
    <row r="437" spans="1:6" x14ac:dyDescent="0.2">
      <c r="A437" t="s">
        <v>480</v>
      </c>
      <c r="B437" t="s">
        <v>481</v>
      </c>
      <c r="C437" s="19">
        <v>6658</v>
      </c>
      <c r="D437" s="19">
        <v>1429</v>
      </c>
      <c r="E437" t="s">
        <v>484</v>
      </c>
      <c r="F437" t="s">
        <v>485</v>
      </c>
    </row>
    <row r="438" spans="1:6" x14ac:dyDescent="0.2">
      <c r="A438" t="s">
        <v>480</v>
      </c>
      <c r="B438" t="s">
        <v>481</v>
      </c>
      <c r="C438" s="19">
        <v>6659</v>
      </c>
      <c r="D438" s="19">
        <v>1543</v>
      </c>
      <c r="E438" t="s">
        <v>484</v>
      </c>
      <c r="F438" t="s">
        <v>483</v>
      </c>
    </row>
    <row r="439" spans="1:6" x14ac:dyDescent="0.2">
      <c r="A439" t="s">
        <v>480</v>
      </c>
      <c r="B439" t="s">
        <v>481</v>
      </c>
      <c r="C439" s="19">
        <v>6669</v>
      </c>
      <c r="D439" s="19">
        <v>1408</v>
      </c>
      <c r="E439" t="s">
        <v>484</v>
      </c>
    </row>
    <row r="440" spans="1:6" x14ac:dyDescent="0.2">
      <c r="A440" t="s">
        <v>480</v>
      </c>
      <c r="B440" t="s">
        <v>481</v>
      </c>
      <c r="C440" s="19">
        <v>6670</v>
      </c>
      <c r="D440" s="19">
        <v>1417</v>
      </c>
      <c r="E440" t="s">
        <v>482</v>
      </c>
    </row>
    <row r="441" spans="1:6" x14ac:dyDescent="0.2">
      <c r="A441" t="s">
        <v>480</v>
      </c>
      <c r="B441" t="s">
        <v>481</v>
      </c>
      <c r="C441" s="19">
        <v>6671</v>
      </c>
      <c r="D441" s="19">
        <v>1453</v>
      </c>
      <c r="E441" t="s">
        <v>482</v>
      </c>
      <c r="F441" t="s">
        <v>485</v>
      </c>
    </row>
    <row r="442" spans="1:6" x14ac:dyDescent="0.2">
      <c r="A442" t="s">
        <v>480</v>
      </c>
      <c r="B442" t="s">
        <v>481</v>
      </c>
      <c r="C442" s="19">
        <v>6699</v>
      </c>
      <c r="D442" s="19">
        <v>1509</v>
      </c>
      <c r="E442" t="s">
        <v>484</v>
      </c>
      <c r="F442" t="s">
        <v>483</v>
      </c>
    </row>
    <row r="443" spans="1:6" x14ac:dyDescent="0.2">
      <c r="A443" t="s">
        <v>480</v>
      </c>
      <c r="B443" t="s">
        <v>481</v>
      </c>
      <c r="C443" s="19">
        <v>6706</v>
      </c>
      <c r="D443" s="19">
        <v>1462</v>
      </c>
      <c r="E443" t="s">
        <v>482</v>
      </c>
      <c r="F443" t="s">
        <v>485</v>
      </c>
    </row>
    <row r="444" spans="1:6" x14ac:dyDescent="0.2">
      <c r="A444" t="s">
        <v>480</v>
      </c>
      <c r="B444" t="s">
        <v>481</v>
      </c>
      <c r="C444" s="19">
        <v>6707</v>
      </c>
      <c r="D444" s="19">
        <v>1466</v>
      </c>
      <c r="E444" t="s">
        <v>482</v>
      </c>
      <c r="F444" t="s">
        <v>483</v>
      </c>
    </row>
    <row r="445" spans="1:6" x14ac:dyDescent="0.2">
      <c r="A445" t="s">
        <v>480</v>
      </c>
      <c r="B445" t="s">
        <v>481</v>
      </c>
      <c r="C445" s="19">
        <v>6708</v>
      </c>
      <c r="D445" s="19">
        <v>1425</v>
      </c>
      <c r="E445" t="s">
        <v>484</v>
      </c>
      <c r="F445" t="s">
        <v>483</v>
      </c>
    </row>
    <row r="446" spans="1:6" x14ac:dyDescent="0.2">
      <c r="A446" t="s">
        <v>480</v>
      </c>
      <c r="B446" t="s">
        <v>481</v>
      </c>
      <c r="C446" s="19">
        <v>6713</v>
      </c>
      <c r="D446" s="19">
        <v>1465</v>
      </c>
      <c r="E446" t="s">
        <v>482</v>
      </c>
      <c r="F446" t="s">
        <v>483</v>
      </c>
    </row>
    <row r="447" spans="1:6" x14ac:dyDescent="0.2">
      <c r="A447" t="s">
        <v>480</v>
      </c>
      <c r="B447" t="s">
        <v>481</v>
      </c>
      <c r="C447" s="19">
        <v>6714</v>
      </c>
      <c r="D447" s="19">
        <v>1470</v>
      </c>
      <c r="E447" t="s">
        <v>482</v>
      </c>
    </row>
    <row r="448" spans="1:6" x14ac:dyDescent="0.2">
      <c r="A448" t="s">
        <v>480</v>
      </c>
      <c r="B448" t="s">
        <v>481</v>
      </c>
      <c r="C448" s="19">
        <v>6715</v>
      </c>
      <c r="D448" s="19">
        <v>1486</v>
      </c>
      <c r="E448" t="s">
        <v>484</v>
      </c>
      <c r="F448" t="s">
        <v>485</v>
      </c>
    </row>
    <row r="449" spans="1:6" x14ac:dyDescent="0.2">
      <c r="A449" t="s">
        <v>480</v>
      </c>
      <c r="B449" t="s">
        <v>481</v>
      </c>
      <c r="C449" s="19">
        <v>6721</v>
      </c>
      <c r="D449" s="19">
        <v>1456</v>
      </c>
      <c r="E449" t="s">
        <v>484</v>
      </c>
      <c r="F449" t="s">
        <v>483</v>
      </c>
    </row>
    <row r="450" spans="1:6" x14ac:dyDescent="0.2">
      <c r="A450" t="s">
        <v>480</v>
      </c>
      <c r="B450" t="s">
        <v>481</v>
      </c>
      <c r="C450" s="19">
        <v>6724</v>
      </c>
      <c r="D450" s="19">
        <v>1477</v>
      </c>
      <c r="E450" t="s">
        <v>482</v>
      </c>
      <c r="F450" t="s">
        <v>483</v>
      </c>
    </row>
    <row r="451" spans="1:6" x14ac:dyDescent="0.2">
      <c r="A451" t="s">
        <v>480</v>
      </c>
      <c r="B451" t="s">
        <v>481</v>
      </c>
      <c r="C451" s="19">
        <v>6725</v>
      </c>
      <c r="D451" s="19">
        <v>1454</v>
      </c>
      <c r="E451" t="s">
        <v>482</v>
      </c>
    </row>
    <row r="452" spans="1:6" x14ac:dyDescent="0.2">
      <c r="A452" t="s">
        <v>480</v>
      </c>
      <c r="B452" t="s">
        <v>481</v>
      </c>
      <c r="C452" s="19">
        <v>6738</v>
      </c>
      <c r="D452" s="19">
        <v>1539</v>
      </c>
      <c r="E452" t="s">
        <v>482</v>
      </c>
      <c r="F452" t="s">
        <v>485</v>
      </c>
    </row>
    <row r="453" spans="1:6" x14ac:dyDescent="0.2">
      <c r="A453" t="s">
        <v>480</v>
      </c>
      <c r="B453" t="s">
        <v>481</v>
      </c>
      <c r="C453" s="19">
        <v>6741</v>
      </c>
      <c r="D453" s="19">
        <v>1431</v>
      </c>
      <c r="E453" t="s">
        <v>482</v>
      </c>
      <c r="F453" t="s">
        <v>483</v>
      </c>
    </row>
    <row r="454" spans="1:6" x14ac:dyDescent="0.2">
      <c r="A454" t="s">
        <v>480</v>
      </c>
      <c r="B454" t="s">
        <v>481</v>
      </c>
      <c r="C454" s="19" t="s">
        <v>544</v>
      </c>
      <c r="D454" s="19">
        <v>1481</v>
      </c>
      <c r="E454" t="s">
        <v>482</v>
      </c>
    </row>
    <row r="455" spans="1:6" x14ac:dyDescent="0.2">
      <c r="A455" t="s">
        <v>480</v>
      </c>
      <c r="B455" t="s">
        <v>481</v>
      </c>
      <c r="C455" s="19">
        <v>6755</v>
      </c>
      <c r="D455" s="19">
        <v>1267</v>
      </c>
      <c r="E455" t="s">
        <v>484</v>
      </c>
      <c r="F455" t="s">
        <v>483</v>
      </c>
    </row>
    <row r="456" spans="1:6" x14ac:dyDescent="0.2">
      <c r="A456" t="s">
        <v>480</v>
      </c>
      <c r="B456" t="s">
        <v>481</v>
      </c>
      <c r="C456" s="19">
        <v>6761</v>
      </c>
      <c r="D456" s="19">
        <v>1424</v>
      </c>
      <c r="E456" t="s">
        <v>484</v>
      </c>
    </row>
    <row r="457" spans="1:6" x14ac:dyDescent="0.2">
      <c r="A457" t="s">
        <v>480</v>
      </c>
      <c r="B457" t="s">
        <v>481</v>
      </c>
      <c r="C457" s="19">
        <v>6772</v>
      </c>
      <c r="D457" s="19">
        <v>1466</v>
      </c>
      <c r="E457" t="s">
        <v>482</v>
      </c>
    </row>
    <row r="458" spans="1:6" x14ac:dyDescent="0.2">
      <c r="A458" t="s">
        <v>480</v>
      </c>
      <c r="B458" t="s">
        <v>481</v>
      </c>
      <c r="C458" s="19">
        <v>6784</v>
      </c>
      <c r="D458" s="19">
        <v>1459</v>
      </c>
      <c r="E458" t="s">
        <v>484</v>
      </c>
      <c r="F458" t="s">
        <v>483</v>
      </c>
    </row>
    <row r="459" spans="1:6" x14ac:dyDescent="0.2">
      <c r="A459" t="s">
        <v>480</v>
      </c>
      <c r="B459" t="s">
        <v>481</v>
      </c>
      <c r="C459" s="19">
        <v>6793</v>
      </c>
      <c r="D459" s="19">
        <v>1489</v>
      </c>
      <c r="E459" t="s">
        <v>484</v>
      </c>
      <c r="F459" t="s">
        <v>485</v>
      </c>
    </row>
    <row r="460" spans="1:6" x14ac:dyDescent="0.2">
      <c r="A460" t="s">
        <v>480</v>
      </c>
      <c r="B460" t="s">
        <v>481</v>
      </c>
      <c r="C460" s="19" t="s">
        <v>545</v>
      </c>
      <c r="D460" s="19">
        <v>1383</v>
      </c>
      <c r="E460" t="s">
        <v>484</v>
      </c>
    </row>
    <row r="461" spans="1:6" x14ac:dyDescent="0.2">
      <c r="A461" t="s">
        <v>480</v>
      </c>
      <c r="B461" t="s">
        <v>481</v>
      </c>
      <c r="C461" s="19">
        <v>6834</v>
      </c>
      <c r="D461" s="19">
        <v>1450</v>
      </c>
      <c r="E461" t="s">
        <v>482</v>
      </c>
      <c r="F461" t="s">
        <v>485</v>
      </c>
    </row>
    <row r="462" spans="1:6" x14ac:dyDescent="0.2">
      <c r="A462" t="s">
        <v>480</v>
      </c>
      <c r="B462" t="s">
        <v>481</v>
      </c>
      <c r="C462" s="19">
        <v>6793</v>
      </c>
      <c r="D462" s="19">
        <v>1489</v>
      </c>
      <c r="E462" t="s">
        <v>484</v>
      </c>
      <c r="F462" t="s">
        <v>485</v>
      </c>
    </row>
    <row r="463" spans="1:6" x14ac:dyDescent="0.2">
      <c r="A463" t="s">
        <v>480</v>
      </c>
      <c r="B463" t="s">
        <v>481</v>
      </c>
      <c r="C463" s="19" t="s">
        <v>545</v>
      </c>
      <c r="D463" s="19">
        <v>1383</v>
      </c>
      <c r="E463" t="s">
        <v>484</v>
      </c>
    </row>
    <row r="464" spans="1:6" x14ac:dyDescent="0.2">
      <c r="A464" t="s">
        <v>480</v>
      </c>
      <c r="B464" t="s">
        <v>481</v>
      </c>
      <c r="C464" s="19">
        <v>6834</v>
      </c>
      <c r="D464" s="19">
        <v>1450</v>
      </c>
      <c r="E464" t="s">
        <v>482</v>
      </c>
      <c r="F464" t="s">
        <v>485</v>
      </c>
    </row>
    <row r="465" spans="1:6" x14ac:dyDescent="0.2">
      <c r="A465" t="s">
        <v>480</v>
      </c>
      <c r="B465" t="s">
        <v>481</v>
      </c>
      <c r="C465" s="19" t="s">
        <v>546</v>
      </c>
      <c r="D465" s="19">
        <v>1305</v>
      </c>
      <c r="E465" t="s">
        <v>484</v>
      </c>
    </row>
    <row r="466" spans="1:6" x14ac:dyDescent="0.2">
      <c r="A466" t="s">
        <v>480</v>
      </c>
      <c r="B466" t="s">
        <v>481</v>
      </c>
      <c r="C466" s="19">
        <v>6848</v>
      </c>
      <c r="D466" s="19">
        <v>1472</v>
      </c>
      <c r="E466" t="s">
        <v>482</v>
      </c>
    </row>
    <row r="467" spans="1:6" x14ac:dyDescent="0.2">
      <c r="A467" t="s">
        <v>480</v>
      </c>
      <c r="B467" t="s">
        <v>481</v>
      </c>
      <c r="C467" s="19">
        <v>6901</v>
      </c>
      <c r="D467" s="19">
        <v>1230</v>
      </c>
      <c r="E467" t="s">
        <v>484</v>
      </c>
      <c r="F467" t="s">
        <v>485</v>
      </c>
    </row>
    <row r="468" spans="1:6" x14ac:dyDescent="0.2">
      <c r="A468" t="s">
        <v>480</v>
      </c>
      <c r="B468" t="s">
        <v>481</v>
      </c>
      <c r="C468" s="19">
        <v>6912</v>
      </c>
      <c r="D468" s="19">
        <v>1281</v>
      </c>
      <c r="E468" t="s">
        <v>484</v>
      </c>
      <c r="F468" t="s">
        <v>485</v>
      </c>
    </row>
    <row r="469" spans="1:6" x14ac:dyDescent="0.2">
      <c r="A469" t="s">
        <v>480</v>
      </c>
      <c r="B469" t="s">
        <v>481</v>
      </c>
      <c r="C469" s="19">
        <v>6914</v>
      </c>
      <c r="D469" s="19">
        <v>1485</v>
      </c>
      <c r="E469" t="s">
        <v>482</v>
      </c>
      <c r="F469" t="s">
        <v>483</v>
      </c>
    </row>
    <row r="470" spans="1:6" x14ac:dyDescent="0.2">
      <c r="A470" t="s">
        <v>480</v>
      </c>
      <c r="B470" t="s">
        <v>481</v>
      </c>
      <c r="C470" s="19" t="s">
        <v>547</v>
      </c>
      <c r="D470" s="19">
        <v>1485</v>
      </c>
      <c r="E470" t="s">
        <v>482</v>
      </c>
      <c r="F470" t="s">
        <v>483</v>
      </c>
    </row>
    <row r="471" spans="1:6" x14ac:dyDescent="0.2">
      <c r="A471" t="s">
        <v>480</v>
      </c>
      <c r="B471" t="s">
        <v>481</v>
      </c>
      <c r="C471" s="19">
        <v>6918</v>
      </c>
      <c r="D471" s="19">
        <v>1315</v>
      </c>
      <c r="E471" t="s">
        <v>484</v>
      </c>
      <c r="F471" t="s">
        <v>483</v>
      </c>
    </row>
    <row r="472" spans="1:6" x14ac:dyDescent="0.2">
      <c r="A472" t="s">
        <v>480</v>
      </c>
      <c r="B472" t="s">
        <v>481</v>
      </c>
      <c r="C472" s="19">
        <v>6925</v>
      </c>
      <c r="D472" s="19">
        <v>1465</v>
      </c>
      <c r="E472" t="s">
        <v>482</v>
      </c>
    </row>
    <row r="473" spans="1:6" x14ac:dyDescent="0.2">
      <c r="A473" t="s">
        <v>480</v>
      </c>
      <c r="B473" t="s">
        <v>481</v>
      </c>
      <c r="C473" s="19">
        <v>6926</v>
      </c>
      <c r="D473" s="19">
        <v>1487</v>
      </c>
      <c r="E473" t="s">
        <v>482</v>
      </c>
      <c r="F473" t="s">
        <v>483</v>
      </c>
    </row>
    <row r="474" spans="1:6" x14ac:dyDescent="0.2">
      <c r="A474" t="s">
        <v>480</v>
      </c>
      <c r="B474" t="s">
        <v>481</v>
      </c>
      <c r="C474" s="19">
        <v>6933</v>
      </c>
      <c r="D474" s="19">
        <v>1427</v>
      </c>
      <c r="E474" t="s">
        <v>482</v>
      </c>
      <c r="F474" t="s">
        <v>483</v>
      </c>
    </row>
    <row r="475" spans="1:6" x14ac:dyDescent="0.2">
      <c r="A475" t="s">
        <v>480</v>
      </c>
      <c r="B475" t="s">
        <v>481</v>
      </c>
      <c r="C475" s="19">
        <v>6934</v>
      </c>
      <c r="D475" s="19">
        <v>1460</v>
      </c>
      <c r="E475" t="s">
        <v>482</v>
      </c>
      <c r="F475" t="s">
        <v>495</v>
      </c>
    </row>
    <row r="476" spans="1:6" x14ac:dyDescent="0.2">
      <c r="A476" t="s">
        <v>480</v>
      </c>
      <c r="B476" t="s">
        <v>481</v>
      </c>
      <c r="C476" s="19" t="s">
        <v>548</v>
      </c>
      <c r="D476" s="19">
        <v>1408</v>
      </c>
      <c r="E476" t="s">
        <v>482</v>
      </c>
      <c r="F476" t="s">
        <v>485</v>
      </c>
    </row>
    <row r="477" spans="1:6" x14ac:dyDescent="0.2">
      <c r="A477" t="s">
        <v>480</v>
      </c>
      <c r="B477" t="s">
        <v>481</v>
      </c>
      <c r="C477" s="19">
        <v>6945</v>
      </c>
      <c r="D477" s="19">
        <v>1473</v>
      </c>
      <c r="E477" t="s">
        <v>482</v>
      </c>
    </row>
    <row r="478" spans="1:6" x14ac:dyDescent="0.2">
      <c r="A478" t="s">
        <v>480</v>
      </c>
      <c r="B478" t="s">
        <v>481</v>
      </c>
      <c r="C478" s="19">
        <v>6957</v>
      </c>
      <c r="D478" s="19">
        <v>1459</v>
      </c>
      <c r="E478" t="s">
        <v>482</v>
      </c>
      <c r="F478" t="s">
        <v>483</v>
      </c>
    </row>
    <row r="479" spans="1:6" x14ac:dyDescent="0.2">
      <c r="A479" t="s">
        <v>480</v>
      </c>
      <c r="B479" t="s">
        <v>481</v>
      </c>
      <c r="C479" s="19">
        <v>6958</v>
      </c>
      <c r="D479" s="19">
        <v>1471</v>
      </c>
      <c r="E479" t="s">
        <v>482</v>
      </c>
      <c r="F479" t="s">
        <v>483</v>
      </c>
    </row>
    <row r="480" spans="1:6" x14ac:dyDescent="0.2">
      <c r="A480" t="s">
        <v>480</v>
      </c>
      <c r="B480" t="s">
        <v>481</v>
      </c>
      <c r="C480" s="19">
        <v>6961</v>
      </c>
      <c r="D480" s="19">
        <v>1384</v>
      </c>
      <c r="E480" t="s">
        <v>484</v>
      </c>
    </row>
    <row r="481" spans="1:6" x14ac:dyDescent="0.2">
      <c r="A481" t="s">
        <v>480</v>
      </c>
      <c r="B481" t="s">
        <v>481</v>
      </c>
      <c r="C481" s="19">
        <v>6963</v>
      </c>
      <c r="D481" s="19">
        <v>1257</v>
      </c>
      <c r="E481" t="s">
        <v>484</v>
      </c>
      <c r="F481" t="s">
        <v>485</v>
      </c>
    </row>
    <row r="482" spans="1:6" x14ac:dyDescent="0.2">
      <c r="A482" t="s">
        <v>480</v>
      </c>
      <c r="B482" t="s">
        <v>481</v>
      </c>
      <c r="C482" s="19">
        <v>6964</v>
      </c>
      <c r="D482" s="19">
        <v>1303</v>
      </c>
      <c r="E482" t="s">
        <v>484</v>
      </c>
      <c r="F482" t="s">
        <v>483</v>
      </c>
    </row>
    <row r="483" spans="1:6" x14ac:dyDescent="0.2">
      <c r="A483" t="s">
        <v>480</v>
      </c>
      <c r="B483" t="s">
        <v>481</v>
      </c>
      <c r="C483" s="19">
        <v>6966</v>
      </c>
      <c r="D483" s="19">
        <v>1461</v>
      </c>
      <c r="E483" t="s">
        <v>484</v>
      </c>
    </row>
    <row r="484" spans="1:6" x14ac:dyDescent="0.2">
      <c r="A484" t="s">
        <v>480</v>
      </c>
      <c r="B484" t="s">
        <v>481</v>
      </c>
      <c r="C484" s="19" t="s">
        <v>549</v>
      </c>
      <c r="D484" s="19">
        <v>1404</v>
      </c>
      <c r="E484" t="s">
        <v>482</v>
      </c>
      <c r="F484" t="s">
        <v>483</v>
      </c>
    </row>
    <row r="485" spans="1:6" x14ac:dyDescent="0.2">
      <c r="A485" t="s">
        <v>480</v>
      </c>
      <c r="B485" t="s">
        <v>481</v>
      </c>
      <c r="C485" s="19">
        <v>6973</v>
      </c>
      <c r="D485" s="19">
        <v>1440</v>
      </c>
      <c r="E485" t="s">
        <v>484</v>
      </c>
    </row>
    <row r="486" spans="1:6" x14ac:dyDescent="0.2">
      <c r="A486" t="s">
        <v>480</v>
      </c>
      <c r="B486" t="s">
        <v>481</v>
      </c>
      <c r="C486" s="19">
        <v>6982</v>
      </c>
      <c r="D486" s="19">
        <v>1454</v>
      </c>
      <c r="E486" t="s">
        <v>482</v>
      </c>
    </row>
    <row r="487" spans="1:6" x14ac:dyDescent="0.2">
      <c r="A487" t="s">
        <v>480</v>
      </c>
      <c r="B487" t="s">
        <v>481</v>
      </c>
      <c r="C487" s="19">
        <v>6983</v>
      </c>
      <c r="D487" s="19">
        <v>1455</v>
      </c>
      <c r="E487" t="s">
        <v>482</v>
      </c>
    </row>
    <row r="488" spans="1:6" x14ac:dyDescent="0.2">
      <c r="A488" t="s">
        <v>480</v>
      </c>
      <c r="B488" t="s">
        <v>481</v>
      </c>
      <c r="C488" s="19">
        <v>6984</v>
      </c>
      <c r="D488" s="19">
        <v>1455</v>
      </c>
      <c r="E488" t="s">
        <v>482</v>
      </c>
    </row>
    <row r="489" spans="1:6" x14ac:dyDescent="0.2">
      <c r="A489" t="s">
        <v>480</v>
      </c>
      <c r="B489" t="s">
        <v>481</v>
      </c>
      <c r="C489" s="19">
        <v>6986</v>
      </c>
      <c r="D489" s="19">
        <v>1455</v>
      </c>
      <c r="E489" t="s">
        <v>482</v>
      </c>
    </row>
    <row r="490" spans="1:6" x14ac:dyDescent="0.2">
      <c r="A490" t="s">
        <v>480</v>
      </c>
      <c r="B490" t="s">
        <v>481</v>
      </c>
      <c r="C490" s="19">
        <v>6987</v>
      </c>
      <c r="D490" s="19">
        <v>1455</v>
      </c>
      <c r="E490" t="s">
        <v>482</v>
      </c>
    </row>
    <row r="491" spans="1:6" x14ac:dyDescent="0.2">
      <c r="A491" t="s">
        <v>480</v>
      </c>
      <c r="B491" t="s">
        <v>481</v>
      </c>
      <c r="C491" s="19" t="s">
        <v>550</v>
      </c>
      <c r="D491" s="19">
        <v>1449</v>
      </c>
      <c r="E491" t="s">
        <v>482</v>
      </c>
      <c r="F491" t="s">
        <v>483</v>
      </c>
    </row>
    <row r="492" spans="1:6" x14ac:dyDescent="0.2">
      <c r="A492" t="s">
        <v>480</v>
      </c>
      <c r="B492" t="s">
        <v>481</v>
      </c>
      <c r="C492" s="19">
        <v>7023</v>
      </c>
      <c r="D492" s="19">
        <v>1444</v>
      </c>
      <c r="E492" t="s">
        <v>484</v>
      </c>
      <c r="F492" t="s">
        <v>485</v>
      </c>
    </row>
    <row r="493" spans="1:6" x14ac:dyDescent="0.2">
      <c r="A493" t="s">
        <v>480</v>
      </c>
      <c r="B493" t="s">
        <v>481</v>
      </c>
      <c r="C493" s="19">
        <v>7064</v>
      </c>
      <c r="D493" s="19">
        <v>1488</v>
      </c>
      <c r="E493" t="s">
        <v>484</v>
      </c>
      <c r="F493" t="s">
        <v>483</v>
      </c>
    </row>
    <row r="494" spans="1:6" x14ac:dyDescent="0.2">
      <c r="A494" t="s">
        <v>480</v>
      </c>
      <c r="B494" t="s">
        <v>481</v>
      </c>
      <c r="C494" s="19">
        <v>7103</v>
      </c>
      <c r="D494" s="19">
        <v>1478</v>
      </c>
      <c r="E494" t="s">
        <v>482</v>
      </c>
      <c r="F494" t="s">
        <v>483</v>
      </c>
    </row>
    <row r="495" spans="1:6" x14ac:dyDescent="0.2">
      <c r="A495" t="s">
        <v>480</v>
      </c>
      <c r="B495" t="s">
        <v>481</v>
      </c>
      <c r="C495" s="19">
        <v>7124</v>
      </c>
      <c r="D495" s="19">
        <v>1489</v>
      </c>
      <c r="E495" t="s">
        <v>482</v>
      </c>
      <c r="F495" t="s">
        <v>483</v>
      </c>
    </row>
    <row r="496" spans="1:6" x14ac:dyDescent="0.2">
      <c r="A496" t="s">
        <v>480</v>
      </c>
      <c r="B496" t="s">
        <v>481</v>
      </c>
      <c r="C496" s="19">
        <v>7129</v>
      </c>
      <c r="D496" s="19">
        <v>1461</v>
      </c>
      <c r="E496" t="s">
        <v>482</v>
      </c>
    </row>
    <row r="497" spans="1:6" x14ac:dyDescent="0.2">
      <c r="A497" t="s">
        <v>480</v>
      </c>
      <c r="B497" t="s">
        <v>481</v>
      </c>
      <c r="C497" s="19">
        <v>7135</v>
      </c>
      <c r="D497" s="19">
        <v>1458</v>
      </c>
      <c r="E497" t="s">
        <v>482</v>
      </c>
      <c r="F497" t="s">
        <v>485</v>
      </c>
    </row>
    <row r="498" spans="1:6" x14ac:dyDescent="0.2">
      <c r="A498" t="s">
        <v>480</v>
      </c>
      <c r="B498" t="s">
        <v>481</v>
      </c>
      <c r="C498" s="19">
        <v>7142</v>
      </c>
      <c r="D498" s="19">
        <v>1470</v>
      </c>
      <c r="E498" t="s">
        <v>482</v>
      </c>
    </row>
    <row r="499" spans="1:6" x14ac:dyDescent="0.2">
      <c r="A499" t="s">
        <v>480</v>
      </c>
      <c r="B499" t="s">
        <v>481</v>
      </c>
      <c r="C499" s="19">
        <v>7147</v>
      </c>
      <c r="D499" s="19">
        <v>1536</v>
      </c>
      <c r="E499" t="s">
        <v>482</v>
      </c>
      <c r="F499" t="s">
        <v>483</v>
      </c>
    </row>
    <row r="500" spans="1:6" x14ac:dyDescent="0.2">
      <c r="A500" t="s">
        <v>480</v>
      </c>
      <c r="B500" t="s">
        <v>481</v>
      </c>
      <c r="C500" s="19">
        <v>7169</v>
      </c>
      <c r="D500" s="19">
        <v>1542</v>
      </c>
      <c r="E500" t="s">
        <v>482</v>
      </c>
      <c r="F500" t="s">
        <v>483</v>
      </c>
    </row>
    <row r="501" spans="1:6" x14ac:dyDescent="0.2">
      <c r="A501" t="s">
        <v>480</v>
      </c>
      <c r="B501" t="s">
        <v>481</v>
      </c>
      <c r="C501" s="19">
        <v>7172</v>
      </c>
      <c r="D501" s="19">
        <v>1504</v>
      </c>
      <c r="E501" t="s">
        <v>484</v>
      </c>
    </row>
    <row r="502" spans="1:6" x14ac:dyDescent="0.2">
      <c r="A502" t="s">
        <v>480</v>
      </c>
      <c r="B502" t="s">
        <v>481</v>
      </c>
      <c r="C502" s="19">
        <v>7177</v>
      </c>
      <c r="D502" s="19">
        <v>1486</v>
      </c>
      <c r="E502" t="s">
        <v>482</v>
      </c>
      <c r="F502" t="s">
        <v>483</v>
      </c>
    </row>
    <row r="503" spans="1:6" x14ac:dyDescent="0.2">
      <c r="A503" t="s">
        <v>480</v>
      </c>
      <c r="B503" t="s">
        <v>481</v>
      </c>
      <c r="C503" s="19">
        <v>7192</v>
      </c>
      <c r="D503" s="19">
        <v>1508</v>
      </c>
      <c r="E503" t="s">
        <v>482</v>
      </c>
    </row>
    <row r="504" spans="1:6" x14ac:dyDescent="0.2">
      <c r="A504" t="s">
        <v>480</v>
      </c>
      <c r="B504" t="s">
        <v>481</v>
      </c>
      <c r="C504" s="19">
        <v>7236</v>
      </c>
      <c r="D504" s="19">
        <v>1463</v>
      </c>
      <c r="E504" t="s">
        <v>482</v>
      </c>
    </row>
    <row r="505" spans="1:6" x14ac:dyDescent="0.2">
      <c r="A505" t="s">
        <v>480</v>
      </c>
      <c r="B505" t="s">
        <v>481</v>
      </c>
      <c r="C505" s="19">
        <v>7245</v>
      </c>
      <c r="D505" s="19">
        <v>1438</v>
      </c>
      <c r="E505" t="s">
        <v>484</v>
      </c>
      <c r="F505" t="s">
        <v>485</v>
      </c>
    </row>
    <row r="506" spans="1:6" x14ac:dyDescent="0.2">
      <c r="A506" t="s">
        <v>480</v>
      </c>
      <c r="B506" t="s">
        <v>481</v>
      </c>
      <c r="C506" s="19">
        <v>7258</v>
      </c>
      <c r="D506" s="19">
        <v>1395</v>
      </c>
      <c r="E506" t="s">
        <v>484</v>
      </c>
      <c r="F506" t="s">
        <v>485</v>
      </c>
    </row>
    <row r="507" spans="1:6" x14ac:dyDescent="0.2">
      <c r="A507" t="s">
        <v>480</v>
      </c>
      <c r="B507" t="s">
        <v>481</v>
      </c>
      <c r="C507" s="19">
        <v>7271</v>
      </c>
      <c r="D507" s="19">
        <v>1458</v>
      </c>
      <c r="E507" t="s">
        <v>482</v>
      </c>
      <c r="F507" t="s">
        <v>483</v>
      </c>
    </row>
    <row r="508" spans="1:6" x14ac:dyDescent="0.2">
      <c r="A508" t="s">
        <v>480</v>
      </c>
      <c r="B508" t="s">
        <v>481</v>
      </c>
      <c r="C508" s="19">
        <v>7282</v>
      </c>
      <c r="D508" s="19">
        <v>1467</v>
      </c>
      <c r="E508" t="s">
        <v>482</v>
      </c>
      <c r="F508" t="s">
        <v>483</v>
      </c>
    </row>
    <row r="509" spans="1:6" x14ac:dyDescent="0.2">
      <c r="A509" t="s">
        <v>480</v>
      </c>
      <c r="B509" t="s">
        <v>481</v>
      </c>
      <c r="C509" s="19">
        <v>7294</v>
      </c>
      <c r="D509" s="19">
        <v>1434</v>
      </c>
      <c r="E509" t="s">
        <v>482</v>
      </c>
    </row>
    <row r="510" spans="1:6" x14ac:dyDescent="0.2">
      <c r="A510" t="s">
        <v>480</v>
      </c>
      <c r="B510" t="s">
        <v>481</v>
      </c>
      <c r="C510" s="19">
        <v>7305</v>
      </c>
      <c r="D510" s="19">
        <v>1493</v>
      </c>
      <c r="E510" t="s">
        <v>482</v>
      </c>
    </row>
    <row r="511" spans="1:6" x14ac:dyDescent="0.2">
      <c r="A511" t="s">
        <v>480</v>
      </c>
      <c r="B511" t="s">
        <v>481</v>
      </c>
      <c r="C511" s="19">
        <v>7357</v>
      </c>
      <c r="D511" s="19">
        <v>1491</v>
      </c>
      <c r="E511" t="s">
        <v>482</v>
      </c>
    </row>
    <row r="512" spans="1:6" x14ac:dyDescent="0.2">
      <c r="A512" t="s">
        <v>480</v>
      </c>
      <c r="B512" t="s">
        <v>481</v>
      </c>
      <c r="C512" s="19">
        <v>7365</v>
      </c>
      <c r="D512" s="19">
        <v>1540</v>
      </c>
      <c r="E512" t="s">
        <v>482</v>
      </c>
      <c r="F512" t="s">
        <v>485</v>
      </c>
    </row>
    <row r="513" spans="1:6" x14ac:dyDescent="0.2">
      <c r="A513" t="s">
        <v>480</v>
      </c>
      <c r="B513" t="s">
        <v>481</v>
      </c>
      <c r="C513" s="19">
        <v>7369</v>
      </c>
      <c r="D513" s="19">
        <v>1471</v>
      </c>
      <c r="E513" t="s">
        <v>484</v>
      </c>
      <c r="F513" t="s">
        <v>485</v>
      </c>
    </row>
    <row r="514" spans="1:6" x14ac:dyDescent="0.2">
      <c r="A514" t="s">
        <v>480</v>
      </c>
      <c r="B514" t="s">
        <v>481</v>
      </c>
      <c r="C514" s="19">
        <v>7388</v>
      </c>
      <c r="D514" s="19">
        <v>1370</v>
      </c>
      <c r="E514" t="s">
        <v>484</v>
      </c>
    </row>
    <row r="515" spans="1:6" x14ac:dyDescent="0.2">
      <c r="A515" t="s">
        <v>480</v>
      </c>
      <c r="B515" t="s">
        <v>481</v>
      </c>
      <c r="C515" s="19">
        <v>7393</v>
      </c>
      <c r="D515" s="19">
        <v>1468</v>
      </c>
      <c r="E515" t="s">
        <v>484</v>
      </c>
      <c r="F515" t="s">
        <v>485</v>
      </c>
    </row>
    <row r="516" spans="1:6" x14ac:dyDescent="0.2">
      <c r="A516" t="s">
        <v>480</v>
      </c>
      <c r="B516" t="s">
        <v>481</v>
      </c>
      <c r="C516" s="19">
        <v>7404</v>
      </c>
      <c r="D516" s="19">
        <v>1498</v>
      </c>
      <c r="E516" t="s">
        <v>504</v>
      </c>
      <c r="F516" t="s">
        <v>483</v>
      </c>
    </row>
    <row r="517" spans="1:6" x14ac:dyDescent="0.2">
      <c r="A517" t="s">
        <v>480</v>
      </c>
      <c r="B517" t="s">
        <v>481</v>
      </c>
      <c r="C517" s="19">
        <v>7414</v>
      </c>
      <c r="D517" s="19">
        <v>1512</v>
      </c>
      <c r="E517" t="s">
        <v>482</v>
      </c>
    </row>
    <row r="518" spans="1:6" x14ac:dyDescent="0.2">
      <c r="A518" t="s">
        <v>480</v>
      </c>
      <c r="B518" t="s">
        <v>481</v>
      </c>
      <c r="C518" s="19">
        <v>7439</v>
      </c>
      <c r="D518" s="19">
        <v>1411</v>
      </c>
      <c r="E518" t="s">
        <v>482</v>
      </c>
    </row>
    <row r="519" spans="1:6" x14ac:dyDescent="0.2">
      <c r="A519" t="s">
        <v>480</v>
      </c>
      <c r="B519" t="s">
        <v>481</v>
      </c>
      <c r="C519" s="19">
        <v>7446</v>
      </c>
      <c r="D519" s="19">
        <v>1469</v>
      </c>
      <c r="E519" t="s">
        <v>484</v>
      </c>
      <c r="F519" t="s">
        <v>483</v>
      </c>
    </row>
    <row r="520" spans="1:6" x14ac:dyDescent="0.2">
      <c r="A520" t="s">
        <v>480</v>
      </c>
      <c r="B520" t="s">
        <v>481</v>
      </c>
      <c r="C520" s="19">
        <v>7469</v>
      </c>
      <c r="D520" s="19">
        <v>1357</v>
      </c>
      <c r="E520" t="s">
        <v>484</v>
      </c>
      <c r="F520" t="s">
        <v>483</v>
      </c>
    </row>
    <row r="521" spans="1:6" x14ac:dyDescent="0.2">
      <c r="A521" t="s">
        <v>480</v>
      </c>
      <c r="B521" t="s">
        <v>481</v>
      </c>
      <c r="C521" s="19">
        <v>7524</v>
      </c>
      <c r="D521" s="19">
        <v>1469</v>
      </c>
      <c r="E521" t="s">
        <v>482</v>
      </c>
    </row>
    <row r="522" spans="1:6" x14ac:dyDescent="0.2">
      <c r="A522" t="s">
        <v>480</v>
      </c>
      <c r="B522" t="s">
        <v>481</v>
      </c>
      <c r="C522" s="19">
        <v>7545</v>
      </c>
      <c r="D522" s="19">
        <v>1245</v>
      </c>
      <c r="E522" t="s">
        <v>484</v>
      </c>
    </row>
    <row r="523" spans="1:6" x14ac:dyDescent="0.2">
      <c r="A523" t="s">
        <v>480</v>
      </c>
      <c r="B523" t="s">
        <v>481</v>
      </c>
      <c r="C523" s="19">
        <v>7548</v>
      </c>
      <c r="D523" s="19">
        <v>1460</v>
      </c>
      <c r="E523" t="s">
        <v>482</v>
      </c>
    </row>
    <row r="524" spans="1:6" x14ac:dyDescent="0.2">
      <c r="A524" t="s">
        <v>480</v>
      </c>
      <c r="B524" t="s">
        <v>481</v>
      </c>
      <c r="C524" s="19">
        <v>7567</v>
      </c>
      <c r="D524" s="19">
        <v>1461</v>
      </c>
      <c r="E524" t="s">
        <v>482</v>
      </c>
      <c r="F524" t="s">
        <v>483</v>
      </c>
    </row>
    <row r="525" spans="1:6" x14ac:dyDescent="0.2">
      <c r="A525" t="s">
        <v>480</v>
      </c>
      <c r="B525" t="s">
        <v>481</v>
      </c>
      <c r="C525" s="19">
        <v>7626</v>
      </c>
      <c r="D525" s="19">
        <v>1412</v>
      </c>
      <c r="E525" t="s">
        <v>484</v>
      </c>
      <c r="F525" t="s">
        <v>485</v>
      </c>
    </row>
    <row r="526" spans="1:6" x14ac:dyDescent="0.2">
      <c r="A526" t="s">
        <v>480</v>
      </c>
      <c r="B526" t="s">
        <v>481</v>
      </c>
      <c r="C526" s="19">
        <v>7631</v>
      </c>
      <c r="D526" s="19">
        <v>1324</v>
      </c>
      <c r="E526" t="s">
        <v>484</v>
      </c>
      <c r="F526" t="s">
        <v>483</v>
      </c>
    </row>
    <row r="527" spans="1:6" x14ac:dyDescent="0.2">
      <c r="A527" t="s">
        <v>480</v>
      </c>
      <c r="B527" t="s">
        <v>481</v>
      </c>
      <c r="C527" s="19">
        <v>7635</v>
      </c>
      <c r="D527" s="19">
        <v>1456</v>
      </c>
      <c r="E527" t="s">
        <v>484</v>
      </c>
      <c r="F527" t="s">
        <v>483</v>
      </c>
    </row>
    <row r="528" spans="1:6" x14ac:dyDescent="0.2">
      <c r="A528" t="s">
        <v>480</v>
      </c>
      <c r="B528" t="s">
        <v>481</v>
      </c>
      <c r="C528" s="19">
        <v>7655</v>
      </c>
      <c r="D528" s="19">
        <v>1432</v>
      </c>
      <c r="E528" t="s">
        <v>482</v>
      </c>
      <c r="F528" t="s">
        <v>532</v>
      </c>
    </row>
    <row r="529" spans="1:6" x14ac:dyDescent="0.2">
      <c r="A529" t="s">
        <v>480</v>
      </c>
      <c r="B529" t="s">
        <v>481</v>
      </c>
      <c r="C529" s="19">
        <v>7659</v>
      </c>
      <c r="D529" s="19">
        <v>1468</v>
      </c>
      <c r="E529" t="s">
        <v>482</v>
      </c>
    </row>
    <row r="530" spans="1:6" x14ac:dyDescent="0.2">
      <c r="A530" t="s">
        <v>480</v>
      </c>
      <c r="B530" t="s">
        <v>481</v>
      </c>
      <c r="C530" s="19">
        <v>7661</v>
      </c>
      <c r="D530" s="19">
        <v>1472</v>
      </c>
      <c r="E530" t="s">
        <v>482</v>
      </c>
      <c r="F530" t="s">
        <v>485</v>
      </c>
    </row>
    <row r="531" spans="1:6" x14ac:dyDescent="0.2">
      <c r="A531" t="s">
        <v>480</v>
      </c>
      <c r="B531" t="s">
        <v>481</v>
      </c>
      <c r="C531" s="19">
        <v>7677</v>
      </c>
      <c r="D531" s="19">
        <v>1317</v>
      </c>
      <c r="E531" t="s">
        <v>484</v>
      </c>
    </row>
    <row r="532" spans="1:6" x14ac:dyDescent="0.2">
      <c r="A532" t="s">
        <v>480</v>
      </c>
      <c r="B532" t="s">
        <v>481</v>
      </c>
      <c r="C532" s="19">
        <v>7702</v>
      </c>
      <c r="D532" s="19">
        <v>1459</v>
      </c>
      <c r="E532" t="s">
        <v>484</v>
      </c>
    </row>
    <row r="533" spans="1:6" x14ac:dyDescent="0.2">
      <c r="A533" t="s">
        <v>480</v>
      </c>
      <c r="B533" t="s">
        <v>481</v>
      </c>
      <c r="C533" s="19">
        <v>7703</v>
      </c>
      <c r="D533" s="19">
        <v>1461</v>
      </c>
      <c r="E533" t="s">
        <v>484</v>
      </c>
      <c r="F533" t="s">
        <v>485</v>
      </c>
    </row>
    <row r="534" spans="1:6" x14ac:dyDescent="0.2">
      <c r="A534" t="s">
        <v>480</v>
      </c>
      <c r="B534" t="s">
        <v>481</v>
      </c>
      <c r="C534" s="19">
        <v>7721</v>
      </c>
      <c r="D534" s="19">
        <v>1477</v>
      </c>
      <c r="E534" t="s">
        <v>484</v>
      </c>
      <c r="F534" t="s">
        <v>483</v>
      </c>
    </row>
    <row r="535" spans="1:6" x14ac:dyDescent="0.2">
      <c r="A535" t="s">
        <v>480</v>
      </c>
      <c r="B535" t="s">
        <v>481</v>
      </c>
      <c r="C535" s="19">
        <v>7723</v>
      </c>
      <c r="D535" s="19">
        <v>1444</v>
      </c>
      <c r="E535" t="s">
        <v>484</v>
      </c>
    </row>
    <row r="536" spans="1:6" x14ac:dyDescent="0.2">
      <c r="A536" t="s">
        <v>480</v>
      </c>
      <c r="B536" t="s">
        <v>481</v>
      </c>
      <c r="C536" s="19">
        <v>7750</v>
      </c>
      <c r="D536" s="19">
        <v>1417</v>
      </c>
      <c r="E536" t="s">
        <v>484</v>
      </c>
      <c r="F536" t="s">
        <v>483</v>
      </c>
    </row>
    <row r="537" spans="1:6" x14ac:dyDescent="0.2">
      <c r="A537" t="s">
        <v>480</v>
      </c>
      <c r="B537" t="s">
        <v>481</v>
      </c>
      <c r="C537" s="19">
        <v>7755</v>
      </c>
      <c r="D537" s="19">
        <v>1466</v>
      </c>
      <c r="E537" t="s">
        <v>484</v>
      </c>
    </row>
    <row r="538" spans="1:6" x14ac:dyDescent="0.2">
      <c r="A538" t="s">
        <v>480</v>
      </c>
      <c r="B538" t="s">
        <v>481</v>
      </c>
      <c r="C538" s="19">
        <v>7779</v>
      </c>
      <c r="D538" s="19">
        <v>1459</v>
      </c>
      <c r="E538" t="s">
        <v>484</v>
      </c>
      <c r="F538" t="s">
        <v>485</v>
      </c>
    </row>
    <row r="539" spans="1:6" x14ac:dyDescent="0.2">
      <c r="A539" t="s">
        <v>480</v>
      </c>
      <c r="B539" t="s">
        <v>481</v>
      </c>
      <c r="C539" s="19">
        <v>7810</v>
      </c>
      <c r="D539" s="19">
        <v>1488</v>
      </c>
      <c r="E539" t="s">
        <v>484</v>
      </c>
      <c r="F539" t="s">
        <v>485</v>
      </c>
    </row>
    <row r="540" spans="1:6" x14ac:dyDescent="0.2">
      <c r="A540" t="s">
        <v>480</v>
      </c>
      <c r="B540" t="s">
        <v>481</v>
      </c>
      <c r="C540" s="19">
        <v>7817</v>
      </c>
      <c r="D540" s="19">
        <v>1469</v>
      </c>
      <c r="E540" t="s">
        <v>484</v>
      </c>
    </row>
    <row r="541" spans="1:6" x14ac:dyDescent="0.2">
      <c r="A541" t="s">
        <v>480</v>
      </c>
      <c r="B541" t="s">
        <v>481</v>
      </c>
      <c r="C541" s="19">
        <v>7822</v>
      </c>
      <c r="D541" s="19">
        <v>1470</v>
      </c>
      <c r="E541" t="s">
        <v>484</v>
      </c>
    </row>
    <row r="542" spans="1:6" x14ac:dyDescent="0.2">
      <c r="A542" t="s">
        <v>480</v>
      </c>
      <c r="B542" t="s">
        <v>481</v>
      </c>
      <c r="C542" s="19">
        <v>7831</v>
      </c>
      <c r="D542" s="19">
        <v>1416</v>
      </c>
      <c r="E542" t="s">
        <v>484</v>
      </c>
      <c r="F542" t="s">
        <v>486</v>
      </c>
    </row>
    <row r="543" spans="1:6" x14ac:dyDescent="0.2">
      <c r="A543" t="s">
        <v>480</v>
      </c>
      <c r="B543" t="s">
        <v>481</v>
      </c>
      <c r="C543" s="19">
        <v>7844</v>
      </c>
      <c r="D543" s="19">
        <v>1463</v>
      </c>
      <c r="E543" t="s">
        <v>484</v>
      </c>
      <c r="F543" t="s">
        <v>485</v>
      </c>
    </row>
    <row r="544" spans="1:6" x14ac:dyDescent="0.2">
      <c r="A544" t="s">
        <v>480</v>
      </c>
      <c r="B544" t="s">
        <v>481</v>
      </c>
      <c r="C544" s="19">
        <v>7852</v>
      </c>
      <c r="D544" s="19">
        <v>1467</v>
      </c>
      <c r="E544" t="s">
        <v>484</v>
      </c>
      <c r="F544" t="s">
        <v>485</v>
      </c>
    </row>
    <row r="545" spans="1:10" x14ac:dyDescent="0.2">
      <c r="A545" t="s">
        <v>480</v>
      </c>
      <c r="B545" t="s">
        <v>481</v>
      </c>
      <c r="C545" s="19" t="s">
        <v>551</v>
      </c>
      <c r="D545" s="19">
        <v>1472</v>
      </c>
      <c r="E545" t="s">
        <v>484</v>
      </c>
      <c r="F545" t="s">
        <v>485</v>
      </c>
    </row>
    <row r="546" spans="1:10" x14ac:dyDescent="0.2">
      <c r="A546" t="s">
        <v>480</v>
      </c>
      <c r="B546" t="s">
        <v>481</v>
      </c>
      <c r="C546" s="19">
        <v>7855</v>
      </c>
      <c r="D546" s="19">
        <v>1462</v>
      </c>
      <c r="E546" t="s">
        <v>484</v>
      </c>
      <c r="F546" t="s">
        <v>485</v>
      </c>
    </row>
    <row r="547" spans="1:10" x14ac:dyDescent="0.2">
      <c r="A547" t="s">
        <v>480</v>
      </c>
      <c r="B547" t="s">
        <v>481</v>
      </c>
      <c r="C547" s="19">
        <v>7856</v>
      </c>
      <c r="D547" s="19">
        <v>1462</v>
      </c>
      <c r="E547" t="s">
        <v>484</v>
      </c>
      <c r="F547" t="s">
        <v>485</v>
      </c>
    </row>
    <row r="548" spans="1:10" x14ac:dyDescent="0.2">
      <c r="A548" t="s">
        <v>480</v>
      </c>
      <c r="B548" t="s">
        <v>481</v>
      </c>
      <c r="C548" s="19">
        <v>7880</v>
      </c>
      <c r="D548" s="19">
        <v>1372</v>
      </c>
      <c r="E548" t="s">
        <v>484</v>
      </c>
      <c r="F548" t="s">
        <v>485</v>
      </c>
    </row>
    <row r="549" spans="1:10" x14ac:dyDescent="0.2">
      <c r="A549" t="s">
        <v>480</v>
      </c>
      <c r="B549" t="s">
        <v>481</v>
      </c>
      <c r="C549" s="19">
        <v>7884</v>
      </c>
      <c r="D549" s="19">
        <v>1507</v>
      </c>
      <c r="E549" t="s">
        <v>484</v>
      </c>
      <c r="F549" t="s">
        <v>485</v>
      </c>
    </row>
    <row r="550" spans="1:10" x14ac:dyDescent="0.2">
      <c r="A550" t="s">
        <v>480</v>
      </c>
      <c r="B550" t="s">
        <v>481</v>
      </c>
      <c r="C550" s="19">
        <v>7910</v>
      </c>
      <c r="D550" s="19">
        <v>1460</v>
      </c>
      <c r="E550" t="s">
        <v>484</v>
      </c>
      <c r="F550" t="s">
        <v>485</v>
      </c>
    </row>
    <row r="551" spans="1:10" x14ac:dyDescent="0.2">
      <c r="A551" t="s">
        <v>480</v>
      </c>
      <c r="B551" t="s">
        <v>481</v>
      </c>
      <c r="C551" s="19">
        <v>7911</v>
      </c>
      <c r="D551" s="19">
        <v>1465</v>
      </c>
      <c r="E551" t="s">
        <v>482</v>
      </c>
      <c r="F551" t="s">
        <v>485</v>
      </c>
    </row>
    <row r="552" spans="1:10" x14ac:dyDescent="0.2">
      <c r="A552" t="s">
        <v>480</v>
      </c>
      <c r="B552" t="s">
        <v>481</v>
      </c>
      <c r="C552" s="19">
        <v>7918</v>
      </c>
      <c r="D552" s="19">
        <v>1425</v>
      </c>
      <c r="E552" t="s">
        <v>484</v>
      </c>
    </row>
    <row r="553" spans="1:10" x14ac:dyDescent="0.2">
      <c r="A553" t="s">
        <v>480</v>
      </c>
      <c r="B553" t="s">
        <v>481</v>
      </c>
      <c r="C553" s="19">
        <v>7937</v>
      </c>
      <c r="D553" s="19">
        <v>1452</v>
      </c>
      <c r="E553" t="s">
        <v>484</v>
      </c>
    </row>
    <row r="554" spans="1:10" x14ac:dyDescent="0.2">
      <c r="A554" t="s">
        <v>480</v>
      </c>
      <c r="B554" t="s">
        <v>481</v>
      </c>
      <c r="C554" s="19">
        <v>7938</v>
      </c>
      <c r="D554" s="19">
        <v>1456</v>
      </c>
      <c r="E554" t="s">
        <v>484</v>
      </c>
      <c r="F554" t="s">
        <v>485</v>
      </c>
    </row>
    <row r="555" spans="1:10" x14ac:dyDescent="0.2">
      <c r="A555" t="s">
        <v>480</v>
      </c>
      <c r="B555" t="s">
        <v>481</v>
      </c>
      <c r="C555" s="19">
        <v>7939</v>
      </c>
      <c r="D555" s="19">
        <v>1458</v>
      </c>
      <c r="E555" t="s">
        <v>484</v>
      </c>
      <c r="F555" t="s">
        <v>485</v>
      </c>
    </row>
    <row r="556" spans="1:10" x14ac:dyDescent="0.2">
      <c r="A556" t="s">
        <v>480</v>
      </c>
      <c r="B556" t="s">
        <v>481</v>
      </c>
      <c r="C556" s="19" t="s">
        <v>552</v>
      </c>
      <c r="D556" s="19">
        <v>1458</v>
      </c>
      <c r="E556" t="s">
        <v>484</v>
      </c>
      <c r="F556" t="s">
        <v>485</v>
      </c>
    </row>
    <row r="557" spans="1:10" x14ac:dyDescent="0.2">
      <c r="A557" t="s">
        <v>480</v>
      </c>
      <c r="B557" t="s">
        <v>481</v>
      </c>
      <c r="C557" s="19">
        <v>7948</v>
      </c>
      <c r="D557" s="19">
        <v>1461</v>
      </c>
      <c r="E557" t="s">
        <v>482</v>
      </c>
      <c r="F557" t="s">
        <v>485</v>
      </c>
    </row>
    <row r="558" spans="1:10" x14ac:dyDescent="0.2">
      <c r="A558" t="s">
        <v>480</v>
      </c>
      <c r="B558" t="s">
        <v>481</v>
      </c>
      <c r="C558" s="19">
        <v>7965</v>
      </c>
      <c r="D558" s="19">
        <v>1469</v>
      </c>
      <c r="E558" t="s">
        <v>482</v>
      </c>
    </row>
    <row r="559" spans="1:10" x14ac:dyDescent="0.2">
      <c r="A559" t="s">
        <v>480</v>
      </c>
      <c r="B559" t="s">
        <v>481</v>
      </c>
      <c r="C559" s="19">
        <v>7998</v>
      </c>
      <c r="D559" s="19">
        <v>1305</v>
      </c>
      <c r="E559" t="s">
        <v>484</v>
      </c>
      <c r="F559" t="s">
        <v>509</v>
      </c>
    </row>
    <row r="560" spans="1:10" x14ac:dyDescent="0.2">
      <c r="A560" t="s">
        <v>553</v>
      </c>
      <c r="B560" t="s">
        <v>554</v>
      </c>
      <c r="C560" s="19">
        <v>1</v>
      </c>
      <c r="D560" s="19">
        <v>1447</v>
      </c>
      <c r="E560" t="s">
        <v>484</v>
      </c>
      <c r="F560" t="s">
        <v>483</v>
      </c>
      <c r="G560" t="s">
        <v>494</v>
      </c>
      <c r="H560">
        <v>1</v>
      </c>
      <c r="I560" t="s">
        <v>493</v>
      </c>
      <c r="J560">
        <v>2</v>
      </c>
    </row>
    <row r="561" spans="1:6" x14ac:dyDescent="0.2">
      <c r="A561" t="s">
        <v>553</v>
      </c>
      <c r="B561" t="s">
        <v>554</v>
      </c>
      <c r="C561" s="19">
        <v>2</v>
      </c>
      <c r="D561" s="19">
        <v>1497</v>
      </c>
      <c r="E561" t="s">
        <v>484</v>
      </c>
    </row>
    <row r="562" spans="1:6" x14ac:dyDescent="0.2">
      <c r="A562" t="s">
        <v>553</v>
      </c>
      <c r="B562" t="s">
        <v>554</v>
      </c>
      <c r="C562" s="19">
        <v>3</v>
      </c>
      <c r="D562" s="19">
        <v>1465</v>
      </c>
      <c r="E562" t="s">
        <v>482</v>
      </c>
      <c r="F562" t="s">
        <v>486</v>
      </c>
    </row>
    <row r="563" spans="1:6" x14ac:dyDescent="0.2">
      <c r="A563" t="s">
        <v>553</v>
      </c>
      <c r="B563" t="s">
        <v>554</v>
      </c>
      <c r="C563" s="19">
        <v>4</v>
      </c>
      <c r="D563" s="19">
        <v>1517</v>
      </c>
      <c r="E563" t="s">
        <v>484</v>
      </c>
      <c r="F563" t="s">
        <v>485</v>
      </c>
    </row>
    <row r="564" spans="1:6" x14ac:dyDescent="0.2">
      <c r="A564" t="s">
        <v>553</v>
      </c>
      <c r="B564" t="s">
        <v>554</v>
      </c>
      <c r="C564" s="19">
        <v>5</v>
      </c>
      <c r="D564" s="19">
        <v>1110</v>
      </c>
      <c r="E564" t="s">
        <v>484</v>
      </c>
      <c r="F564" t="s">
        <v>483</v>
      </c>
    </row>
    <row r="565" spans="1:6" x14ac:dyDescent="0.2">
      <c r="A565" t="s">
        <v>553</v>
      </c>
      <c r="B565" t="s">
        <v>554</v>
      </c>
      <c r="C565" s="19">
        <v>6</v>
      </c>
      <c r="D565" s="19">
        <v>1430</v>
      </c>
      <c r="E565" t="s">
        <v>484</v>
      </c>
      <c r="F565" t="s">
        <v>509</v>
      </c>
    </row>
    <row r="566" spans="1:6" x14ac:dyDescent="0.2">
      <c r="A566" t="s">
        <v>553</v>
      </c>
      <c r="B566" t="s">
        <v>554</v>
      </c>
      <c r="C566" s="19">
        <v>7</v>
      </c>
      <c r="D566" s="19">
        <v>1348</v>
      </c>
      <c r="E566" t="s">
        <v>484</v>
      </c>
      <c r="F566" t="s">
        <v>509</v>
      </c>
    </row>
    <row r="567" spans="1:6" x14ac:dyDescent="0.2">
      <c r="A567" t="s">
        <v>553</v>
      </c>
      <c r="B567" t="s">
        <v>554</v>
      </c>
      <c r="C567" s="19">
        <v>8</v>
      </c>
      <c r="D567" s="19">
        <v>1474</v>
      </c>
      <c r="E567" t="s">
        <v>482</v>
      </c>
      <c r="F567" t="s">
        <v>486</v>
      </c>
    </row>
    <row r="568" spans="1:6" x14ac:dyDescent="0.2">
      <c r="A568" t="s">
        <v>553</v>
      </c>
      <c r="B568" t="s">
        <v>554</v>
      </c>
      <c r="C568" s="19">
        <v>9</v>
      </c>
      <c r="D568" s="19">
        <v>1572</v>
      </c>
      <c r="E568" t="s">
        <v>482</v>
      </c>
    </row>
    <row r="569" spans="1:6" x14ac:dyDescent="0.2">
      <c r="A569" t="s">
        <v>553</v>
      </c>
      <c r="B569" t="s">
        <v>554</v>
      </c>
      <c r="C569" s="19">
        <v>10</v>
      </c>
      <c r="D569" s="19">
        <v>1499</v>
      </c>
      <c r="E569" t="s">
        <v>482</v>
      </c>
    </row>
    <row r="570" spans="1:6" x14ac:dyDescent="0.2">
      <c r="A570" t="s">
        <v>553</v>
      </c>
      <c r="B570" t="s">
        <v>554</v>
      </c>
      <c r="C570" s="19">
        <v>11</v>
      </c>
      <c r="D570" s="19">
        <v>1536</v>
      </c>
      <c r="E570" t="s">
        <v>482</v>
      </c>
      <c r="F570" t="s">
        <v>486</v>
      </c>
    </row>
    <row r="571" spans="1:6" x14ac:dyDescent="0.2">
      <c r="A571" t="s">
        <v>553</v>
      </c>
      <c r="B571" t="s">
        <v>554</v>
      </c>
      <c r="C571" s="19">
        <v>11</v>
      </c>
      <c r="D571" s="19">
        <v>1496</v>
      </c>
      <c r="E571" t="s">
        <v>482</v>
      </c>
      <c r="F571" t="s">
        <v>486</v>
      </c>
    </row>
    <row r="572" spans="1:6" x14ac:dyDescent="0.2">
      <c r="A572" t="s">
        <v>553</v>
      </c>
      <c r="B572" t="s">
        <v>554</v>
      </c>
      <c r="C572" s="19">
        <v>12</v>
      </c>
      <c r="D572" s="19">
        <v>1510</v>
      </c>
      <c r="E572" t="s">
        <v>482</v>
      </c>
      <c r="F572" t="s">
        <v>509</v>
      </c>
    </row>
    <row r="573" spans="1:6" x14ac:dyDescent="0.2">
      <c r="A573" t="s">
        <v>553</v>
      </c>
      <c r="B573" t="s">
        <v>554</v>
      </c>
      <c r="C573" s="19">
        <v>13</v>
      </c>
      <c r="D573" s="19">
        <v>1509</v>
      </c>
      <c r="E573" t="s">
        <v>482</v>
      </c>
    </row>
    <row r="574" spans="1:6" x14ac:dyDescent="0.2">
      <c r="A574" t="s">
        <v>553</v>
      </c>
      <c r="B574" t="s">
        <v>554</v>
      </c>
      <c r="C574" s="19">
        <v>16</v>
      </c>
      <c r="D574" s="19">
        <v>1466</v>
      </c>
      <c r="E574" t="s">
        <v>482</v>
      </c>
      <c r="F574" t="s">
        <v>486</v>
      </c>
    </row>
    <row r="575" spans="1:6" x14ac:dyDescent="0.2">
      <c r="A575" t="s">
        <v>553</v>
      </c>
      <c r="B575" t="s">
        <v>554</v>
      </c>
      <c r="C575" s="19">
        <v>17</v>
      </c>
      <c r="D575" s="19">
        <v>1438</v>
      </c>
      <c r="E575" t="s">
        <v>482</v>
      </c>
      <c r="F575" t="s">
        <v>486</v>
      </c>
    </row>
    <row r="576" spans="1:6" x14ac:dyDescent="0.2">
      <c r="A576" t="s">
        <v>553</v>
      </c>
      <c r="B576" t="s">
        <v>554</v>
      </c>
      <c r="C576" s="19">
        <v>18</v>
      </c>
      <c r="D576" s="19">
        <v>1395</v>
      </c>
      <c r="E576" t="s">
        <v>482</v>
      </c>
    </row>
    <row r="577" spans="1:6" x14ac:dyDescent="0.2">
      <c r="A577" t="s">
        <v>553</v>
      </c>
      <c r="B577" t="s">
        <v>554</v>
      </c>
      <c r="C577" s="19">
        <v>19</v>
      </c>
      <c r="D577" s="19">
        <v>1419</v>
      </c>
      <c r="E577" t="s">
        <v>482</v>
      </c>
    </row>
    <row r="578" spans="1:6" x14ac:dyDescent="0.2">
      <c r="A578" t="s">
        <v>553</v>
      </c>
      <c r="B578" t="s">
        <v>554</v>
      </c>
      <c r="C578" s="19">
        <v>20</v>
      </c>
      <c r="D578" s="19">
        <v>1478</v>
      </c>
      <c r="E578" t="s">
        <v>482</v>
      </c>
    </row>
    <row r="579" spans="1:6" x14ac:dyDescent="0.2">
      <c r="A579" t="s">
        <v>553</v>
      </c>
      <c r="B579" t="s">
        <v>554</v>
      </c>
      <c r="C579" s="19">
        <v>21</v>
      </c>
      <c r="D579" s="19">
        <v>1414</v>
      </c>
      <c r="E579" t="s">
        <v>482</v>
      </c>
      <c r="F579" t="s">
        <v>486</v>
      </c>
    </row>
    <row r="580" spans="1:6" x14ac:dyDescent="0.2">
      <c r="A580" t="s">
        <v>553</v>
      </c>
      <c r="B580" t="s">
        <v>554</v>
      </c>
      <c r="C580" s="19">
        <v>22</v>
      </c>
      <c r="D580" s="19">
        <v>1437</v>
      </c>
      <c r="E580" t="s">
        <v>504</v>
      </c>
    </row>
    <row r="581" spans="1:6" x14ac:dyDescent="0.2">
      <c r="A581" t="s">
        <v>553</v>
      </c>
      <c r="B581" t="s">
        <v>554</v>
      </c>
      <c r="C581" s="19">
        <v>23</v>
      </c>
      <c r="D581" s="19">
        <v>1424</v>
      </c>
      <c r="E581" t="s">
        <v>482</v>
      </c>
      <c r="F581" t="s">
        <v>485</v>
      </c>
    </row>
    <row r="582" spans="1:6" x14ac:dyDescent="0.2">
      <c r="A582" t="s">
        <v>553</v>
      </c>
      <c r="B582" t="s">
        <v>554</v>
      </c>
      <c r="C582" s="19">
        <v>24</v>
      </c>
      <c r="D582" s="19">
        <v>1305</v>
      </c>
      <c r="E582" t="s">
        <v>484</v>
      </c>
      <c r="F582" t="s">
        <v>509</v>
      </c>
    </row>
    <row r="583" spans="1:6" x14ac:dyDescent="0.2">
      <c r="A583" t="s">
        <v>553</v>
      </c>
      <c r="B583" t="s">
        <v>554</v>
      </c>
      <c r="C583" s="19">
        <v>25</v>
      </c>
      <c r="D583" s="19">
        <v>1350</v>
      </c>
      <c r="E583" t="s">
        <v>484</v>
      </c>
    </row>
    <row r="584" spans="1:6" x14ac:dyDescent="0.2">
      <c r="A584" t="s">
        <v>553</v>
      </c>
      <c r="B584" t="s">
        <v>554</v>
      </c>
      <c r="C584" s="19">
        <v>26</v>
      </c>
      <c r="D584" s="19">
        <v>1439</v>
      </c>
      <c r="E584" t="s">
        <v>482</v>
      </c>
      <c r="F584" t="s">
        <v>486</v>
      </c>
    </row>
    <row r="585" spans="1:6" x14ac:dyDescent="0.2">
      <c r="A585" t="s">
        <v>553</v>
      </c>
      <c r="B585" t="s">
        <v>554</v>
      </c>
      <c r="C585" s="19">
        <v>27</v>
      </c>
      <c r="D585" s="19">
        <v>1476</v>
      </c>
      <c r="E585" t="s">
        <v>484</v>
      </c>
      <c r="F585" t="s">
        <v>486</v>
      </c>
    </row>
    <row r="586" spans="1:6" x14ac:dyDescent="0.2">
      <c r="A586" t="s">
        <v>553</v>
      </c>
      <c r="B586" t="s">
        <v>554</v>
      </c>
      <c r="C586" s="19">
        <v>28</v>
      </c>
      <c r="D586" s="19">
        <v>1439</v>
      </c>
      <c r="E586" t="s">
        <v>482</v>
      </c>
      <c r="F586" t="s">
        <v>486</v>
      </c>
    </row>
    <row r="587" spans="1:6" x14ac:dyDescent="0.2">
      <c r="A587" t="s">
        <v>553</v>
      </c>
      <c r="B587" t="s">
        <v>554</v>
      </c>
      <c r="C587" s="19">
        <v>29</v>
      </c>
      <c r="D587" s="19">
        <v>1418</v>
      </c>
      <c r="E587" t="s">
        <v>482</v>
      </c>
    </row>
    <row r="588" spans="1:6" x14ac:dyDescent="0.2">
      <c r="A588" t="s">
        <v>553</v>
      </c>
      <c r="B588" t="s">
        <v>554</v>
      </c>
      <c r="C588" s="19">
        <v>30</v>
      </c>
      <c r="D588" s="19">
        <v>1281</v>
      </c>
      <c r="E588" t="s">
        <v>484</v>
      </c>
      <c r="F588" t="s">
        <v>483</v>
      </c>
    </row>
    <row r="589" spans="1:6" x14ac:dyDescent="0.2">
      <c r="A589" t="s">
        <v>553</v>
      </c>
      <c r="B589" t="s">
        <v>554</v>
      </c>
      <c r="C589" s="19">
        <v>31</v>
      </c>
      <c r="D589" s="19">
        <v>1420</v>
      </c>
      <c r="E589" t="s">
        <v>484</v>
      </c>
      <c r="F589" t="s">
        <v>509</v>
      </c>
    </row>
    <row r="590" spans="1:6" x14ac:dyDescent="0.2">
      <c r="A590" t="s">
        <v>553</v>
      </c>
      <c r="B590" t="s">
        <v>554</v>
      </c>
      <c r="C590" s="19">
        <v>32</v>
      </c>
      <c r="D590" s="19">
        <v>1496</v>
      </c>
      <c r="E590" t="s">
        <v>484</v>
      </c>
      <c r="F590" t="s">
        <v>486</v>
      </c>
    </row>
    <row r="591" spans="1:6" x14ac:dyDescent="0.2">
      <c r="A591" t="s">
        <v>553</v>
      </c>
      <c r="B591" t="s">
        <v>554</v>
      </c>
      <c r="C591" s="19">
        <v>33</v>
      </c>
      <c r="D591" s="19">
        <v>1457</v>
      </c>
      <c r="E591" t="s">
        <v>482</v>
      </c>
      <c r="F591" t="s">
        <v>486</v>
      </c>
    </row>
    <row r="592" spans="1:6" x14ac:dyDescent="0.2">
      <c r="A592" t="s">
        <v>553</v>
      </c>
      <c r="B592" t="s">
        <v>554</v>
      </c>
      <c r="C592" s="19">
        <v>34</v>
      </c>
      <c r="D592" s="19">
        <v>1427</v>
      </c>
      <c r="E592" t="s">
        <v>482</v>
      </c>
      <c r="F592" t="s">
        <v>486</v>
      </c>
    </row>
    <row r="593" spans="1:6" x14ac:dyDescent="0.2">
      <c r="A593" t="s">
        <v>553</v>
      </c>
      <c r="B593" t="s">
        <v>554</v>
      </c>
      <c r="C593" s="19">
        <v>35</v>
      </c>
      <c r="D593" s="19">
        <v>1469</v>
      </c>
      <c r="E593" t="s">
        <v>482</v>
      </c>
      <c r="F593" t="s">
        <v>486</v>
      </c>
    </row>
    <row r="594" spans="1:6" x14ac:dyDescent="0.2">
      <c r="A594" t="s">
        <v>553</v>
      </c>
      <c r="B594" t="s">
        <v>554</v>
      </c>
      <c r="C594" s="19">
        <v>36</v>
      </c>
      <c r="D594" s="19">
        <v>1433</v>
      </c>
      <c r="E594" t="s">
        <v>482</v>
      </c>
      <c r="F594" t="s">
        <v>555</v>
      </c>
    </row>
    <row r="595" spans="1:6" x14ac:dyDescent="0.2">
      <c r="A595" t="s">
        <v>553</v>
      </c>
      <c r="B595" t="s">
        <v>554</v>
      </c>
      <c r="C595" s="19">
        <v>37</v>
      </c>
      <c r="D595" s="19">
        <v>1461</v>
      </c>
      <c r="E595" t="s">
        <v>484</v>
      </c>
      <c r="F595" t="s">
        <v>486</v>
      </c>
    </row>
    <row r="596" spans="1:6" x14ac:dyDescent="0.2">
      <c r="A596" t="s">
        <v>553</v>
      </c>
      <c r="B596" t="s">
        <v>554</v>
      </c>
      <c r="C596" s="19" t="s">
        <v>556</v>
      </c>
      <c r="D596" s="19">
        <v>1477</v>
      </c>
      <c r="E596" t="s">
        <v>484</v>
      </c>
      <c r="F596" t="s">
        <v>509</v>
      </c>
    </row>
    <row r="597" spans="1:6" x14ac:dyDescent="0.2">
      <c r="A597" t="s">
        <v>553</v>
      </c>
      <c r="B597" t="s">
        <v>554</v>
      </c>
      <c r="C597" s="19">
        <v>38</v>
      </c>
      <c r="D597" s="19">
        <v>1437</v>
      </c>
      <c r="E597" t="s">
        <v>484</v>
      </c>
      <c r="F597" t="s">
        <v>486</v>
      </c>
    </row>
    <row r="598" spans="1:6" x14ac:dyDescent="0.2">
      <c r="A598" t="s">
        <v>553</v>
      </c>
      <c r="B598" t="s">
        <v>554</v>
      </c>
      <c r="C598" s="19">
        <v>39</v>
      </c>
      <c r="D598" s="19">
        <v>1444</v>
      </c>
      <c r="E598" t="s">
        <v>482</v>
      </c>
    </row>
    <row r="599" spans="1:6" x14ac:dyDescent="0.2">
      <c r="A599" t="s">
        <v>553</v>
      </c>
      <c r="B599" t="s">
        <v>554</v>
      </c>
      <c r="C599" s="19">
        <v>40</v>
      </c>
      <c r="D599" s="19">
        <v>1472</v>
      </c>
      <c r="E599" t="s">
        <v>482</v>
      </c>
      <c r="F599" t="s">
        <v>486</v>
      </c>
    </row>
    <row r="600" spans="1:6" x14ac:dyDescent="0.2">
      <c r="A600" t="s">
        <v>553</v>
      </c>
      <c r="B600" t="s">
        <v>554</v>
      </c>
      <c r="C600" s="19">
        <v>41</v>
      </c>
      <c r="D600" s="19">
        <v>1488</v>
      </c>
      <c r="E600" t="s">
        <v>482</v>
      </c>
      <c r="F600" t="s">
        <v>486</v>
      </c>
    </row>
    <row r="601" spans="1:6" x14ac:dyDescent="0.2">
      <c r="A601" t="s">
        <v>553</v>
      </c>
      <c r="B601" t="s">
        <v>554</v>
      </c>
      <c r="C601" s="19">
        <v>42</v>
      </c>
      <c r="D601" s="19">
        <v>1289</v>
      </c>
      <c r="E601" t="s">
        <v>484</v>
      </c>
      <c r="F601" t="s">
        <v>483</v>
      </c>
    </row>
    <row r="602" spans="1:6" x14ac:dyDescent="0.2">
      <c r="A602" t="s">
        <v>553</v>
      </c>
      <c r="B602" t="s">
        <v>554</v>
      </c>
      <c r="C602" s="19">
        <v>43</v>
      </c>
      <c r="D602" s="19">
        <v>1231</v>
      </c>
      <c r="E602" t="s">
        <v>484</v>
      </c>
      <c r="F602" t="s">
        <v>521</v>
      </c>
    </row>
    <row r="603" spans="1:6" x14ac:dyDescent="0.2">
      <c r="A603" t="s">
        <v>553</v>
      </c>
      <c r="B603" t="s">
        <v>554</v>
      </c>
      <c r="C603" s="19">
        <v>44</v>
      </c>
      <c r="D603" s="19">
        <v>1531</v>
      </c>
      <c r="E603" t="s">
        <v>484</v>
      </c>
      <c r="F603" t="s">
        <v>485</v>
      </c>
    </row>
    <row r="604" spans="1:6" x14ac:dyDescent="0.2">
      <c r="A604" t="s">
        <v>553</v>
      </c>
      <c r="B604" t="s">
        <v>554</v>
      </c>
      <c r="C604" s="19">
        <v>45</v>
      </c>
      <c r="D604" s="19">
        <v>1467</v>
      </c>
      <c r="E604" t="s">
        <v>504</v>
      </c>
      <c r="F604" t="s">
        <v>486</v>
      </c>
    </row>
    <row r="605" spans="1:6" x14ac:dyDescent="0.2">
      <c r="A605" t="s">
        <v>553</v>
      </c>
      <c r="B605" t="s">
        <v>554</v>
      </c>
      <c r="C605" s="19">
        <v>46</v>
      </c>
      <c r="D605" s="19">
        <v>1463</v>
      </c>
      <c r="E605" t="s">
        <v>482</v>
      </c>
    </row>
    <row r="606" spans="1:6" x14ac:dyDescent="0.2">
      <c r="A606" t="s">
        <v>553</v>
      </c>
      <c r="B606" t="s">
        <v>554</v>
      </c>
      <c r="C606" s="19">
        <v>47</v>
      </c>
      <c r="D606" s="19">
        <v>1237</v>
      </c>
      <c r="E606" t="s">
        <v>484</v>
      </c>
      <c r="F606" t="s">
        <v>483</v>
      </c>
    </row>
    <row r="607" spans="1:6" x14ac:dyDescent="0.2">
      <c r="A607" t="s">
        <v>553</v>
      </c>
      <c r="B607" t="s">
        <v>554</v>
      </c>
      <c r="C607" s="19">
        <v>48</v>
      </c>
      <c r="D607" s="19">
        <v>1337</v>
      </c>
      <c r="E607" t="s">
        <v>484</v>
      </c>
      <c r="F607" t="s">
        <v>509</v>
      </c>
    </row>
    <row r="608" spans="1:6" x14ac:dyDescent="0.2">
      <c r="A608" t="s">
        <v>553</v>
      </c>
      <c r="B608" t="s">
        <v>554</v>
      </c>
      <c r="C608" s="19">
        <v>49</v>
      </c>
      <c r="D608" s="19">
        <v>1498</v>
      </c>
      <c r="E608" t="s">
        <v>484</v>
      </c>
      <c r="F608" t="s">
        <v>509</v>
      </c>
    </row>
    <row r="609" spans="1:6" x14ac:dyDescent="0.2">
      <c r="A609" t="s">
        <v>553</v>
      </c>
      <c r="B609" t="s">
        <v>554</v>
      </c>
      <c r="C609" s="19">
        <v>50</v>
      </c>
      <c r="D609" s="19">
        <v>1491</v>
      </c>
      <c r="E609" t="s">
        <v>484</v>
      </c>
      <c r="F609" t="s">
        <v>509</v>
      </c>
    </row>
    <row r="610" spans="1:6" x14ac:dyDescent="0.2">
      <c r="A610" t="s">
        <v>553</v>
      </c>
      <c r="B610" t="s">
        <v>554</v>
      </c>
      <c r="C610" s="19">
        <v>51</v>
      </c>
      <c r="D610" s="19">
        <v>1466</v>
      </c>
      <c r="E610" t="s">
        <v>484</v>
      </c>
      <c r="F610" t="s">
        <v>485</v>
      </c>
    </row>
    <row r="611" spans="1:6" x14ac:dyDescent="0.2">
      <c r="A611" t="s">
        <v>553</v>
      </c>
      <c r="B611" t="s">
        <v>554</v>
      </c>
      <c r="C611" s="19">
        <v>52</v>
      </c>
      <c r="D611" s="19">
        <v>1455</v>
      </c>
      <c r="E611" t="s">
        <v>484</v>
      </c>
      <c r="F611" t="s">
        <v>483</v>
      </c>
    </row>
    <row r="612" spans="1:6" x14ac:dyDescent="0.2">
      <c r="A612" t="s">
        <v>553</v>
      </c>
      <c r="B612" t="s">
        <v>554</v>
      </c>
      <c r="C612" s="19">
        <v>53</v>
      </c>
      <c r="D612" s="19">
        <v>1463</v>
      </c>
      <c r="E612" t="s">
        <v>482</v>
      </c>
      <c r="F612" t="s">
        <v>509</v>
      </c>
    </row>
    <row r="613" spans="1:6" x14ac:dyDescent="0.2">
      <c r="A613" t="s">
        <v>553</v>
      </c>
      <c r="B613" t="s">
        <v>554</v>
      </c>
      <c r="C613" s="19">
        <v>54</v>
      </c>
      <c r="D613" s="19">
        <v>1125</v>
      </c>
      <c r="E613" t="s">
        <v>484</v>
      </c>
      <c r="F613" t="s">
        <v>509</v>
      </c>
    </row>
    <row r="614" spans="1:6" x14ac:dyDescent="0.2">
      <c r="A614" t="s">
        <v>553</v>
      </c>
      <c r="B614" t="s">
        <v>554</v>
      </c>
      <c r="C614" s="19">
        <v>55</v>
      </c>
      <c r="D614" s="19">
        <v>1482</v>
      </c>
      <c r="E614" t="s">
        <v>484</v>
      </c>
      <c r="F614" t="s">
        <v>532</v>
      </c>
    </row>
    <row r="615" spans="1:6" x14ac:dyDescent="0.2">
      <c r="A615" t="s">
        <v>553</v>
      </c>
      <c r="B615" t="s">
        <v>554</v>
      </c>
      <c r="C615" s="19">
        <v>56</v>
      </c>
      <c r="D615" s="19">
        <v>1490</v>
      </c>
      <c r="E615" t="s">
        <v>484</v>
      </c>
      <c r="F615" t="s">
        <v>483</v>
      </c>
    </row>
    <row r="616" spans="1:6" x14ac:dyDescent="0.2">
      <c r="A616" t="s">
        <v>553</v>
      </c>
      <c r="B616" t="s">
        <v>554</v>
      </c>
      <c r="C616" s="19">
        <v>57</v>
      </c>
      <c r="D616" s="19">
        <v>1469</v>
      </c>
      <c r="E616" t="s">
        <v>484</v>
      </c>
    </row>
    <row r="617" spans="1:6" x14ac:dyDescent="0.2">
      <c r="A617" t="s">
        <v>553</v>
      </c>
      <c r="B617" t="s">
        <v>554</v>
      </c>
      <c r="C617" s="19">
        <v>58</v>
      </c>
      <c r="D617" s="19">
        <v>1475</v>
      </c>
      <c r="E617" t="s">
        <v>484</v>
      </c>
      <c r="F617" t="s">
        <v>509</v>
      </c>
    </row>
    <row r="618" spans="1:6" x14ac:dyDescent="0.2">
      <c r="A618" t="s">
        <v>553</v>
      </c>
      <c r="B618" t="s">
        <v>554</v>
      </c>
      <c r="C618" s="19">
        <v>59</v>
      </c>
      <c r="D618" s="19">
        <v>1447</v>
      </c>
      <c r="E618" t="s">
        <v>484</v>
      </c>
      <c r="F618" t="s">
        <v>485</v>
      </c>
    </row>
    <row r="619" spans="1:6" x14ac:dyDescent="0.2">
      <c r="A619" t="s">
        <v>553</v>
      </c>
      <c r="B619" t="s">
        <v>554</v>
      </c>
      <c r="C619" s="19">
        <v>60</v>
      </c>
      <c r="D619" s="19">
        <v>1531</v>
      </c>
      <c r="E619" t="s">
        <v>484</v>
      </c>
      <c r="F619" t="s">
        <v>486</v>
      </c>
    </row>
    <row r="620" spans="1:6" x14ac:dyDescent="0.2">
      <c r="A620" t="s">
        <v>553</v>
      </c>
      <c r="B620" t="s">
        <v>554</v>
      </c>
      <c r="C620" s="19">
        <v>61</v>
      </c>
      <c r="D620" s="19">
        <v>1511</v>
      </c>
      <c r="E620" t="s">
        <v>484</v>
      </c>
      <c r="F620" t="s">
        <v>509</v>
      </c>
    </row>
    <row r="621" spans="1:6" x14ac:dyDescent="0.2">
      <c r="A621" t="s">
        <v>553</v>
      </c>
      <c r="B621" t="s">
        <v>554</v>
      </c>
      <c r="C621" s="19">
        <v>63</v>
      </c>
      <c r="D621" s="19">
        <v>1459</v>
      </c>
      <c r="E621" t="s">
        <v>482</v>
      </c>
    </row>
    <row r="622" spans="1:6" x14ac:dyDescent="0.2">
      <c r="A622" t="s">
        <v>553</v>
      </c>
      <c r="B622" t="s">
        <v>554</v>
      </c>
      <c r="C622" s="19">
        <v>64</v>
      </c>
      <c r="D622" s="19">
        <v>1273</v>
      </c>
      <c r="E622" t="s">
        <v>484</v>
      </c>
      <c r="F622" t="s">
        <v>483</v>
      </c>
    </row>
    <row r="623" spans="1:6" x14ac:dyDescent="0.2">
      <c r="A623" t="s">
        <v>553</v>
      </c>
      <c r="B623" t="s">
        <v>554</v>
      </c>
      <c r="C623" s="19">
        <v>65</v>
      </c>
      <c r="D623" s="19">
        <v>1478</v>
      </c>
      <c r="E623" t="s">
        <v>484</v>
      </c>
      <c r="F623" t="s">
        <v>509</v>
      </c>
    </row>
    <row r="624" spans="1:6" x14ac:dyDescent="0.2">
      <c r="A624" t="s">
        <v>553</v>
      </c>
      <c r="B624" t="s">
        <v>554</v>
      </c>
      <c r="C624" s="19">
        <v>66</v>
      </c>
      <c r="D624" s="19">
        <v>1487</v>
      </c>
      <c r="E624" t="s">
        <v>482</v>
      </c>
      <c r="F624" t="s">
        <v>509</v>
      </c>
    </row>
    <row r="625" spans="1:6" x14ac:dyDescent="0.2">
      <c r="A625" t="s">
        <v>553</v>
      </c>
      <c r="B625" t="s">
        <v>554</v>
      </c>
      <c r="C625" s="19">
        <v>67</v>
      </c>
      <c r="D625" s="19">
        <v>1443</v>
      </c>
      <c r="E625" t="s">
        <v>482</v>
      </c>
      <c r="F625" t="s">
        <v>486</v>
      </c>
    </row>
    <row r="626" spans="1:6" x14ac:dyDescent="0.2">
      <c r="A626" t="s">
        <v>553</v>
      </c>
      <c r="B626" t="s">
        <v>554</v>
      </c>
      <c r="C626" s="19">
        <v>68</v>
      </c>
      <c r="D626" s="19">
        <v>1283</v>
      </c>
      <c r="E626" t="s">
        <v>484</v>
      </c>
      <c r="F626" t="s">
        <v>483</v>
      </c>
    </row>
    <row r="627" spans="1:6" x14ac:dyDescent="0.2">
      <c r="A627" t="s">
        <v>553</v>
      </c>
      <c r="B627" t="s">
        <v>554</v>
      </c>
      <c r="C627" s="19">
        <v>69</v>
      </c>
      <c r="D627" s="19">
        <v>1255</v>
      </c>
      <c r="E627" t="s">
        <v>484</v>
      </c>
      <c r="F627" t="s">
        <v>483</v>
      </c>
    </row>
    <row r="628" spans="1:6" x14ac:dyDescent="0.2">
      <c r="A628" t="s">
        <v>553</v>
      </c>
      <c r="B628" t="s">
        <v>554</v>
      </c>
      <c r="C628" s="19">
        <v>70</v>
      </c>
      <c r="D628" s="19">
        <v>1504</v>
      </c>
      <c r="E628" t="s">
        <v>484</v>
      </c>
      <c r="F628" t="s">
        <v>509</v>
      </c>
    </row>
    <row r="629" spans="1:6" x14ac:dyDescent="0.2">
      <c r="A629" t="s">
        <v>553</v>
      </c>
      <c r="B629" t="s">
        <v>554</v>
      </c>
      <c r="C629" s="19">
        <v>71</v>
      </c>
      <c r="D629" s="19">
        <v>1412</v>
      </c>
      <c r="E629" t="s">
        <v>484</v>
      </c>
    </row>
    <row r="630" spans="1:6" x14ac:dyDescent="0.2">
      <c r="A630" t="s">
        <v>553</v>
      </c>
      <c r="B630" t="s">
        <v>554</v>
      </c>
      <c r="C630" s="19">
        <v>72</v>
      </c>
      <c r="D630" s="19">
        <v>1460</v>
      </c>
      <c r="E630" t="s">
        <v>484</v>
      </c>
    </row>
    <row r="631" spans="1:6" x14ac:dyDescent="0.2">
      <c r="A631" t="s">
        <v>553</v>
      </c>
      <c r="B631" t="s">
        <v>554</v>
      </c>
      <c r="C631" s="19">
        <v>73</v>
      </c>
      <c r="D631" s="19">
        <v>1547</v>
      </c>
      <c r="E631" t="s">
        <v>484</v>
      </c>
    </row>
    <row r="632" spans="1:6" x14ac:dyDescent="0.2">
      <c r="A632" t="s">
        <v>553</v>
      </c>
      <c r="B632" t="s">
        <v>554</v>
      </c>
      <c r="C632" s="19">
        <v>74</v>
      </c>
      <c r="D632" s="19">
        <v>1543</v>
      </c>
      <c r="E632" t="s">
        <v>484</v>
      </c>
      <c r="F632" t="s">
        <v>483</v>
      </c>
    </row>
    <row r="633" spans="1:6" x14ac:dyDescent="0.2">
      <c r="A633" t="s">
        <v>553</v>
      </c>
      <c r="B633" t="s">
        <v>554</v>
      </c>
      <c r="C633" s="19" t="s">
        <v>557</v>
      </c>
      <c r="D633" s="19">
        <v>1460</v>
      </c>
      <c r="E633" t="s">
        <v>484</v>
      </c>
      <c r="F633" t="s">
        <v>509</v>
      </c>
    </row>
    <row r="634" spans="1:6" x14ac:dyDescent="0.2">
      <c r="A634" t="s">
        <v>553</v>
      </c>
      <c r="B634" t="s">
        <v>554</v>
      </c>
      <c r="C634" s="19">
        <v>75</v>
      </c>
      <c r="D634" s="19">
        <v>1470</v>
      </c>
      <c r="E634" t="s">
        <v>482</v>
      </c>
      <c r="F634" t="s">
        <v>483</v>
      </c>
    </row>
    <row r="635" spans="1:6" x14ac:dyDescent="0.2">
      <c r="A635" t="s">
        <v>553</v>
      </c>
      <c r="B635" t="s">
        <v>554</v>
      </c>
      <c r="C635" s="19">
        <v>76</v>
      </c>
      <c r="D635" s="19">
        <v>1472</v>
      </c>
      <c r="E635" t="s">
        <v>482</v>
      </c>
      <c r="F635" t="s">
        <v>509</v>
      </c>
    </row>
    <row r="636" spans="1:6" x14ac:dyDescent="0.2">
      <c r="A636" t="s">
        <v>553</v>
      </c>
      <c r="B636" t="s">
        <v>554</v>
      </c>
      <c r="C636" s="19">
        <v>77</v>
      </c>
      <c r="D636" s="19">
        <v>1250</v>
      </c>
      <c r="E636" t="s">
        <v>484</v>
      </c>
      <c r="F636" t="s">
        <v>509</v>
      </c>
    </row>
    <row r="637" spans="1:6" x14ac:dyDescent="0.2">
      <c r="A637" t="s">
        <v>553</v>
      </c>
      <c r="B637" t="s">
        <v>554</v>
      </c>
      <c r="C637" s="19">
        <v>78</v>
      </c>
      <c r="D637" s="19">
        <v>1498</v>
      </c>
      <c r="E637" t="s">
        <v>504</v>
      </c>
      <c r="F637" t="s">
        <v>485</v>
      </c>
    </row>
    <row r="638" spans="1:6" x14ac:dyDescent="0.2">
      <c r="A638" t="s">
        <v>553</v>
      </c>
      <c r="B638" t="s">
        <v>554</v>
      </c>
      <c r="C638" s="19">
        <v>79</v>
      </c>
      <c r="D638" s="19">
        <v>1469</v>
      </c>
      <c r="E638" t="s">
        <v>482</v>
      </c>
    </row>
    <row r="639" spans="1:6" x14ac:dyDescent="0.2">
      <c r="A639" t="s">
        <v>553</v>
      </c>
      <c r="B639" t="s">
        <v>554</v>
      </c>
      <c r="C639" s="19">
        <v>80</v>
      </c>
      <c r="D639" s="19">
        <v>1282</v>
      </c>
      <c r="E639" t="s">
        <v>484</v>
      </c>
    </row>
    <row r="640" spans="1:6" x14ac:dyDescent="0.2">
      <c r="A640" t="s">
        <v>553</v>
      </c>
      <c r="B640" t="s">
        <v>554</v>
      </c>
      <c r="C640" s="19">
        <v>81</v>
      </c>
      <c r="D640" s="19">
        <v>1470</v>
      </c>
      <c r="E640" t="s">
        <v>482</v>
      </c>
      <c r="F640" t="s">
        <v>486</v>
      </c>
    </row>
    <row r="641" spans="1:10" x14ac:dyDescent="0.2">
      <c r="A641" t="s">
        <v>553</v>
      </c>
      <c r="B641" t="s">
        <v>554</v>
      </c>
      <c r="C641" s="19">
        <v>82</v>
      </c>
      <c r="D641" s="19">
        <v>1456</v>
      </c>
      <c r="E641" t="s">
        <v>504</v>
      </c>
      <c r="F641" t="s">
        <v>486</v>
      </c>
    </row>
    <row r="642" spans="1:10" x14ac:dyDescent="0.2">
      <c r="A642" t="s">
        <v>553</v>
      </c>
      <c r="B642" t="s">
        <v>554</v>
      </c>
      <c r="C642" s="19">
        <v>83</v>
      </c>
      <c r="D642" s="19">
        <v>1435</v>
      </c>
      <c r="E642" t="s">
        <v>484</v>
      </c>
      <c r="F642" t="s">
        <v>483</v>
      </c>
      <c r="G642" t="s">
        <v>500</v>
      </c>
      <c r="I642" t="s">
        <v>558</v>
      </c>
    </row>
    <row r="643" spans="1:10" x14ac:dyDescent="0.2">
      <c r="A643" t="s">
        <v>553</v>
      </c>
      <c r="B643" t="s">
        <v>554</v>
      </c>
      <c r="C643" s="19">
        <v>84</v>
      </c>
      <c r="D643" s="19">
        <v>1467</v>
      </c>
      <c r="E643" t="s">
        <v>482</v>
      </c>
      <c r="F643" t="s">
        <v>509</v>
      </c>
    </row>
    <row r="644" spans="1:10" x14ac:dyDescent="0.2">
      <c r="A644" t="s">
        <v>553</v>
      </c>
      <c r="B644" t="s">
        <v>554</v>
      </c>
      <c r="C644" s="19">
        <v>85</v>
      </c>
      <c r="D644" s="19">
        <v>1488</v>
      </c>
      <c r="E644" t="s">
        <v>482</v>
      </c>
    </row>
    <row r="645" spans="1:10" x14ac:dyDescent="0.2">
      <c r="A645" t="s">
        <v>553</v>
      </c>
      <c r="B645" t="s">
        <v>554</v>
      </c>
      <c r="C645" s="19">
        <v>86</v>
      </c>
      <c r="D645" s="19">
        <v>1043</v>
      </c>
      <c r="E645" t="s">
        <v>484</v>
      </c>
      <c r="F645" t="s">
        <v>509</v>
      </c>
    </row>
    <row r="646" spans="1:10" x14ac:dyDescent="0.2">
      <c r="A646" t="s">
        <v>553</v>
      </c>
      <c r="B646" t="s">
        <v>554</v>
      </c>
      <c r="C646" s="19">
        <v>87</v>
      </c>
      <c r="D646" s="19">
        <v>1443</v>
      </c>
      <c r="E646" t="s">
        <v>482</v>
      </c>
      <c r="F646" t="s">
        <v>509</v>
      </c>
    </row>
    <row r="647" spans="1:10" x14ac:dyDescent="0.2">
      <c r="A647" t="s">
        <v>553</v>
      </c>
      <c r="B647" t="s">
        <v>554</v>
      </c>
      <c r="C647" s="19">
        <v>88</v>
      </c>
      <c r="D647" s="19">
        <v>1491</v>
      </c>
      <c r="E647" t="s">
        <v>482</v>
      </c>
      <c r="F647" t="s">
        <v>485</v>
      </c>
    </row>
    <row r="648" spans="1:10" x14ac:dyDescent="0.2">
      <c r="A648" t="s">
        <v>553</v>
      </c>
      <c r="B648" t="s">
        <v>554</v>
      </c>
      <c r="C648" s="19">
        <v>89</v>
      </c>
      <c r="D648" s="19">
        <v>1488</v>
      </c>
      <c r="E648" t="s">
        <v>504</v>
      </c>
      <c r="F648" t="s">
        <v>486</v>
      </c>
    </row>
    <row r="649" spans="1:10" x14ac:dyDescent="0.2">
      <c r="A649" t="s">
        <v>553</v>
      </c>
      <c r="B649" t="s">
        <v>554</v>
      </c>
      <c r="C649" s="19">
        <v>90</v>
      </c>
      <c r="D649" s="19">
        <v>1447</v>
      </c>
      <c r="E649" t="s">
        <v>484</v>
      </c>
      <c r="F649" t="s">
        <v>486</v>
      </c>
    </row>
    <row r="650" spans="1:10" x14ac:dyDescent="0.2">
      <c r="A650" t="s">
        <v>553</v>
      </c>
      <c r="B650" t="s">
        <v>554</v>
      </c>
      <c r="C650" s="19">
        <v>91</v>
      </c>
      <c r="D650" s="19">
        <v>1374</v>
      </c>
      <c r="E650" t="s">
        <v>484</v>
      </c>
      <c r="F650" t="s">
        <v>509</v>
      </c>
    </row>
    <row r="651" spans="1:10" x14ac:dyDescent="0.2">
      <c r="A651" t="s">
        <v>553</v>
      </c>
      <c r="B651" t="s">
        <v>554</v>
      </c>
      <c r="C651" s="19">
        <v>92</v>
      </c>
      <c r="D651" s="19">
        <v>1451</v>
      </c>
      <c r="E651" t="s">
        <v>484</v>
      </c>
      <c r="F651" t="s">
        <v>509</v>
      </c>
    </row>
    <row r="652" spans="1:10" x14ac:dyDescent="0.2">
      <c r="A652" t="s">
        <v>553</v>
      </c>
      <c r="B652" t="s">
        <v>554</v>
      </c>
      <c r="C652" s="19">
        <v>93</v>
      </c>
      <c r="D652" s="19">
        <v>1181</v>
      </c>
      <c r="E652" t="s">
        <v>484</v>
      </c>
      <c r="F652" t="s">
        <v>509</v>
      </c>
    </row>
    <row r="653" spans="1:10" x14ac:dyDescent="0.2">
      <c r="A653" t="s">
        <v>553</v>
      </c>
      <c r="B653" t="s">
        <v>554</v>
      </c>
      <c r="C653" s="19">
        <v>94</v>
      </c>
      <c r="D653" s="19">
        <v>1450</v>
      </c>
      <c r="E653" t="s">
        <v>484</v>
      </c>
      <c r="F653" t="s">
        <v>483</v>
      </c>
      <c r="G653" t="s">
        <v>559</v>
      </c>
      <c r="H653">
        <v>1</v>
      </c>
      <c r="I653" t="s">
        <v>493</v>
      </c>
      <c r="J653">
        <v>6</v>
      </c>
    </row>
    <row r="654" spans="1:10" x14ac:dyDescent="0.2">
      <c r="A654" t="s">
        <v>553</v>
      </c>
      <c r="B654" t="s">
        <v>554</v>
      </c>
      <c r="C654" s="19">
        <v>95</v>
      </c>
      <c r="D654" s="19">
        <v>1453</v>
      </c>
      <c r="E654" t="s">
        <v>484</v>
      </c>
      <c r="F654" t="s">
        <v>483</v>
      </c>
    </row>
    <row r="655" spans="1:10" x14ac:dyDescent="0.2">
      <c r="A655" t="s">
        <v>553</v>
      </c>
      <c r="B655" t="s">
        <v>554</v>
      </c>
      <c r="C655" s="19">
        <v>96</v>
      </c>
      <c r="D655" s="19">
        <v>1454</v>
      </c>
      <c r="E655" t="s">
        <v>484</v>
      </c>
      <c r="F655" t="s">
        <v>509</v>
      </c>
    </row>
    <row r="656" spans="1:10" x14ac:dyDescent="0.2">
      <c r="A656" t="s">
        <v>553</v>
      </c>
      <c r="B656" t="s">
        <v>554</v>
      </c>
      <c r="C656" s="19">
        <v>97</v>
      </c>
      <c r="D656" s="19">
        <v>1463</v>
      </c>
      <c r="E656" t="s">
        <v>484</v>
      </c>
      <c r="F656" t="s">
        <v>509</v>
      </c>
    </row>
    <row r="657" spans="1:10" x14ac:dyDescent="0.2">
      <c r="A657" t="s">
        <v>553</v>
      </c>
      <c r="B657" t="s">
        <v>554</v>
      </c>
      <c r="C657" s="19">
        <v>98</v>
      </c>
      <c r="D657" s="19">
        <v>1484</v>
      </c>
      <c r="E657" t="s">
        <v>482</v>
      </c>
      <c r="F657" t="s">
        <v>509</v>
      </c>
    </row>
    <row r="658" spans="1:10" x14ac:dyDescent="0.2">
      <c r="A658" t="s">
        <v>553</v>
      </c>
      <c r="B658" t="s">
        <v>554</v>
      </c>
      <c r="C658" s="19">
        <v>99</v>
      </c>
      <c r="D658" s="19">
        <v>1323</v>
      </c>
      <c r="E658" t="s">
        <v>484</v>
      </c>
      <c r="F658" t="s">
        <v>483</v>
      </c>
    </row>
    <row r="659" spans="1:10" x14ac:dyDescent="0.2">
      <c r="A659" t="s">
        <v>553</v>
      </c>
      <c r="B659" t="s">
        <v>554</v>
      </c>
      <c r="C659" s="19">
        <v>100</v>
      </c>
      <c r="D659" s="19">
        <v>1403</v>
      </c>
      <c r="E659" t="s">
        <v>484</v>
      </c>
      <c r="F659" t="s">
        <v>483</v>
      </c>
    </row>
    <row r="660" spans="1:10" x14ac:dyDescent="0.2">
      <c r="A660" t="s">
        <v>553</v>
      </c>
      <c r="B660" t="s">
        <v>554</v>
      </c>
      <c r="C660" s="19">
        <v>101</v>
      </c>
      <c r="D660" s="19">
        <v>1483</v>
      </c>
      <c r="E660" t="s">
        <v>482</v>
      </c>
    </row>
    <row r="661" spans="1:10" x14ac:dyDescent="0.2">
      <c r="A661" t="s">
        <v>553</v>
      </c>
      <c r="B661" t="s">
        <v>554</v>
      </c>
      <c r="C661" s="19">
        <v>101</v>
      </c>
      <c r="D661" s="19">
        <v>1489</v>
      </c>
      <c r="E661" t="s">
        <v>482</v>
      </c>
    </row>
    <row r="662" spans="1:10" x14ac:dyDescent="0.2">
      <c r="A662" t="s">
        <v>553</v>
      </c>
      <c r="B662" t="s">
        <v>554</v>
      </c>
      <c r="C662" s="19">
        <v>102</v>
      </c>
      <c r="D662" s="19">
        <v>1422</v>
      </c>
      <c r="E662" t="s">
        <v>482</v>
      </c>
    </row>
    <row r="663" spans="1:10" x14ac:dyDescent="0.2">
      <c r="A663" t="s">
        <v>553</v>
      </c>
      <c r="B663" t="s">
        <v>554</v>
      </c>
      <c r="C663" s="19">
        <v>103</v>
      </c>
      <c r="D663" s="19">
        <v>1439</v>
      </c>
      <c r="E663" t="s">
        <v>482</v>
      </c>
    </row>
    <row r="664" spans="1:10" x14ac:dyDescent="0.2">
      <c r="A664" t="s">
        <v>553</v>
      </c>
      <c r="B664" t="s">
        <v>554</v>
      </c>
      <c r="C664" s="19">
        <v>104</v>
      </c>
      <c r="D664" s="19">
        <v>1512</v>
      </c>
      <c r="E664" t="s">
        <v>482</v>
      </c>
      <c r="F664" t="s">
        <v>509</v>
      </c>
    </row>
    <row r="665" spans="1:10" x14ac:dyDescent="0.2">
      <c r="A665" t="s">
        <v>553</v>
      </c>
      <c r="B665" t="s">
        <v>554</v>
      </c>
      <c r="C665" s="19">
        <v>105</v>
      </c>
      <c r="D665" s="19">
        <v>1502</v>
      </c>
      <c r="E665" t="s">
        <v>482</v>
      </c>
      <c r="F665" t="s">
        <v>483</v>
      </c>
    </row>
    <row r="666" spans="1:10" x14ac:dyDescent="0.2">
      <c r="A666" t="s">
        <v>553</v>
      </c>
      <c r="B666" t="s">
        <v>554</v>
      </c>
      <c r="C666" s="19">
        <v>106</v>
      </c>
      <c r="D666" s="19">
        <v>1435</v>
      </c>
      <c r="E666" t="s">
        <v>484</v>
      </c>
      <c r="F666" t="s">
        <v>483</v>
      </c>
      <c r="G666" t="s">
        <v>494</v>
      </c>
      <c r="H666">
        <v>1</v>
      </c>
      <c r="I666" t="s">
        <v>560</v>
      </c>
      <c r="J666">
        <v>4</v>
      </c>
    </row>
    <row r="667" spans="1:10" x14ac:dyDescent="0.2">
      <c r="A667" t="s">
        <v>553</v>
      </c>
      <c r="B667" t="s">
        <v>554</v>
      </c>
      <c r="C667" s="19">
        <v>107</v>
      </c>
      <c r="D667" s="19">
        <v>1462</v>
      </c>
      <c r="E667" t="s">
        <v>484</v>
      </c>
      <c r="F667" t="s">
        <v>483</v>
      </c>
    </row>
    <row r="668" spans="1:10" x14ac:dyDescent="0.2">
      <c r="A668" t="s">
        <v>553</v>
      </c>
      <c r="B668" t="s">
        <v>554</v>
      </c>
      <c r="C668" s="19">
        <v>108</v>
      </c>
      <c r="D668" s="19">
        <v>1507</v>
      </c>
      <c r="E668" t="s">
        <v>484</v>
      </c>
      <c r="F668" t="s">
        <v>509</v>
      </c>
    </row>
    <row r="669" spans="1:10" x14ac:dyDescent="0.2">
      <c r="A669" t="s">
        <v>553</v>
      </c>
      <c r="B669" t="s">
        <v>554</v>
      </c>
      <c r="C669" s="19">
        <v>109</v>
      </c>
      <c r="D669" s="19">
        <v>1530</v>
      </c>
      <c r="E669" t="s">
        <v>484</v>
      </c>
      <c r="F669" t="s">
        <v>509</v>
      </c>
    </row>
    <row r="670" spans="1:10" x14ac:dyDescent="0.2">
      <c r="A670" t="s">
        <v>553</v>
      </c>
      <c r="B670" t="s">
        <v>554</v>
      </c>
      <c r="C670" s="19">
        <v>110</v>
      </c>
      <c r="D670" s="19">
        <v>1001</v>
      </c>
      <c r="E670" t="s">
        <v>484</v>
      </c>
      <c r="F670" t="s">
        <v>509</v>
      </c>
    </row>
    <row r="671" spans="1:10" x14ac:dyDescent="0.2">
      <c r="A671" t="s">
        <v>553</v>
      </c>
      <c r="B671" t="s">
        <v>554</v>
      </c>
      <c r="C671" s="19">
        <v>111</v>
      </c>
      <c r="D671" s="19">
        <v>1557</v>
      </c>
      <c r="E671" t="s">
        <v>484</v>
      </c>
      <c r="F671" t="s">
        <v>509</v>
      </c>
    </row>
    <row r="672" spans="1:10" x14ac:dyDescent="0.2">
      <c r="A672" t="s">
        <v>553</v>
      </c>
      <c r="B672" t="s">
        <v>554</v>
      </c>
      <c r="C672" s="19">
        <v>112</v>
      </c>
      <c r="D672" s="19">
        <v>1510</v>
      </c>
      <c r="E672" t="s">
        <v>484</v>
      </c>
      <c r="F672" t="s">
        <v>509</v>
      </c>
    </row>
    <row r="673" spans="1:6" x14ac:dyDescent="0.2">
      <c r="A673" t="s">
        <v>553</v>
      </c>
      <c r="B673" t="s">
        <v>554</v>
      </c>
      <c r="C673" s="19">
        <v>113</v>
      </c>
      <c r="D673" s="19">
        <v>1524</v>
      </c>
      <c r="E673" t="s">
        <v>504</v>
      </c>
      <c r="F673" t="s">
        <v>486</v>
      </c>
    </row>
    <row r="674" spans="1:6" x14ac:dyDescent="0.2">
      <c r="A674" t="s">
        <v>553</v>
      </c>
      <c r="B674" t="s">
        <v>554</v>
      </c>
      <c r="C674" s="19">
        <v>114</v>
      </c>
      <c r="D674" s="19">
        <v>1470</v>
      </c>
      <c r="E674" t="s">
        <v>504</v>
      </c>
      <c r="F674" t="s">
        <v>509</v>
      </c>
    </row>
    <row r="675" spans="1:6" x14ac:dyDescent="0.2">
      <c r="A675" t="s">
        <v>553</v>
      </c>
      <c r="B675" t="s">
        <v>554</v>
      </c>
      <c r="C675" s="19">
        <v>115</v>
      </c>
      <c r="D675" s="19">
        <v>1527</v>
      </c>
      <c r="E675" t="s">
        <v>482</v>
      </c>
      <c r="F675" t="s">
        <v>509</v>
      </c>
    </row>
    <row r="676" spans="1:6" x14ac:dyDescent="0.2">
      <c r="A676" t="s">
        <v>553</v>
      </c>
      <c r="B676" t="s">
        <v>554</v>
      </c>
      <c r="C676" s="19">
        <v>116</v>
      </c>
      <c r="D676" s="19">
        <v>1564</v>
      </c>
      <c r="E676" t="s">
        <v>484</v>
      </c>
      <c r="F676" t="s">
        <v>509</v>
      </c>
    </row>
    <row r="677" spans="1:6" x14ac:dyDescent="0.2">
      <c r="A677" t="s">
        <v>553</v>
      </c>
      <c r="B677" t="s">
        <v>554</v>
      </c>
      <c r="C677" s="19">
        <v>118</v>
      </c>
      <c r="D677" s="19">
        <v>1366</v>
      </c>
      <c r="E677" t="s">
        <v>484</v>
      </c>
      <c r="F677" t="s">
        <v>509</v>
      </c>
    </row>
    <row r="678" spans="1:6" x14ac:dyDescent="0.2">
      <c r="A678" t="s">
        <v>553</v>
      </c>
      <c r="B678" t="s">
        <v>554</v>
      </c>
      <c r="C678" s="19">
        <v>119</v>
      </c>
      <c r="D678" s="19">
        <v>1140</v>
      </c>
      <c r="E678" t="s">
        <v>484</v>
      </c>
      <c r="F678" t="s">
        <v>521</v>
      </c>
    </row>
    <row r="679" spans="1:6" x14ac:dyDescent="0.2">
      <c r="A679" t="s">
        <v>553</v>
      </c>
      <c r="B679" t="s">
        <v>554</v>
      </c>
      <c r="C679" s="19">
        <v>120</v>
      </c>
      <c r="D679" s="19">
        <v>1332</v>
      </c>
      <c r="E679" t="s">
        <v>484</v>
      </c>
      <c r="F679" t="s">
        <v>509</v>
      </c>
    </row>
    <row r="680" spans="1:6" x14ac:dyDescent="0.2">
      <c r="A680" t="s">
        <v>553</v>
      </c>
      <c r="B680" t="s">
        <v>554</v>
      </c>
      <c r="C680" s="19">
        <v>121</v>
      </c>
      <c r="D680" s="19">
        <v>1339</v>
      </c>
      <c r="E680" t="s">
        <v>484</v>
      </c>
      <c r="F680" t="s">
        <v>486</v>
      </c>
    </row>
    <row r="681" spans="1:6" x14ac:dyDescent="0.2">
      <c r="A681" t="s">
        <v>553</v>
      </c>
      <c r="B681" t="s">
        <v>554</v>
      </c>
      <c r="C681" s="19">
        <v>122</v>
      </c>
      <c r="D681" s="19">
        <v>1372</v>
      </c>
      <c r="E681" t="s">
        <v>484</v>
      </c>
      <c r="F681" t="s">
        <v>483</v>
      </c>
    </row>
    <row r="682" spans="1:6" x14ac:dyDescent="0.2">
      <c r="A682" t="s">
        <v>553</v>
      </c>
      <c r="B682" t="s">
        <v>554</v>
      </c>
      <c r="C682" s="19">
        <v>123</v>
      </c>
      <c r="D682" s="19">
        <v>1443</v>
      </c>
      <c r="E682" t="s">
        <v>484</v>
      </c>
      <c r="F682" t="s">
        <v>486</v>
      </c>
    </row>
    <row r="683" spans="1:6" x14ac:dyDescent="0.2">
      <c r="A683" t="s">
        <v>553</v>
      </c>
      <c r="B683" t="s">
        <v>554</v>
      </c>
      <c r="C683" s="19">
        <v>124</v>
      </c>
      <c r="D683" s="19">
        <v>1465</v>
      </c>
      <c r="E683" t="s">
        <v>484</v>
      </c>
    </row>
    <row r="684" spans="1:6" x14ac:dyDescent="0.2">
      <c r="A684" t="s">
        <v>553</v>
      </c>
      <c r="B684" t="s">
        <v>554</v>
      </c>
      <c r="C684" s="19">
        <v>125</v>
      </c>
      <c r="D684" s="19">
        <v>1475</v>
      </c>
      <c r="E684" t="s">
        <v>484</v>
      </c>
      <c r="F684" t="s">
        <v>509</v>
      </c>
    </row>
    <row r="685" spans="1:6" x14ac:dyDescent="0.2">
      <c r="A685" t="s">
        <v>553</v>
      </c>
      <c r="B685" t="s">
        <v>554</v>
      </c>
      <c r="C685" s="19">
        <v>126</v>
      </c>
      <c r="D685" s="19">
        <v>1514</v>
      </c>
      <c r="E685" t="s">
        <v>484</v>
      </c>
      <c r="F685" t="s">
        <v>483</v>
      </c>
    </row>
    <row r="686" spans="1:6" x14ac:dyDescent="0.2">
      <c r="A686" t="s">
        <v>553</v>
      </c>
      <c r="B686" t="s">
        <v>554</v>
      </c>
      <c r="C686" s="19">
        <v>127</v>
      </c>
      <c r="D686" s="19">
        <v>1441</v>
      </c>
      <c r="E686" t="s">
        <v>482</v>
      </c>
      <c r="F686" t="s">
        <v>486</v>
      </c>
    </row>
    <row r="687" spans="1:6" x14ac:dyDescent="0.2">
      <c r="A687" t="s">
        <v>553</v>
      </c>
      <c r="B687" t="s">
        <v>554</v>
      </c>
      <c r="C687" s="19">
        <v>128</v>
      </c>
      <c r="D687" s="19">
        <v>1453</v>
      </c>
      <c r="E687" t="s">
        <v>482</v>
      </c>
    </row>
    <row r="688" spans="1:6" x14ac:dyDescent="0.2">
      <c r="A688" t="s">
        <v>553</v>
      </c>
      <c r="B688" t="s">
        <v>554</v>
      </c>
      <c r="C688" s="19">
        <v>129</v>
      </c>
      <c r="D688" s="19">
        <v>1376</v>
      </c>
      <c r="E688" t="s">
        <v>484</v>
      </c>
      <c r="F688" t="s">
        <v>483</v>
      </c>
    </row>
    <row r="689" spans="1:6" x14ac:dyDescent="0.2">
      <c r="A689" t="s">
        <v>553</v>
      </c>
      <c r="B689" t="s">
        <v>554</v>
      </c>
      <c r="C689" s="19">
        <v>132</v>
      </c>
      <c r="D689" s="19">
        <v>1451</v>
      </c>
      <c r="E689" t="s">
        <v>504</v>
      </c>
    </row>
    <row r="690" spans="1:6" x14ac:dyDescent="0.2">
      <c r="A690" t="s">
        <v>553</v>
      </c>
      <c r="B690" t="s">
        <v>554</v>
      </c>
      <c r="C690" s="19">
        <v>133</v>
      </c>
      <c r="D690" s="19">
        <v>1468</v>
      </c>
      <c r="E690" t="s">
        <v>484</v>
      </c>
      <c r="F690" t="s">
        <v>483</v>
      </c>
    </row>
    <row r="691" spans="1:6" x14ac:dyDescent="0.2">
      <c r="A691" t="s">
        <v>553</v>
      </c>
      <c r="B691" t="s">
        <v>554</v>
      </c>
      <c r="C691" s="19">
        <v>134</v>
      </c>
      <c r="D691" s="19">
        <v>1485</v>
      </c>
      <c r="E691" t="s">
        <v>482</v>
      </c>
      <c r="F691" t="s">
        <v>486</v>
      </c>
    </row>
    <row r="692" spans="1:6" x14ac:dyDescent="0.2">
      <c r="A692" t="s">
        <v>553</v>
      </c>
      <c r="B692" t="s">
        <v>554</v>
      </c>
      <c r="C692" s="19">
        <v>135</v>
      </c>
      <c r="D692" s="19">
        <v>1492</v>
      </c>
      <c r="E692" t="s">
        <v>482</v>
      </c>
      <c r="F692" t="s">
        <v>486</v>
      </c>
    </row>
    <row r="693" spans="1:6" x14ac:dyDescent="0.2">
      <c r="A693" t="s">
        <v>553</v>
      </c>
      <c r="B693" t="s">
        <v>554</v>
      </c>
      <c r="C693" s="19">
        <v>136</v>
      </c>
      <c r="D693" s="19">
        <v>1542</v>
      </c>
      <c r="E693" t="s">
        <v>484</v>
      </c>
      <c r="F693" t="s">
        <v>509</v>
      </c>
    </row>
    <row r="694" spans="1:6" x14ac:dyDescent="0.2">
      <c r="A694" t="s">
        <v>553</v>
      </c>
      <c r="B694" t="s">
        <v>554</v>
      </c>
      <c r="C694" s="19">
        <v>137</v>
      </c>
      <c r="D694" s="19">
        <v>1524</v>
      </c>
      <c r="E694" t="s">
        <v>484</v>
      </c>
      <c r="F694" t="s">
        <v>483</v>
      </c>
    </row>
    <row r="695" spans="1:6" x14ac:dyDescent="0.2">
      <c r="A695" t="s">
        <v>553</v>
      </c>
      <c r="B695" t="s">
        <v>554</v>
      </c>
      <c r="C695" s="19">
        <v>138</v>
      </c>
      <c r="D695" s="19">
        <v>1557</v>
      </c>
      <c r="E695" t="s">
        <v>484</v>
      </c>
      <c r="F695" t="s">
        <v>509</v>
      </c>
    </row>
    <row r="696" spans="1:6" x14ac:dyDescent="0.2">
      <c r="A696" t="s">
        <v>553</v>
      </c>
      <c r="B696" t="s">
        <v>554</v>
      </c>
      <c r="C696" s="19">
        <v>140</v>
      </c>
      <c r="D696" s="19">
        <v>1446</v>
      </c>
      <c r="E696" t="s">
        <v>482</v>
      </c>
      <c r="F696" t="s">
        <v>485</v>
      </c>
    </row>
    <row r="697" spans="1:6" x14ac:dyDescent="0.2">
      <c r="A697" t="s">
        <v>553</v>
      </c>
      <c r="B697" t="s">
        <v>554</v>
      </c>
      <c r="C697" s="19">
        <v>141</v>
      </c>
      <c r="D697" s="19">
        <v>1476</v>
      </c>
      <c r="E697" t="s">
        <v>482</v>
      </c>
      <c r="F697" t="s">
        <v>485</v>
      </c>
    </row>
    <row r="698" spans="1:6" x14ac:dyDescent="0.2">
      <c r="A698" t="s">
        <v>553</v>
      </c>
      <c r="B698" t="s">
        <v>554</v>
      </c>
      <c r="C698" s="19">
        <v>141</v>
      </c>
      <c r="D698" s="19">
        <v>1455</v>
      </c>
      <c r="E698" t="s">
        <v>482</v>
      </c>
      <c r="F698" t="s">
        <v>485</v>
      </c>
    </row>
    <row r="699" spans="1:6" x14ac:dyDescent="0.2">
      <c r="A699" t="s">
        <v>553</v>
      </c>
      <c r="B699" t="s">
        <v>554</v>
      </c>
      <c r="C699" s="19">
        <v>142</v>
      </c>
      <c r="D699" s="19">
        <v>1447</v>
      </c>
      <c r="E699" t="s">
        <v>482</v>
      </c>
      <c r="F699" t="s">
        <v>483</v>
      </c>
    </row>
    <row r="700" spans="1:6" x14ac:dyDescent="0.2">
      <c r="A700" t="s">
        <v>553</v>
      </c>
      <c r="B700" t="s">
        <v>554</v>
      </c>
      <c r="C700" s="19">
        <v>144</v>
      </c>
      <c r="D700" s="19">
        <v>1468</v>
      </c>
      <c r="E700" t="s">
        <v>482</v>
      </c>
      <c r="F700" t="s">
        <v>486</v>
      </c>
    </row>
    <row r="701" spans="1:6" x14ac:dyDescent="0.2">
      <c r="A701" t="s">
        <v>553</v>
      </c>
      <c r="B701" t="s">
        <v>554</v>
      </c>
      <c r="C701" s="19">
        <v>145</v>
      </c>
      <c r="D701" s="19">
        <v>1430</v>
      </c>
      <c r="E701" t="s">
        <v>482</v>
      </c>
      <c r="F701" t="s">
        <v>486</v>
      </c>
    </row>
    <row r="702" spans="1:6" x14ac:dyDescent="0.2">
      <c r="A702" t="s">
        <v>553</v>
      </c>
      <c r="B702" t="s">
        <v>554</v>
      </c>
      <c r="C702" s="19" t="s">
        <v>561</v>
      </c>
      <c r="D702" s="19">
        <v>1422</v>
      </c>
      <c r="E702" t="s">
        <v>482</v>
      </c>
      <c r="F702" t="s">
        <v>486</v>
      </c>
    </row>
    <row r="703" spans="1:6" x14ac:dyDescent="0.2">
      <c r="A703" t="s">
        <v>553</v>
      </c>
      <c r="B703" t="s">
        <v>554</v>
      </c>
      <c r="C703" s="19">
        <v>146</v>
      </c>
      <c r="D703" s="19">
        <v>1472</v>
      </c>
      <c r="E703" t="s">
        <v>482</v>
      </c>
      <c r="F703" t="s">
        <v>485</v>
      </c>
    </row>
    <row r="704" spans="1:6" x14ac:dyDescent="0.2">
      <c r="A704" t="s">
        <v>553</v>
      </c>
      <c r="B704" t="s">
        <v>554</v>
      </c>
      <c r="C704" s="19">
        <v>147</v>
      </c>
      <c r="D704" s="19">
        <v>1476</v>
      </c>
      <c r="E704" t="s">
        <v>482</v>
      </c>
      <c r="F704" t="s">
        <v>485</v>
      </c>
    </row>
    <row r="705" spans="1:6" x14ac:dyDescent="0.2">
      <c r="A705" t="s">
        <v>553</v>
      </c>
      <c r="B705" t="s">
        <v>554</v>
      </c>
      <c r="C705" s="19">
        <v>148</v>
      </c>
      <c r="D705" s="19">
        <v>1467</v>
      </c>
      <c r="E705" t="s">
        <v>482</v>
      </c>
      <c r="F705" t="s">
        <v>485</v>
      </c>
    </row>
    <row r="706" spans="1:6" x14ac:dyDescent="0.2">
      <c r="A706" t="s">
        <v>553</v>
      </c>
      <c r="B706" t="s">
        <v>554</v>
      </c>
      <c r="C706" s="19">
        <v>149</v>
      </c>
      <c r="D706" s="19">
        <v>1470</v>
      </c>
      <c r="E706" t="s">
        <v>482</v>
      </c>
      <c r="F706" t="s">
        <v>485</v>
      </c>
    </row>
    <row r="707" spans="1:6" x14ac:dyDescent="0.2">
      <c r="A707" t="s">
        <v>553</v>
      </c>
      <c r="B707" t="s">
        <v>554</v>
      </c>
      <c r="C707" s="19">
        <v>150</v>
      </c>
      <c r="D707" s="19">
        <v>1479</v>
      </c>
      <c r="E707" t="s">
        <v>482</v>
      </c>
      <c r="F707" t="s">
        <v>485</v>
      </c>
    </row>
    <row r="708" spans="1:6" x14ac:dyDescent="0.2">
      <c r="A708" t="s">
        <v>553</v>
      </c>
      <c r="B708" t="s">
        <v>554</v>
      </c>
      <c r="C708" s="19">
        <v>151</v>
      </c>
      <c r="D708" s="19">
        <v>1440</v>
      </c>
      <c r="E708" t="s">
        <v>484</v>
      </c>
      <c r="F708" t="s">
        <v>485</v>
      </c>
    </row>
    <row r="709" spans="1:6" x14ac:dyDescent="0.2">
      <c r="A709" t="s">
        <v>553</v>
      </c>
      <c r="B709" t="s">
        <v>554</v>
      </c>
      <c r="C709" s="19">
        <v>152</v>
      </c>
      <c r="D709" s="19">
        <v>1481</v>
      </c>
      <c r="E709" t="s">
        <v>484</v>
      </c>
      <c r="F709" t="s">
        <v>485</v>
      </c>
    </row>
    <row r="710" spans="1:6" x14ac:dyDescent="0.2">
      <c r="A710" t="s">
        <v>553</v>
      </c>
      <c r="B710" t="s">
        <v>554</v>
      </c>
      <c r="C710" s="19">
        <v>153</v>
      </c>
      <c r="D710" s="19">
        <v>1453</v>
      </c>
      <c r="E710" t="s">
        <v>482</v>
      </c>
    </row>
    <row r="711" spans="1:6" x14ac:dyDescent="0.2">
      <c r="A711" t="s">
        <v>553</v>
      </c>
      <c r="B711" t="s">
        <v>554</v>
      </c>
      <c r="C711" s="19">
        <v>154</v>
      </c>
      <c r="D711" s="19">
        <v>1382</v>
      </c>
      <c r="E711" t="s">
        <v>484</v>
      </c>
      <c r="F711" t="s">
        <v>532</v>
      </c>
    </row>
    <row r="712" spans="1:6" x14ac:dyDescent="0.2">
      <c r="A712" t="s">
        <v>553</v>
      </c>
      <c r="B712" t="s">
        <v>554</v>
      </c>
      <c r="C712" s="19">
        <v>155</v>
      </c>
      <c r="D712" s="19">
        <v>1469</v>
      </c>
      <c r="E712" t="s">
        <v>484</v>
      </c>
      <c r="F712" t="s">
        <v>485</v>
      </c>
    </row>
    <row r="713" spans="1:6" x14ac:dyDescent="0.2">
      <c r="A713" t="s">
        <v>553</v>
      </c>
      <c r="B713" t="s">
        <v>554</v>
      </c>
      <c r="C713" s="19">
        <v>156</v>
      </c>
      <c r="D713" s="19">
        <v>1470</v>
      </c>
      <c r="E713" t="s">
        <v>482</v>
      </c>
      <c r="F713" t="s">
        <v>486</v>
      </c>
    </row>
    <row r="714" spans="1:6" x14ac:dyDescent="0.2">
      <c r="A714" t="s">
        <v>553</v>
      </c>
      <c r="B714" t="s">
        <v>554</v>
      </c>
      <c r="C714" s="19">
        <v>157</v>
      </c>
      <c r="D714" s="19">
        <v>1385</v>
      </c>
      <c r="E714" t="s">
        <v>484</v>
      </c>
      <c r="F714" t="s">
        <v>485</v>
      </c>
    </row>
    <row r="715" spans="1:6" x14ac:dyDescent="0.2">
      <c r="A715" t="s">
        <v>553</v>
      </c>
      <c r="B715" t="s">
        <v>554</v>
      </c>
      <c r="C715" s="19">
        <v>158</v>
      </c>
      <c r="D715" s="19">
        <v>1476</v>
      </c>
      <c r="E715" t="s">
        <v>482</v>
      </c>
      <c r="F715" t="s">
        <v>485</v>
      </c>
    </row>
    <row r="716" spans="1:6" x14ac:dyDescent="0.2">
      <c r="A716" t="s">
        <v>553</v>
      </c>
      <c r="B716" t="s">
        <v>554</v>
      </c>
      <c r="C716" s="19">
        <v>159</v>
      </c>
      <c r="D716" s="19">
        <v>1440</v>
      </c>
      <c r="E716" t="s">
        <v>504</v>
      </c>
      <c r="F716" t="s">
        <v>485</v>
      </c>
    </row>
    <row r="717" spans="1:6" x14ac:dyDescent="0.2">
      <c r="A717" t="s">
        <v>553</v>
      </c>
      <c r="B717" t="s">
        <v>554</v>
      </c>
      <c r="C717" s="19">
        <v>160</v>
      </c>
      <c r="D717" s="19">
        <v>1139</v>
      </c>
      <c r="E717" t="s">
        <v>484</v>
      </c>
      <c r="F717" t="s">
        <v>483</v>
      </c>
    </row>
    <row r="718" spans="1:6" x14ac:dyDescent="0.2">
      <c r="A718" t="s">
        <v>553</v>
      </c>
      <c r="B718" t="s">
        <v>554</v>
      </c>
      <c r="C718" s="19">
        <v>161</v>
      </c>
      <c r="D718" s="19">
        <v>1153</v>
      </c>
      <c r="E718" t="s">
        <v>484</v>
      </c>
      <c r="F718" t="s">
        <v>483</v>
      </c>
    </row>
    <row r="719" spans="1:6" x14ac:dyDescent="0.2">
      <c r="A719" t="s">
        <v>553</v>
      </c>
      <c r="B719" t="s">
        <v>554</v>
      </c>
      <c r="C719" s="19">
        <v>162</v>
      </c>
      <c r="D719" s="19">
        <v>1457</v>
      </c>
      <c r="E719" t="s">
        <v>482</v>
      </c>
      <c r="F719" t="s">
        <v>486</v>
      </c>
    </row>
    <row r="720" spans="1:6" x14ac:dyDescent="0.2">
      <c r="A720" t="s">
        <v>553</v>
      </c>
      <c r="B720" t="s">
        <v>554</v>
      </c>
      <c r="C720" s="19">
        <v>163</v>
      </c>
      <c r="D720" s="19">
        <v>1464</v>
      </c>
      <c r="E720" t="s">
        <v>482</v>
      </c>
    </row>
    <row r="721" spans="1:7" x14ac:dyDescent="0.2">
      <c r="A721" t="s">
        <v>553</v>
      </c>
      <c r="B721" t="s">
        <v>554</v>
      </c>
      <c r="C721" s="19">
        <v>164</v>
      </c>
      <c r="D721" s="19">
        <v>1360</v>
      </c>
      <c r="E721" t="s">
        <v>482</v>
      </c>
      <c r="F721" t="s">
        <v>485</v>
      </c>
    </row>
    <row r="722" spans="1:7" x14ac:dyDescent="0.2">
      <c r="A722" t="s">
        <v>553</v>
      </c>
      <c r="B722" t="s">
        <v>554</v>
      </c>
      <c r="C722" s="19">
        <v>165</v>
      </c>
      <c r="D722" s="19">
        <v>1477</v>
      </c>
      <c r="E722" t="s">
        <v>482</v>
      </c>
      <c r="F722" t="s">
        <v>509</v>
      </c>
    </row>
    <row r="723" spans="1:7" x14ac:dyDescent="0.2">
      <c r="A723" t="s">
        <v>553</v>
      </c>
      <c r="B723" t="s">
        <v>554</v>
      </c>
      <c r="C723" s="19">
        <v>166</v>
      </c>
      <c r="D723" s="19">
        <v>1476</v>
      </c>
      <c r="E723" t="s">
        <v>482</v>
      </c>
      <c r="F723" t="s">
        <v>486</v>
      </c>
    </row>
    <row r="724" spans="1:7" x14ac:dyDescent="0.2">
      <c r="A724" t="s">
        <v>553</v>
      </c>
      <c r="B724" t="s">
        <v>554</v>
      </c>
      <c r="C724" s="19">
        <v>167</v>
      </c>
      <c r="D724" s="19">
        <v>1477</v>
      </c>
      <c r="E724" t="s">
        <v>482</v>
      </c>
      <c r="F724" t="s">
        <v>509</v>
      </c>
    </row>
    <row r="725" spans="1:7" x14ac:dyDescent="0.2">
      <c r="A725" t="s">
        <v>553</v>
      </c>
      <c r="B725" t="s">
        <v>554</v>
      </c>
      <c r="C725" s="19">
        <v>169</v>
      </c>
      <c r="D725" s="19">
        <v>1463</v>
      </c>
      <c r="E725" t="s">
        <v>482</v>
      </c>
      <c r="F725" t="s">
        <v>483</v>
      </c>
    </row>
    <row r="726" spans="1:7" x14ac:dyDescent="0.2">
      <c r="A726" t="s">
        <v>553</v>
      </c>
      <c r="B726" t="s">
        <v>554</v>
      </c>
      <c r="C726" s="19">
        <v>170</v>
      </c>
      <c r="D726" s="19">
        <v>1460</v>
      </c>
      <c r="E726" t="s">
        <v>484</v>
      </c>
      <c r="F726" t="s">
        <v>509</v>
      </c>
    </row>
    <row r="727" spans="1:7" x14ac:dyDescent="0.2">
      <c r="A727" t="s">
        <v>553</v>
      </c>
      <c r="B727" t="s">
        <v>554</v>
      </c>
      <c r="C727" s="19">
        <v>171</v>
      </c>
      <c r="D727" s="19">
        <v>1352</v>
      </c>
      <c r="E727" t="s">
        <v>484</v>
      </c>
      <c r="F727" t="s">
        <v>485</v>
      </c>
    </row>
    <row r="728" spans="1:7" x14ac:dyDescent="0.2">
      <c r="A728" t="s">
        <v>553</v>
      </c>
      <c r="B728" t="s">
        <v>554</v>
      </c>
      <c r="C728" s="19">
        <v>172</v>
      </c>
      <c r="D728" s="19">
        <v>1428</v>
      </c>
      <c r="E728" t="s">
        <v>484</v>
      </c>
      <c r="F728" t="s">
        <v>483</v>
      </c>
      <c r="G728" t="s">
        <v>562</v>
      </c>
    </row>
    <row r="729" spans="1:7" x14ac:dyDescent="0.2">
      <c r="A729" t="s">
        <v>553</v>
      </c>
      <c r="B729" t="s">
        <v>554</v>
      </c>
      <c r="C729" s="19">
        <v>173</v>
      </c>
      <c r="D729" s="19">
        <v>1118</v>
      </c>
      <c r="E729" t="s">
        <v>484</v>
      </c>
      <c r="F729" t="s">
        <v>563</v>
      </c>
    </row>
    <row r="730" spans="1:7" x14ac:dyDescent="0.2">
      <c r="A730" t="s">
        <v>553</v>
      </c>
      <c r="B730" t="s">
        <v>554</v>
      </c>
      <c r="C730" s="19">
        <v>174</v>
      </c>
      <c r="D730" s="19">
        <v>1068</v>
      </c>
      <c r="E730" t="s">
        <v>484</v>
      </c>
      <c r="F730" t="s">
        <v>485</v>
      </c>
    </row>
    <row r="731" spans="1:7" x14ac:dyDescent="0.2">
      <c r="A731" t="s">
        <v>553</v>
      </c>
      <c r="B731" t="s">
        <v>554</v>
      </c>
      <c r="C731" s="19">
        <v>175</v>
      </c>
      <c r="D731" s="19">
        <v>1465</v>
      </c>
      <c r="E731" t="s">
        <v>482</v>
      </c>
      <c r="F731" t="s">
        <v>509</v>
      </c>
    </row>
    <row r="732" spans="1:7" x14ac:dyDescent="0.2">
      <c r="A732" t="s">
        <v>553</v>
      </c>
      <c r="B732" t="s">
        <v>554</v>
      </c>
      <c r="C732" s="19">
        <v>176</v>
      </c>
      <c r="D732" s="19">
        <v>1467</v>
      </c>
      <c r="E732" t="s">
        <v>482</v>
      </c>
      <c r="F732" t="s">
        <v>486</v>
      </c>
    </row>
    <row r="733" spans="1:7" x14ac:dyDescent="0.2">
      <c r="A733" t="s">
        <v>553</v>
      </c>
      <c r="B733" t="s">
        <v>554</v>
      </c>
      <c r="C733" s="19">
        <v>177</v>
      </c>
      <c r="D733" s="19">
        <v>1477</v>
      </c>
      <c r="E733" t="s">
        <v>504</v>
      </c>
      <c r="F733" t="s">
        <v>483</v>
      </c>
    </row>
    <row r="734" spans="1:7" x14ac:dyDescent="0.2">
      <c r="A734" t="s">
        <v>553</v>
      </c>
      <c r="B734" t="s">
        <v>554</v>
      </c>
      <c r="C734" s="19">
        <v>178</v>
      </c>
      <c r="D734" s="19">
        <v>1472</v>
      </c>
      <c r="E734" t="s">
        <v>482</v>
      </c>
      <c r="F734" t="s">
        <v>485</v>
      </c>
    </row>
    <row r="735" spans="1:7" x14ac:dyDescent="0.2">
      <c r="A735" t="s">
        <v>553</v>
      </c>
      <c r="B735" t="s">
        <v>554</v>
      </c>
      <c r="C735" s="19">
        <v>179</v>
      </c>
      <c r="D735" s="19">
        <v>1466</v>
      </c>
      <c r="E735" t="s">
        <v>482</v>
      </c>
      <c r="F735" t="s">
        <v>486</v>
      </c>
    </row>
    <row r="736" spans="1:7" x14ac:dyDescent="0.2">
      <c r="A736" t="s">
        <v>553</v>
      </c>
      <c r="B736" t="s">
        <v>554</v>
      </c>
      <c r="C736" s="19">
        <v>180</v>
      </c>
      <c r="D736" s="19">
        <v>1442</v>
      </c>
      <c r="E736" t="s">
        <v>484</v>
      </c>
      <c r="F736" t="s">
        <v>509</v>
      </c>
    </row>
    <row r="737" spans="1:6" x14ac:dyDescent="0.2">
      <c r="A737" t="s">
        <v>553</v>
      </c>
      <c r="B737" t="s">
        <v>554</v>
      </c>
      <c r="C737" s="19">
        <v>181</v>
      </c>
      <c r="D737" s="19">
        <v>1470</v>
      </c>
      <c r="E737" t="s">
        <v>482</v>
      </c>
      <c r="F737" t="s">
        <v>485</v>
      </c>
    </row>
    <row r="738" spans="1:6" x14ac:dyDescent="0.2">
      <c r="A738" t="s">
        <v>553</v>
      </c>
      <c r="B738" t="s">
        <v>554</v>
      </c>
      <c r="C738" s="19">
        <v>182</v>
      </c>
      <c r="D738" s="19">
        <v>1446</v>
      </c>
      <c r="E738" t="s">
        <v>484</v>
      </c>
      <c r="F738" t="s">
        <v>485</v>
      </c>
    </row>
    <row r="739" spans="1:6" x14ac:dyDescent="0.2">
      <c r="A739" t="s">
        <v>553</v>
      </c>
      <c r="B739" t="s">
        <v>554</v>
      </c>
      <c r="C739" s="19">
        <v>183</v>
      </c>
      <c r="D739" s="19">
        <v>1437</v>
      </c>
      <c r="E739" t="s">
        <v>482</v>
      </c>
      <c r="F739" t="s">
        <v>483</v>
      </c>
    </row>
    <row r="740" spans="1:6" x14ac:dyDescent="0.2">
      <c r="A740" t="s">
        <v>553</v>
      </c>
      <c r="B740" t="s">
        <v>554</v>
      </c>
      <c r="C740" s="19">
        <v>184</v>
      </c>
      <c r="D740" s="19">
        <v>1479</v>
      </c>
      <c r="E740" t="s">
        <v>484</v>
      </c>
      <c r="F740" t="s">
        <v>485</v>
      </c>
    </row>
    <row r="741" spans="1:6" x14ac:dyDescent="0.2">
      <c r="A741" t="s">
        <v>553</v>
      </c>
      <c r="B741" t="s">
        <v>554</v>
      </c>
      <c r="C741" s="19">
        <v>185</v>
      </c>
      <c r="D741" s="19">
        <v>1422</v>
      </c>
      <c r="E741" t="s">
        <v>482</v>
      </c>
      <c r="F741" t="s">
        <v>486</v>
      </c>
    </row>
    <row r="742" spans="1:6" x14ac:dyDescent="0.2">
      <c r="A742" t="s">
        <v>553</v>
      </c>
      <c r="B742" t="s">
        <v>554</v>
      </c>
      <c r="C742" s="19">
        <v>186</v>
      </c>
      <c r="D742" s="19">
        <v>1351</v>
      </c>
      <c r="E742" t="s">
        <v>484</v>
      </c>
      <c r="F742" t="s">
        <v>509</v>
      </c>
    </row>
    <row r="743" spans="1:6" x14ac:dyDescent="0.2">
      <c r="A743" t="s">
        <v>553</v>
      </c>
      <c r="B743" t="s">
        <v>554</v>
      </c>
      <c r="C743" s="19">
        <v>187</v>
      </c>
      <c r="D743" s="19">
        <v>1149</v>
      </c>
      <c r="E743" t="s">
        <v>484</v>
      </c>
      <c r="F743" t="s">
        <v>486</v>
      </c>
    </row>
    <row r="744" spans="1:6" x14ac:dyDescent="0.2">
      <c r="A744" t="s">
        <v>553</v>
      </c>
      <c r="B744" t="s">
        <v>554</v>
      </c>
      <c r="C744" s="19">
        <v>188</v>
      </c>
      <c r="D744" s="19">
        <v>1466</v>
      </c>
      <c r="E744" t="s">
        <v>482</v>
      </c>
    </row>
    <row r="745" spans="1:6" x14ac:dyDescent="0.2">
      <c r="A745" t="s">
        <v>553</v>
      </c>
      <c r="B745" t="s">
        <v>554</v>
      </c>
      <c r="C745" s="19">
        <v>189</v>
      </c>
      <c r="D745" s="19">
        <v>1478</v>
      </c>
      <c r="E745" t="s">
        <v>482</v>
      </c>
    </row>
    <row r="746" spans="1:6" x14ac:dyDescent="0.2">
      <c r="A746" t="s">
        <v>553</v>
      </c>
      <c r="B746" t="s">
        <v>554</v>
      </c>
      <c r="C746" s="19">
        <v>190</v>
      </c>
      <c r="D746" s="19">
        <v>1342</v>
      </c>
      <c r="E746" t="s">
        <v>484</v>
      </c>
      <c r="F746" t="s">
        <v>486</v>
      </c>
    </row>
    <row r="747" spans="1:6" x14ac:dyDescent="0.2">
      <c r="A747" t="s">
        <v>553</v>
      </c>
      <c r="B747" t="s">
        <v>554</v>
      </c>
      <c r="C747" s="19">
        <v>191</v>
      </c>
      <c r="D747" s="19">
        <v>1538</v>
      </c>
      <c r="E747" t="s">
        <v>482</v>
      </c>
      <c r="F747" t="s">
        <v>485</v>
      </c>
    </row>
    <row r="748" spans="1:6" x14ac:dyDescent="0.2">
      <c r="A748" t="s">
        <v>553</v>
      </c>
      <c r="B748" t="s">
        <v>554</v>
      </c>
      <c r="C748" s="19">
        <v>192</v>
      </c>
      <c r="D748" s="19">
        <v>1441</v>
      </c>
      <c r="E748" t="s">
        <v>482</v>
      </c>
    </row>
    <row r="749" spans="1:6" x14ac:dyDescent="0.2">
      <c r="A749" t="s">
        <v>553</v>
      </c>
      <c r="B749" t="s">
        <v>554</v>
      </c>
      <c r="C749" s="19">
        <v>193</v>
      </c>
      <c r="D749" s="19">
        <v>1467</v>
      </c>
      <c r="E749" t="s">
        <v>484</v>
      </c>
      <c r="F749" t="s">
        <v>485</v>
      </c>
    </row>
    <row r="750" spans="1:6" x14ac:dyDescent="0.2">
      <c r="A750" t="s">
        <v>553</v>
      </c>
      <c r="B750" t="s">
        <v>554</v>
      </c>
      <c r="C750" s="19">
        <v>194</v>
      </c>
      <c r="D750" s="19">
        <v>1507</v>
      </c>
      <c r="E750" t="s">
        <v>484</v>
      </c>
      <c r="F750" t="s">
        <v>486</v>
      </c>
    </row>
    <row r="751" spans="1:6" x14ac:dyDescent="0.2">
      <c r="A751" t="s">
        <v>553</v>
      </c>
      <c r="B751" t="s">
        <v>554</v>
      </c>
      <c r="C751" s="19">
        <v>195</v>
      </c>
      <c r="D751" s="19">
        <v>1463</v>
      </c>
      <c r="E751" t="s">
        <v>482</v>
      </c>
      <c r="F751" t="s">
        <v>486</v>
      </c>
    </row>
    <row r="752" spans="1:6" x14ac:dyDescent="0.2">
      <c r="A752" t="s">
        <v>553</v>
      </c>
      <c r="B752" t="s">
        <v>554</v>
      </c>
      <c r="C752" s="19">
        <v>196</v>
      </c>
      <c r="D752" s="19">
        <v>1482</v>
      </c>
      <c r="E752" t="s">
        <v>482</v>
      </c>
      <c r="F752" t="s">
        <v>485</v>
      </c>
    </row>
    <row r="753" spans="1:7" x14ac:dyDescent="0.2">
      <c r="A753" t="s">
        <v>553</v>
      </c>
      <c r="B753" t="s">
        <v>554</v>
      </c>
      <c r="C753" s="19">
        <v>197</v>
      </c>
      <c r="D753" s="19">
        <v>1462</v>
      </c>
      <c r="E753" t="s">
        <v>504</v>
      </c>
      <c r="F753" t="s">
        <v>486</v>
      </c>
    </row>
    <row r="754" spans="1:7" x14ac:dyDescent="0.2">
      <c r="A754" t="s">
        <v>553</v>
      </c>
      <c r="B754" t="s">
        <v>554</v>
      </c>
      <c r="C754" s="19">
        <v>198</v>
      </c>
      <c r="D754" s="19">
        <v>1493</v>
      </c>
      <c r="E754" t="s">
        <v>484</v>
      </c>
      <c r="F754" t="s">
        <v>485</v>
      </c>
    </row>
    <row r="755" spans="1:7" x14ac:dyDescent="0.2">
      <c r="A755" t="s">
        <v>553</v>
      </c>
      <c r="B755" t="s">
        <v>554</v>
      </c>
      <c r="C755" s="19">
        <v>200</v>
      </c>
      <c r="D755" s="19">
        <v>1467</v>
      </c>
      <c r="E755" t="s">
        <v>482</v>
      </c>
      <c r="F755" t="s">
        <v>485</v>
      </c>
    </row>
    <row r="756" spans="1:7" x14ac:dyDescent="0.2">
      <c r="A756" t="s">
        <v>553</v>
      </c>
      <c r="B756" t="s">
        <v>554</v>
      </c>
      <c r="C756" s="19">
        <v>201</v>
      </c>
      <c r="D756" s="19">
        <v>1449</v>
      </c>
      <c r="E756" t="s">
        <v>484</v>
      </c>
      <c r="F756" t="s">
        <v>485</v>
      </c>
    </row>
    <row r="757" spans="1:7" x14ac:dyDescent="0.2">
      <c r="A757" t="s">
        <v>553</v>
      </c>
      <c r="B757" t="s">
        <v>554</v>
      </c>
      <c r="C757" s="19">
        <v>202</v>
      </c>
      <c r="D757" s="19">
        <v>1466</v>
      </c>
      <c r="E757" t="s">
        <v>482</v>
      </c>
      <c r="F757" t="s">
        <v>485</v>
      </c>
    </row>
    <row r="758" spans="1:7" x14ac:dyDescent="0.2">
      <c r="A758" t="s">
        <v>553</v>
      </c>
      <c r="B758" t="s">
        <v>554</v>
      </c>
      <c r="C758" s="19">
        <v>203</v>
      </c>
      <c r="D758" s="19">
        <v>1444</v>
      </c>
      <c r="E758" t="s">
        <v>484</v>
      </c>
      <c r="F758" t="s">
        <v>483</v>
      </c>
      <c r="G758" t="s">
        <v>564</v>
      </c>
    </row>
    <row r="759" spans="1:7" x14ac:dyDescent="0.2">
      <c r="A759" t="s">
        <v>553</v>
      </c>
      <c r="B759" t="s">
        <v>554</v>
      </c>
      <c r="C759" s="19">
        <v>204</v>
      </c>
      <c r="D759" s="19">
        <v>1025</v>
      </c>
      <c r="E759" t="s">
        <v>484</v>
      </c>
      <c r="F759" t="s">
        <v>509</v>
      </c>
    </row>
    <row r="760" spans="1:7" x14ac:dyDescent="0.2">
      <c r="A760" t="s">
        <v>553</v>
      </c>
      <c r="B760" t="s">
        <v>554</v>
      </c>
      <c r="C760" s="19">
        <v>205</v>
      </c>
      <c r="D760" s="19">
        <v>1477</v>
      </c>
      <c r="E760" t="s">
        <v>482</v>
      </c>
      <c r="F760" t="s">
        <v>483</v>
      </c>
    </row>
    <row r="761" spans="1:7" x14ac:dyDescent="0.2">
      <c r="A761" t="s">
        <v>553</v>
      </c>
      <c r="B761" t="s">
        <v>554</v>
      </c>
      <c r="C761" s="19">
        <v>206</v>
      </c>
      <c r="D761" s="19">
        <v>1438</v>
      </c>
      <c r="E761" t="s">
        <v>484</v>
      </c>
      <c r="F761" t="s">
        <v>509</v>
      </c>
    </row>
    <row r="762" spans="1:7" x14ac:dyDescent="0.2">
      <c r="A762" t="s">
        <v>553</v>
      </c>
      <c r="B762" t="s">
        <v>554</v>
      </c>
      <c r="C762" s="19">
        <v>207</v>
      </c>
      <c r="D762" s="19">
        <v>1485</v>
      </c>
      <c r="E762" t="s">
        <v>482</v>
      </c>
      <c r="F762" t="s">
        <v>509</v>
      </c>
    </row>
    <row r="763" spans="1:7" x14ac:dyDescent="0.2">
      <c r="A763" t="s">
        <v>553</v>
      </c>
      <c r="B763" t="s">
        <v>554</v>
      </c>
      <c r="C763" s="19">
        <v>208</v>
      </c>
      <c r="D763" s="19">
        <v>1457</v>
      </c>
      <c r="E763" t="s">
        <v>482</v>
      </c>
      <c r="F763" t="s">
        <v>485</v>
      </c>
    </row>
    <row r="764" spans="1:7" x14ac:dyDescent="0.2">
      <c r="A764" t="s">
        <v>553</v>
      </c>
      <c r="B764" t="s">
        <v>554</v>
      </c>
      <c r="C764" s="19">
        <v>209</v>
      </c>
      <c r="D764" s="19">
        <v>1409</v>
      </c>
      <c r="E764" t="s">
        <v>484</v>
      </c>
      <c r="F764" t="s">
        <v>483</v>
      </c>
    </row>
    <row r="765" spans="1:7" x14ac:dyDescent="0.2">
      <c r="A765" t="s">
        <v>553</v>
      </c>
      <c r="B765" t="s">
        <v>554</v>
      </c>
      <c r="C765" s="19">
        <v>210</v>
      </c>
      <c r="D765" s="19">
        <v>1164</v>
      </c>
      <c r="E765" t="s">
        <v>484</v>
      </c>
      <c r="F765" t="s">
        <v>486</v>
      </c>
    </row>
    <row r="766" spans="1:7" x14ac:dyDescent="0.2">
      <c r="A766" t="s">
        <v>553</v>
      </c>
      <c r="B766" t="s">
        <v>554</v>
      </c>
      <c r="C766" s="19">
        <v>211</v>
      </c>
      <c r="D766" s="19">
        <v>1460</v>
      </c>
      <c r="E766" t="s">
        <v>484</v>
      </c>
      <c r="F766" t="s">
        <v>485</v>
      </c>
    </row>
    <row r="767" spans="1:7" x14ac:dyDescent="0.2">
      <c r="A767" t="s">
        <v>553</v>
      </c>
      <c r="B767" t="s">
        <v>554</v>
      </c>
      <c r="C767" s="19">
        <v>213</v>
      </c>
      <c r="D767" s="19">
        <v>1130</v>
      </c>
      <c r="E767" t="s">
        <v>484</v>
      </c>
      <c r="F767" t="s">
        <v>483</v>
      </c>
    </row>
    <row r="768" spans="1:7" x14ac:dyDescent="0.2">
      <c r="A768" t="s">
        <v>553</v>
      </c>
      <c r="B768" t="s">
        <v>554</v>
      </c>
      <c r="C768" s="19">
        <v>214</v>
      </c>
      <c r="D768" s="19">
        <v>1154</v>
      </c>
      <c r="E768" t="s">
        <v>484</v>
      </c>
      <c r="F768" t="s">
        <v>486</v>
      </c>
    </row>
    <row r="769" spans="1:7" x14ac:dyDescent="0.2">
      <c r="A769" t="s">
        <v>553</v>
      </c>
      <c r="B769" t="s">
        <v>554</v>
      </c>
      <c r="C769" s="19">
        <v>215</v>
      </c>
      <c r="D769" s="19">
        <v>1169</v>
      </c>
      <c r="E769" t="s">
        <v>484</v>
      </c>
      <c r="F769" t="s">
        <v>483</v>
      </c>
    </row>
    <row r="770" spans="1:7" x14ac:dyDescent="0.2">
      <c r="A770" t="s">
        <v>553</v>
      </c>
      <c r="B770" t="s">
        <v>554</v>
      </c>
      <c r="C770" s="19">
        <v>216</v>
      </c>
      <c r="D770" s="19">
        <v>1033</v>
      </c>
      <c r="E770" t="s">
        <v>484</v>
      </c>
      <c r="F770" t="s">
        <v>483</v>
      </c>
    </row>
    <row r="771" spans="1:7" x14ac:dyDescent="0.2">
      <c r="A771" t="s">
        <v>553</v>
      </c>
      <c r="B771" t="s">
        <v>554</v>
      </c>
      <c r="C771" s="19">
        <v>217</v>
      </c>
      <c r="D771" s="19">
        <v>1456</v>
      </c>
      <c r="E771" t="s">
        <v>482</v>
      </c>
      <c r="F771" t="s">
        <v>485</v>
      </c>
    </row>
    <row r="772" spans="1:7" x14ac:dyDescent="0.2">
      <c r="A772" t="s">
        <v>553</v>
      </c>
      <c r="B772" t="s">
        <v>554</v>
      </c>
      <c r="C772" s="19">
        <v>218</v>
      </c>
      <c r="D772" s="19">
        <v>1447</v>
      </c>
      <c r="E772" t="s">
        <v>484</v>
      </c>
      <c r="F772" t="s">
        <v>483</v>
      </c>
      <c r="G772" t="s">
        <v>564</v>
      </c>
    </row>
    <row r="773" spans="1:7" x14ac:dyDescent="0.2">
      <c r="A773" t="s">
        <v>553</v>
      </c>
      <c r="B773" t="s">
        <v>554</v>
      </c>
      <c r="C773" s="19">
        <v>219</v>
      </c>
      <c r="D773" s="19">
        <v>1470</v>
      </c>
      <c r="E773" t="s">
        <v>482</v>
      </c>
      <c r="F773" t="s">
        <v>485</v>
      </c>
    </row>
    <row r="774" spans="1:7" x14ac:dyDescent="0.2">
      <c r="A774" t="s">
        <v>553</v>
      </c>
      <c r="B774" t="s">
        <v>554</v>
      </c>
      <c r="C774" s="19">
        <v>220</v>
      </c>
      <c r="D774" s="19">
        <v>1190</v>
      </c>
      <c r="E774" t="s">
        <v>484</v>
      </c>
      <c r="F774" t="s">
        <v>483</v>
      </c>
    </row>
    <row r="775" spans="1:7" x14ac:dyDescent="0.2">
      <c r="A775" t="s">
        <v>553</v>
      </c>
      <c r="B775" t="s">
        <v>554</v>
      </c>
      <c r="C775" s="19">
        <v>221</v>
      </c>
      <c r="D775" s="19">
        <v>1282</v>
      </c>
      <c r="E775" t="s">
        <v>484</v>
      </c>
      <c r="F775" t="s">
        <v>485</v>
      </c>
    </row>
    <row r="776" spans="1:7" x14ac:dyDescent="0.2">
      <c r="A776" t="s">
        <v>553</v>
      </c>
      <c r="B776" t="s">
        <v>554</v>
      </c>
      <c r="C776" s="19">
        <v>222</v>
      </c>
      <c r="D776" s="19">
        <v>1456</v>
      </c>
      <c r="E776" t="s">
        <v>484</v>
      </c>
      <c r="F776" t="s">
        <v>483</v>
      </c>
    </row>
    <row r="777" spans="1:7" x14ac:dyDescent="0.2">
      <c r="A777" t="s">
        <v>553</v>
      </c>
      <c r="B777" t="s">
        <v>554</v>
      </c>
      <c r="C777" s="19">
        <v>224</v>
      </c>
      <c r="D777" s="19">
        <v>1455</v>
      </c>
      <c r="E777" t="s">
        <v>484</v>
      </c>
      <c r="F777" t="s">
        <v>485</v>
      </c>
    </row>
    <row r="778" spans="1:7" x14ac:dyDescent="0.2">
      <c r="A778" t="s">
        <v>553</v>
      </c>
      <c r="B778" t="s">
        <v>554</v>
      </c>
      <c r="C778" s="19">
        <v>225</v>
      </c>
      <c r="D778" s="19">
        <v>1278</v>
      </c>
      <c r="E778" t="s">
        <v>484</v>
      </c>
      <c r="F778" t="s">
        <v>532</v>
      </c>
    </row>
    <row r="779" spans="1:7" x14ac:dyDescent="0.2">
      <c r="A779" t="s">
        <v>553</v>
      </c>
      <c r="B779" t="s">
        <v>554</v>
      </c>
      <c r="C779" s="19">
        <v>226</v>
      </c>
      <c r="D779" s="19">
        <v>1261</v>
      </c>
      <c r="E779" t="s">
        <v>484</v>
      </c>
    </row>
    <row r="780" spans="1:7" x14ac:dyDescent="0.2">
      <c r="A780" t="s">
        <v>553</v>
      </c>
      <c r="B780" t="s">
        <v>554</v>
      </c>
      <c r="C780" s="19">
        <v>227</v>
      </c>
      <c r="D780" s="19">
        <v>1478</v>
      </c>
      <c r="E780" t="s">
        <v>482</v>
      </c>
      <c r="F780" t="s">
        <v>485</v>
      </c>
    </row>
    <row r="781" spans="1:7" x14ac:dyDescent="0.2">
      <c r="A781" t="s">
        <v>553</v>
      </c>
      <c r="B781" t="s">
        <v>554</v>
      </c>
      <c r="C781" s="19">
        <v>229</v>
      </c>
      <c r="D781" s="19">
        <v>1470</v>
      </c>
      <c r="E781" t="s">
        <v>482</v>
      </c>
      <c r="F781" t="s">
        <v>485</v>
      </c>
    </row>
    <row r="782" spans="1:7" x14ac:dyDescent="0.2">
      <c r="A782" t="s">
        <v>553</v>
      </c>
      <c r="B782" t="s">
        <v>554</v>
      </c>
      <c r="C782" s="19">
        <v>229</v>
      </c>
      <c r="D782" s="19">
        <v>1470</v>
      </c>
      <c r="E782" t="s">
        <v>482</v>
      </c>
      <c r="F782" t="s">
        <v>485</v>
      </c>
    </row>
    <row r="783" spans="1:7" x14ac:dyDescent="0.2">
      <c r="A783" t="s">
        <v>553</v>
      </c>
      <c r="B783" t="s">
        <v>554</v>
      </c>
      <c r="C783" s="19">
        <v>229</v>
      </c>
      <c r="D783" s="19">
        <v>1456</v>
      </c>
      <c r="E783" t="s">
        <v>482</v>
      </c>
      <c r="F783" t="s">
        <v>485</v>
      </c>
    </row>
    <row r="784" spans="1:7" x14ac:dyDescent="0.2">
      <c r="A784" t="s">
        <v>553</v>
      </c>
      <c r="B784" t="s">
        <v>554</v>
      </c>
      <c r="C784" s="19">
        <v>230</v>
      </c>
      <c r="D784" s="19">
        <v>1457</v>
      </c>
      <c r="E784" t="s">
        <v>482</v>
      </c>
      <c r="F784" t="s">
        <v>485</v>
      </c>
    </row>
    <row r="785" spans="1:6" x14ac:dyDescent="0.2">
      <c r="A785" t="s">
        <v>553</v>
      </c>
      <c r="B785" t="s">
        <v>554</v>
      </c>
      <c r="C785" s="19">
        <v>231</v>
      </c>
      <c r="D785" s="19">
        <v>1025</v>
      </c>
      <c r="E785" t="s">
        <v>484</v>
      </c>
      <c r="F785" t="s">
        <v>483</v>
      </c>
    </row>
    <row r="786" spans="1:6" x14ac:dyDescent="0.2">
      <c r="A786" t="s">
        <v>553</v>
      </c>
      <c r="B786" t="s">
        <v>554</v>
      </c>
      <c r="C786" s="19">
        <v>231</v>
      </c>
      <c r="D786" s="19">
        <v>1221</v>
      </c>
      <c r="E786" t="s">
        <v>484</v>
      </c>
      <c r="F786" t="s">
        <v>483</v>
      </c>
    </row>
    <row r="787" spans="1:6" x14ac:dyDescent="0.2">
      <c r="A787" t="s">
        <v>553</v>
      </c>
      <c r="B787" t="s">
        <v>554</v>
      </c>
      <c r="C787" s="19">
        <v>232</v>
      </c>
      <c r="D787" s="19">
        <v>1468</v>
      </c>
      <c r="E787" t="s">
        <v>484</v>
      </c>
      <c r="F787" t="s">
        <v>483</v>
      </c>
    </row>
    <row r="788" spans="1:6" x14ac:dyDescent="0.2">
      <c r="A788" t="s">
        <v>553</v>
      </c>
      <c r="B788" t="s">
        <v>554</v>
      </c>
      <c r="C788" s="19">
        <v>233</v>
      </c>
      <c r="D788" s="19">
        <v>1473</v>
      </c>
      <c r="E788" t="s">
        <v>482</v>
      </c>
      <c r="F788" t="s">
        <v>485</v>
      </c>
    </row>
    <row r="789" spans="1:6" x14ac:dyDescent="0.2">
      <c r="A789" t="s">
        <v>553</v>
      </c>
      <c r="B789" t="s">
        <v>554</v>
      </c>
      <c r="C789" s="19">
        <v>234</v>
      </c>
      <c r="D789" s="19">
        <v>1440</v>
      </c>
      <c r="E789" t="s">
        <v>484</v>
      </c>
      <c r="F789" t="s">
        <v>485</v>
      </c>
    </row>
    <row r="790" spans="1:6" x14ac:dyDescent="0.2">
      <c r="A790" t="s">
        <v>553</v>
      </c>
      <c r="B790" t="s">
        <v>554</v>
      </c>
      <c r="C790" s="19">
        <v>235</v>
      </c>
      <c r="D790" s="19">
        <v>1453</v>
      </c>
      <c r="E790" t="s">
        <v>484</v>
      </c>
      <c r="F790" t="s">
        <v>485</v>
      </c>
    </row>
    <row r="791" spans="1:6" x14ac:dyDescent="0.2">
      <c r="A791" t="s">
        <v>553</v>
      </c>
      <c r="B791" t="s">
        <v>554</v>
      </c>
      <c r="C791" s="19">
        <v>236</v>
      </c>
      <c r="D791" s="19">
        <v>1451</v>
      </c>
      <c r="E791" t="s">
        <v>484</v>
      </c>
      <c r="F791" t="s">
        <v>485</v>
      </c>
    </row>
    <row r="792" spans="1:6" x14ac:dyDescent="0.2">
      <c r="A792" t="s">
        <v>553</v>
      </c>
      <c r="B792" t="s">
        <v>554</v>
      </c>
      <c r="C792" s="19">
        <v>237</v>
      </c>
      <c r="D792" s="19">
        <v>1469</v>
      </c>
      <c r="E792" t="s">
        <v>482</v>
      </c>
      <c r="F792" t="s">
        <v>483</v>
      </c>
    </row>
    <row r="793" spans="1:6" x14ac:dyDescent="0.2">
      <c r="A793" t="s">
        <v>553</v>
      </c>
      <c r="B793" t="s">
        <v>554</v>
      </c>
      <c r="C793" s="19">
        <v>238</v>
      </c>
      <c r="D793" s="19">
        <v>1506</v>
      </c>
      <c r="E793" t="s">
        <v>484</v>
      </c>
      <c r="F793" t="s">
        <v>509</v>
      </c>
    </row>
    <row r="794" spans="1:6" x14ac:dyDescent="0.2">
      <c r="A794" t="s">
        <v>553</v>
      </c>
      <c r="B794" t="s">
        <v>554</v>
      </c>
      <c r="C794" s="19">
        <v>239</v>
      </c>
      <c r="D794" s="19">
        <v>1402</v>
      </c>
      <c r="E794" t="s">
        <v>484</v>
      </c>
      <c r="F794" t="s">
        <v>486</v>
      </c>
    </row>
    <row r="795" spans="1:6" x14ac:dyDescent="0.2">
      <c r="A795" t="s">
        <v>553</v>
      </c>
      <c r="B795" t="s">
        <v>554</v>
      </c>
      <c r="C795" s="19">
        <v>240</v>
      </c>
      <c r="D795" s="19">
        <v>1524</v>
      </c>
      <c r="E795" t="s">
        <v>482</v>
      </c>
    </row>
    <row r="796" spans="1:6" x14ac:dyDescent="0.2">
      <c r="A796" t="s">
        <v>553</v>
      </c>
      <c r="B796" t="s">
        <v>554</v>
      </c>
      <c r="C796" s="19" t="s">
        <v>565</v>
      </c>
      <c r="D796" s="19">
        <v>1544</v>
      </c>
      <c r="E796" t="s">
        <v>482</v>
      </c>
    </row>
    <row r="797" spans="1:6" x14ac:dyDescent="0.2">
      <c r="A797" t="s">
        <v>553</v>
      </c>
      <c r="B797" t="s">
        <v>554</v>
      </c>
      <c r="C797" s="19">
        <v>241</v>
      </c>
      <c r="D797" s="19">
        <v>1469</v>
      </c>
      <c r="E797" t="s">
        <v>482</v>
      </c>
      <c r="F797" t="s">
        <v>486</v>
      </c>
    </row>
    <row r="798" spans="1:6" x14ac:dyDescent="0.2">
      <c r="A798" t="s">
        <v>553</v>
      </c>
      <c r="B798" t="s">
        <v>554</v>
      </c>
      <c r="C798" s="19">
        <v>242</v>
      </c>
      <c r="D798" s="19">
        <v>1175</v>
      </c>
      <c r="E798" t="s">
        <v>484</v>
      </c>
      <c r="F798" t="s">
        <v>486</v>
      </c>
    </row>
    <row r="799" spans="1:6" x14ac:dyDescent="0.2">
      <c r="A799" t="s">
        <v>553</v>
      </c>
      <c r="B799" t="s">
        <v>554</v>
      </c>
      <c r="C799" s="19">
        <v>243</v>
      </c>
      <c r="D799" s="19">
        <v>1498</v>
      </c>
      <c r="E799" t="s">
        <v>482</v>
      </c>
      <c r="F799" t="s">
        <v>485</v>
      </c>
    </row>
    <row r="800" spans="1:6" x14ac:dyDescent="0.2">
      <c r="A800" t="s">
        <v>553</v>
      </c>
      <c r="B800" t="s">
        <v>554</v>
      </c>
      <c r="C800" s="19">
        <v>245</v>
      </c>
      <c r="D800" s="19">
        <v>1543</v>
      </c>
      <c r="E800" t="s">
        <v>482</v>
      </c>
      <c r="F800" t="s">
        <v>509</v>
      </c>
    </row>
    <row r="801" spans="1:6" x14ac:dyDescent="0.2">
      <c r="A801" t="s">
        <v>553</v>
      </c>
      <c r="B801" t="s">
        <v>554</v>
      </c>
      <c r="C801" s="19">
        <v>246</v>
      </c>
      <c r="D801" s="19">
        <v>1390</v>
      </c>
      <c r="E801" t="s">
        <v>484</v>
      </c>
      <c r="F801" t="s">
        <v>563</v>
      </c>
    </row>
    <row r="802" spans="1:6" x14ac:dyDescent="0.2">
      <c r="A802" t="s">
        <v>553</v>
      </c>
      <c r="B802" t="s">
        <v>554</v>
      </c>
      <c r="C802" s="19">
        <v>247</v>
      </c>
      <c r="D802" s="19">
        <v>1425</v>
      </c>
      <c r="E802" t="s">
        <v>484</v>
      </c>
      <c r="F802" t="s">
        <v>483</v>
      </c>
    </row>
    <row r="803" spans="1:6" x14ac:dyDescent="0.2">
      <c r="A803" t="s">
        <v>553</v>
      </c>
      <c r="B803" t="s">
        <v>554</v>
      </c>
      <c r="C803" s="19">
        <v>248</v>
      </c>
      <c r="D803" s="19">
        <v>1480</v>
      </c>
      <c r="E803" t="s">
        <v>484</v>
      </c>
      <c r="F803" t="s">
        <v>483</v>
      </c>
    </row>
    <row r="804" spans="1:6" x14ac:dyDescent="0.2">
      <c r="A804" t="s">
        <v>553</v>
      </c>
      <c r="B804" t="s">
        <v>554</v>
      </c>
      <c r="C804" s="19">
        <v>249</v>
      </c>
      <c r="D804" s="19">
        <v>1350</v>
      </c>
      <c r="E804" t="s">
        <v>484</v>
      </c>
      <c r="F804" t="s">
        <v>509</v>
      </c>
    </row>
    <row r="805" spans="1:6" x14ac:dyDescent="0.2">
      <c r="A805" t="s">
        <v>553</v>
      </c>
      <c r="B805" t="s">
        <v>554</v>
      </c>
      <c r="C805" s="19">
        <v>250</v>
      </c>
      <c r="D805" s="19">
        <v>1461</v>
      </c>
      <c r="E805" t="s">
        <v>504</v>
      </c>
      <c r="F805" t="s">
        <v>509</v>
      </c>
    </row>
    <row r="806" spans="1:6" x14ac:dyDescent="0.2">
      <c r="A806" t="s">
        <v>553</v>
      </c>
      <c r="B806" t="s">
        <v>554</v>
      </c>
      <c r="C806" s="19">
        <v>251</v>
      </c>
      <c r="D806" s="19">
        <v>1455</v>
      </c>
      <c r="E806" t="s">
        <v>484</v>
      </c>
      <c r="F806" t="s">
        <v>509</v>
      </c>
    </row>
    <row r="807" spans="1:6" x14ac:dyDescent="0.2">
      <c r="A807" t="s">
        <v>553</v>
      </c>
      <c r="B807" t="s">
        <v>554</v>
      </c>
      <c r="C807" s="19" t="s">
        <v>566</v>
      </c>
      <c r="D807" s="19">
        <v>1463</v>
      </c>
      <c r="E807" t="s">
        <v>482</v>
      </c>
      <c r="F807" t="s">
        <v>509</v>
      </c>
    </row>
    <row r="808" spans="1:6" x14ac:dyDescent="0.2">
      <c r="A808" t="s">
        <v>553</v>
      </c>
      <c r="B808" t="s">
        <v>554</v>
      </c>
      <c r="C808" s="19">
        <v>252</v>
      </c>
      <c r="D808" s="19">
        <v>1372</v>
      </c>
      <c r="E808" t="s">
        <v>484</v>
      </c>
      <c r="F808" t="s">
        <v>486</v>
      </c>
    </row>
    <row r="809" spans="1:6" x14ac:dyDescent="0.2">
      <c r="A809" t="s">
        <v>553</v>
      </c>
      <c r="B809" t="s">
        <v>554</v>
      </c>
      <c r="C809" s="19">
        <v>253</v>
      </c>
      <c r="D809" s="19">
        <v>1461</v>
      </c>
      <c r="E809" t="s">
        <v>482</v>
      </c>
    </row>
    <row r="810" spans="1:6" x14ac:dyDescent="0.2">
      <c r="A810" t="s">
        <v>553</v>
      </c>
      <c r="B810" t="s">
        <v>554</v>
      </c>
      <c r="C810" s="19">
        <v>254</v>
      </c>
      <c r="D810" s="19">
        <v>1334</v>
      </c>
      <c r="E810" t="s">
        <v>484</v>
      </c>
      <c r="F810" t="s">
        <v>509</v>
      </c>
    </row>
    <row r="811" spans="1:6" x14ac:dyDescent="0.2">
      <c r="A811" t="s">
        <v>553</v>
      </c>
      <c r="B811" t="s">
        <v>554</v>
      </c>
      <c r="C811" s="19">
        <v>255</v>
      </c>
      <c r="D811" s="19">
        <v>1341</v>
      </c>
      <c r="E811" t="s">
        <v>482</v>
      </c>
      <c r="F811" t="s">
        <v>509</v>
      </c>
    </row>
    <row r="812" spans="1:6" x14ac:dyDescent="0.2">
      <c r="A812" t="s">
        <v>553</v>
      </c>
      <c r="B812" t="s">
        <v>554</v>
      </c>
      <c r="C812" s="19">
        <v>256</v>
      </c>
      <c r="D812" s="19">
        <v>1437</v>
      </c>
      <c r="E812" t="s">
        <v>484</v>
      </c>
      <c r="F812" t="s">
        <v>486</v>
      </c>
    </row>
    <row r="813" spans="1:6" x14ac:dyDescent="0.2">
      <c r="A813" t="s">
        <v>553</v>
      </c>
      <c r="B813" t="s">
        <v>554</v>
      </c>
      <c r="C813" s="19">
        <v>257</v>
      </c>
      <c r="D813" s="19">
        <v>1483</v>
      </c>
      <c r="E813" t="s">
        <v>484</v>
      </c>
      <c r="F813" t="s">
        <v>485</v>
      </c>
    </row>
    <row r="814" spans="1:6" x14ac:dyDescent="0.2">
      <c r="A814" t="s">
        <v>553</v>
      </c>
      <c r="B814" t="s">
        <v>554</v>
      </c>
      <c r="C814" s="19">
        <v>258</v>
      </c>
      <c r="D814" s="19">
        <v>1548</v>
      </c>
      <c r="E814" t="s">
        <v>484</v>
      </c>
      <c r="F814" t="s">
        <v>485</v>
      </c>
    </row>
    <row r="815" spans="1:6" x14ac:dyDescent="0.2">
      <c r="A815" t="s">
        <v>553</v>
      </c>
      <c r="B815" t="s">
        <v>554</v>
      </c>
      <c r="C815" s="19">
        <v>259</v>
      </c>
      <c r="D815" s="19">
        <v>1562</v>
      </c>
      <c r="E815" t="s">
        <v>484</v>
      </c>
      <c r="F815" t="s">
        <v>485</v>
      </c>
    </row>
    <row r="816" spans="1:6" x14ac:dyDescent="0.2">
      <c r="A816" t="s">
        <v>553</v>
      </c>
      <c r="B816" t="s">
        <v>554</v>
      </c>
      <c r="C816" s="19">
        <v>260</v>
      </c>
      <c r="D816" s="19">
        <v>1252</v>
      </c>
      <c r="E816" t="s">
        <v>484</v>
      </c>
      <c r="F816" t="s">
        <v>483</v>
      </c>
    </row>
    <row r="817" spans="1:7" x14ac:dyDescent="0.2">
      <c r="A817" t="s">
        <v>553</v>
      </c>
      <c r="B817" t="s">
        <v>554</v>
      </c>
      <c r="C817" s="19">
        <v>261</v>
      </c>
      <c r="D817" s="19">
        <v>1469</v>
      </c>
      <c r="E817" t="s">
        <v>504</v>
      </c>
      <c r="F817" t="s">
        <v>509</v>
      </c>
    </row>
    <row r="818" spans="1:7" x14ac:dyDescent="0.2">
      <c r="A818" t="s">
        <v>553</v>
      </c>
      <c r="B818" t="s">
        <v>554</v>
      </c>
      <c r="C818" s="19">
        <v>262</v>
      </c>
      <c r="D818" s="19">
        <v>1497</v>
      </c>
      <c r="E818" t="s">
        <v>482</v>
      </c>
      <c r="F818" t="s">
        <v>509</v>
      </c>
    </row>
    <row r="819" spans="1:7" x14ac:dyDescent="0.2">
      <c r="A819" t="s">
        <v>553</v>
      </c>
      <c r="B819" t="s">
        <v>554</v>
      </c>
      <c r="C819" s="19">
        <v>263</v>
      </c>
      <c r="D819" s="19">
        <v>1477</v>
      </c>
      <c r="E819" t="s">
        <v>482</v>
      </c>
      <c r="F819" t="s">
        <v>486</v>
      </c>
    </row>
    <row r="820" spans="1:7" x14ac:dyDescent="0.2">
      <c r="A820" t="s">
        <v>553</v>
      </c>
      <c r="B820" t="s">
        <v>554</v>
      </c>
      <c r="C820" s="19">
        <v>264</v>
      </c>
      <c r="D820" s="19">
        <v>1552</v>
      </c>
      <c r="E820" t="s">
        <v>484</v>
      </c>
      <c r="F820" t="s">
        <v>509</v>
      </c>
    </row>
    <row r="821" spans="1:7" x14ac:dyDescent="0.2">
      <c r="A821" t="s">
        <v>553</v>
      </c>
      <c r="B821" t="s">
        <v>554</v>
      </c>
      <c r="C821" s="19">
        <v>265</v>
      </c>
      <c r="D821" s="19">
        <v>1412</v>
      </c>
      <c r="E821" t="s">
        <v>482</v>
      </c>
      <c r="F821" t="s">
        <v>486</v>
      </c>
    </row>
    <row r="822" spans="1:7" x14ac:dyDescent="0.2">
      <c r="A822" t="s">
        <v>553</v>
      </c>
      <c r="B822" t="s">
        <v>554</v>
      </c>
      <c r="C822" s="19">
        <v>265</v>
      </c>
      <c r="D822" s="19">
        <v>1413</v>
      </c>
      <c r="E822" t="s">
        <v>482</v>
      </c>
      <c r="F822" t="s">
        <v>486</v>
      </c>
    </row>
    <row r="823" spans="1:7" x14ac:dyDescent="0.2">
      <c r="A823" t="s">
        <v>553</v>
      </c>
      <c r="B823" t="s">
        <v>554</v>
      </c>
      <c r="C823" s="19">
        <v>265</v>
      </c>
      <c r="D823" s="19">
        <v>1416</v>
      </c>
      <c r="E823" t="s">
        <v>482</v>
      </c>
      <c r="F823" t="s">
        <v>486</v>
      </c>
    </row>
    <row r="824" spans="1:7" x14ac:dyDescent="0.2">
      <c r="A824" t="s">
        <v>553</v>
      </c>
      <c r="B824" t="s">
        <v>554</v>
      </c>
      <c r="C824" s="19">
        <v>265</v>
      </c>
      <c r="D824" s="19">
        <v>1420</v>
      </c>
      <c r="E824" t="s">
        <v>482</v>
      </c>
      <c r="F824" t="s">
        <v>486</v>
      </c>
    </row>
    <row r="825" spans="1:7" x14ac:dyDescent="0.2">
      <c r="A825" t="s">
        <v>553</v>
      </c>
      <c r="B825" t="s">
        <v>554</v>
      </c>
      <c r="C825" s="19">
        <v>265</v>
      </c>
      <c r="D825" s="19">
        <v>1421</v>
      </c>
      <c r="E825" t="s">
        <v>482</v>
      </c>
      <c r="F825" t="s">
        <v>486</v>
      </c>
    </row>
    <row r="826" spans="1:7" x14ac:dyDescent="0.2">
      <c r="A826" t="s">
        <v>553</v>
      </c>
      <c r="B826" t="s">
        <v>554</v>
      </c>
      <c r="C826" s="19">
        <v>265</v>
      </c>
      <c r="D826" s="19">
        <v>1425</v>
      </c>
      <c r="E826" t="s">
        <v>482</v>
      </c>
      <c r="F826" t="s">
        <v>486</v>
      </c>
    </row>
    <row r="827" spans="1:7" x14ac:dyDescent="0.2">
      <c r="A827" t="s">
        <v>553</v>
      </c>
      <c r="B827" t="s">
        <v>554</v>
      </c>
      <c r="C827" s="19">
        <v>266</v>
      </c>
      <c r="D827" s="19">
        <v>1422</v>
      </c>
      <c r="E827" t="s">
        <v>484</v>
      </c>
      <c r="F827" t="s">
        <v>509</v>
      </c>
    </row>
    <row r="828" spans="1:7" x14ac:dyDescent="0.2">
      <c r="A828" t="s">
        <v>553</v>
      </c>
      <c r="B828" t="s">
        <v>554</v>
      </c>
      <c r="C828" s="19">
        <v>267</v>
      </c>
      <c r="D828" s="19">
        <v>1450</v>
      </c>
      <c r="E828" t="s">
        <v>482</v>
      </c>
      <c r="F828" t="s">
        <v>486</v>
      </c>
    </row>
    <row r="829" spans="1:7" x14ac:dyDescent="0.2">
      <c r="A829" t="s">
        <v>553</v>
      </c>
      <c r="B829" t="s">
        <v>554</v>
      </c>
      <c r="C829" s="19">
        <v>268</v>
      </c>
      <c r="D829" s="19">
        <v>1340</v>
      </c>
      <c r="E829" t="s">
        <v>484</v>
      </c>
      <c r="F829" t="s">
        <v>483</v>
      </c>
      <c r="G829" t="s">
        <v>567</v>
      </c>
    </row>
    <row r="830" spans="1:7" x14ac:dyDescent="0.2">
      <c r="A830" t="s">
        <v>553</v>
      </c>
      <c r="B830" t="s">
        <v>554</v>
      </c>
      <c r="C830" s="19">
        <v>269</v>
      </c>
      <c r="D830" s="19">
        <v>1449</v>
      </c>
      <c r="E830" t="s">
        <v>482</v>
      </c>
      <c r="F830" t="s">
        <v>485</v>
      </c>
    </row>
    <row r="831" spans="1:7" x14ac:dyDescent="0.2">
      <c r="A831" t="s">
        <v>553</v>
      </c>
      <c r="B831" t="s">
        <v>554</v>
      </c>
      <c r="C831" s="19">
        <v>270</v>
      </c>
      <c r="D831" s="19">
        <v>1458</v>
      </c>
      <c r="E831" t="s">
        <v>504</v>
      </c>
      <c r="F831" t="s">
        <v>509</v>
      </c>
    </row>
    <row r="832" spans="1:7" x14ac:dyDescent="0.2">
      <c r="A832" t="s">
        <v>553</v>
      </c>
      <c r="B832" t="s">
        <v>554</v>
      </c>
      <c r="C832" s="19">
        <v>271</v>
      </c>
      <c r="D832" s="19">
        <v>1446</v>
      </c>
      <c r="E832" t="s">
        <v>482</v>
      </c>
      <c r="F832" t="s">
        <v>521</v>
      </c>
    </row>
    <row r="833" spans="1:7" x14ac:dyDescent="0.2">
      <c r="A833" t="s">
        <v>553</v>
      </c>
      <c r="B833" t="s">
        <v>554</v>
      </c>
      <c r="C833" s="19">
        <v>272</v>
      </c>
      <c r="D833" s="19">
        <v>1469</v>
      </c>
      <c r="E833" t="s">
        <v>482</v>
      </c>
      <c r="F833" t="s">
        <v>521</v>
      </c>
    </row>
    <row r="834" spans="1:7" x14ac:dyDescent="0.2">
      <c r="A834" t="s">
        <v>553</v>
      </c>
      <c r="B834" t="s">
        <v>554</v>
      </c>
      <c r="C834" s="19">
        <v>273</v>
      </c>
      <c r="D834" s="19">
        <v>1490</v>
      </c>
      <c r="E834" t="s">
        <v>482</v>
      </c>
      <c r="F834" t="s">
        <v>521</v>
      </c>
    </row>
    <row r="835" spans="1:7" x14ac:dyDescent="0.2">
      <c r="A835" t="s">
        <v>553</v>
      </c>
      <c r="B835" t="s">
        <v>554</v>
      </c>
      <c r="C835" s="19">
        <v>273</v>
      </c>
      <c r="D835" s="19">
        <v>1541</v>
      </c>
      <c r="E835" t="s">
        <v>482</v>
      </c>
      <c r="F835" t="s">
        <v>521</v>
      </c>
    </row>
    <row r="836" spans="1:7" x14ac:dyDescent="0.2">
      <c r="A836" t="s">
        <v>553</v>
      </c>
      <c r="B836" t="s">
        <v>554</v>
      </c>
      <c r="C836" s="19">
        <v>274</v>
      </c>
      <c r="D836" s="19">
        <v>1454</v>
      </c>
      <c r="E836" t="s">
        <v>482</v>
      </c>
      <c r="F836" t="s">
        <v>486</v>
      </c>
    </row>
    <row r="837" spans="1:7" x14ac:dyDescent="0.2">
      <c r="A837" t="s">
        <v>553</v>
      </c>
      <c r="B837" t="s">
        <v>554</v>
      </c>
      <c r="C837" s="19">
        <v>275</v>
      </c>
      <c r="D837" s="19">
        <v>1479</v>
      </c>
      <c r="E837" t="s">
        <v>504</v>
      </c>
      <c r="F837" t="s">
        <v>509</v>
      </c>
    </row>
    <row r="838" spans="1:7" x14ac:dyDescent="0.2">
      <c r="A838" t="s">
        <v>553</v>
      </c>
      <c r="B838" t="s">
        <v>554</v>
      </c>
      <c r="C838" s="19">
        <v>276</v>
      </c>
      <c r="D838" s="19">
        <v>1320</v>
      </c>
      <c r="E838" t="s">
        <v>484</v>
      </c>
      <c r="F838" t="s">
        <v>483</v>
      </c>
    </row>
    <row r="839" spans="1:7" x14ac:dyDescent="0.2">
      <c r="A839" t="s">
        <v>553</v>
      </c>
      <c r="B839" t="s">
        <v>554</v>
      </c>
      <c r="C839" s="19">
        <v>277</v>
      </c>
      <c r="D839" s="19">
        <v>1431</v>
      </c>
      <c r="E839" t="s">
        <v>482</v>
      </c>
    </row>
    <row r="840" spans="1:7" x14ac:dyDescent="0.2">
      <c r="A840" t="s">
        <v>553</v>
      </c>
      <c r="B840" t="s">
        <v>554</v>
      </c>
      <c r="C840" s="19">
        <v>278</v>
      </c>
      <c r="D840" s="19">
        <v>1471</v>
      </c>
      <c r="E840" t="s">
        <v>482</v>
      </c>
      <c r="F840" t="s">
        <v>486</v>
      </c>
    </row>
    <row r="841" spans="1:7" x14ac:dyDescent="0.2">
      <c r="A841" t="s">
        <v>553</v>
      </c>
      <c r="B841" t="s">
        <v>554</v>
      </c>
      <c r="C841" s="19">
        <v>279</v>
      </c>
      <c r="D841" s="19">
        <v>1429</v>
      </c>
      <c r="E841" t="s">
        <v>482</v>
      </c>
      <c r="F841" t="s">
        <v>509</v>
      </c>
    </row>
    <row r="842" spans="1:7" x14ac:dyDescent="0.2">
      <c r="A842" t="s">
        <v>553</v>
      </c>
      <c r="B842" t="s">
        <v>554</v>
      </c>
      <c r="C842" s="19">
        <v>280</v>
      </c>
      <c r="D842" s="19">
        <v>1346</v>
      </c>
      <c r="E842" t="s">
        <v>482</v>
      </c>
      <c r="F842" t="s">
        <v>483</v>
      </c>
      <c r="G842" t="s">
        <v>568</v>
      </c>
    </row>
    <row r="843" spans="1:7" x14ac:dyDescent="0.2">
      <c r="A843" t="s">
        <v>553</v>
      </c>
      <c r="B843" t="s">
        <v>554</v>
      </c>
      <c r="C843" s="19">
        <v>281</v>
      </c>
      <c r="D843" s="19">
        <v>1402</v>
      </c>
      <c r="E843" t="s">
        <v>482</v>
      </c>
      <c r="F843" t="s">
        <v>485</v>
      </c>
    </row>
    <row r="844" spans="1:7" x14ac:dyDescent="0.2">
      <c r="A844" t="s">
        <v>553</v>
      </c>
      <c r="B844" t="s">
        <v>554</v>
      </c>
      <c r="C844" s="19">
        <v>282</v>
      </c>
      <c r="D844" s="19">
        <v>1551</v>
      </c>
      <c r="E844" t="s">
        <v>482</v>
      </c>
      <c r="F844" t="s">
        <v>509</v>
      </c>
    </row>
    <row r="845" spans="1:7" x14ac:dyDescent="0.2">
      <c r="A845" t="s">
        <v>553</v>
      </c>
      <c r="B845" t="s">
        <v>554</v>
      </c>
      <c r="C845" s="19">
        <v>283</v>
      </c>
      <c r="D845" s="19">
        <v>1353</v>
      </c>
      <c r="E845" t="s">
        <v>484</v>
      </c>
      <c r="F845" t="s">
        <v>521</v>
      </c>
    </row>
    <row r="846" spans="1:7" x14ac:dyDescent="0.2">
      <c r="A846" t="s">
        <v>553</v>
      </c>
      <c r="B846" t="s">
        <v>554</v>
      </c>
      <c r="C846" s="19">
        <v>284</v>
      </c>
      <c r="D846" s="19">
        <v>1457</v>
      </c>
      <c r="E846" t="s">
        <v>482</v>
      </c>
      <c r="F846" t="s">
        <v>485</v>
      </c>
    </row>
    <row r="847" spans="1:7" x14ac:dyDescent="0.2">
      <c r="A847" t="s">
        <v>553</v>
      </c>
      <c r="B847" t="s">
        <v>554</v>
      </c>
      <c r="C847" s="19">
        <v>285</v>
      </c>
      <c r="D847" s="19">
        <v>1464</v>
      </c>
      <c r="E847" t="s">
        <v>482</v>
      </c>
      <c r="F847" t="s">
        <v>485</v>
      </c>
    </row>
    <row r="848" spans="1:7" x14ac:dyDescent="0.2">
      <c r="A848" t="s">
        <v>553</v>
      </c>
      <c r="B848" t="s">
        <v>554</v>
      </c>
      <c r="C848" s="19">
        <v>286</v>
      </c>
      <c r="D848" s="19">
        <v>1388</v>
      </c>
      <c r="E848" t="s">
        <v>482</v>
      </c>
      <c r="F848" t="s">
        <v>485</v>
      </c>
    </row>
    <row r="849" spans="1:6" x14ac:dyDescent="0.2">
      <c r="A849" t="s">
        <v>553</v>
      </c>
      <c r="B849" t="s">
        <v>554</v>
      </c>
      <c r="C849" s="19">
        <v>287</v>
      </c>
      <c r="D849" s="19">
        <v>1438</v>
      </c>
      <c r="E849" t="s">
        <v>482</v>
      </c>
      <c r="F849" t="s">
        <v>509</v>
      </c>
    </row>
    <row r="850" spans="1:6" x14ac:dyDescent="0.2">
      <c r="A850" t="s">
        <v>553</v>
      </c>
      <c r="B850" t="s">
        <v>554</v>
      </c>
      <c r="C850" s="19">
        <v>288</v>
      </c>
      <c r="D850" s="19">
        <v>1470</v>
      </c>
      <c r="E850" t="s">
        <v>504</v>
      </c>
      <c r="F850" t="s">
        <v>509</v>
      </c>
    </row>
    <row r="851" spans="1:6" x14ac:dyDescent="0.2">
      <c r="A851" t="s">
        <v>553</v>
      </c>
      <c r="B851" t="s">
        <v>554</v>
      </c>
      <c r="C851" s="19">
        <v>289</v>
      </c>
      <c r="D851" s="19">
        <v>1467</v>
      </c>
      <c r="E851" t="s">
        <v>482</v>
      </c>
      <c r="F851" t="s">
        <v>509</v>
      </c>
    </row>
    <row r="852" spans="1:6" x14ac:dyDescent="0.2">
      <c r="A852" t="s">
        <v>553</v>
      </c>
      <c r="B852" t="s">
        <v>554</v>
      </c>
      <c r="C852" s="19">
        <v>290</v>
      </c>
      <c r="D852" s="19">
        <v>1447</v>
      </c>
      <c r="E852" t="s">
        <v>484</v>
      </c>
      <c r="F852" t="s">
        <v>486</v>
      </c>
    </row>
    <row r="853" spans="1:6" x14ac:dyDescent="0.2">
      <c r="A853" t="s">
        <v>553</v>
      </c>
      <c r="B853" t="s">
        <v>554</v>
      </c>
      <c r="C853" s="19">
        <v>291</v>
      </c>
      <c r="D853" s="19">
        <v>1455</v>
      </c>
      <c r="E853" t="s">
        <v>484</v>
      </c>
      <c r="F853" t="s">
        <v>509</v>
      </c>
    </row>
    <row r="854" spans="1:6" x14ac:dyDescent="0.2">
      <c r="A854" t="s">
        <v>553</v>
      </c>
      <c r="B854" t="s">
        <v>554</v>
      </c>
      <c r="C854" s="19">
        <v>292</v>
      </c>
      <c r="D854" s="19">
        <v>1482</v>
      </c>
      <c r="E854" t="s">
        <v>482</v>
      </c>
      <c r="F854" t="s">
        <v>509</v>
      </c>
    </row>
    <row r="855" spans="1:6" x14ac:dyDescent="0.2">
      <c r="A855" t="s">
        <v>553</v>
      </c>
      <c r="B855" t="s">
        <v>554</v>
      </c>
      <c r="C855" s="19">
        <v>293</v>
      </c>
      <c r="D855" s="19">
        <v>1489</v>
      </c>
      <c r="E855" t="s">
        <v>482</v>
      </c>
      <c r="F855" t="s">
        <v>486</v>
      </c>
    </row>
    <row r="856" spans="1:6" x14ac:dyDescent="0.2">
      <c r="A856" t="s">
        <v>553</v>
      </c>
      <c r="B856" t="s">
        <v>554</v>
      </c>
      <c r="C856" s="19">
        <v>294</v>
      </c>
      <c r="D856" s="19">
        <v>1447</v>
      </c>
      <c r="E856" t="s">
        <v>484</v>
      </c>
      <c r="F856" t="s">
        <v>486</v>
      </c>
    </row>
    <row r="857" spans="1:6" x14ac:dyDescent="0.2">
      <c r="A857" t="s">
        <v>569</v>
      </c>
      <c r="B857" t="s">
        <v>554</v>
      </c>
      <c r="C857" s="19">
        <v>301</v>
      </c>
      <c r="D857" s="19">
        <v>1406</v>
      </c>
      <c r="E857" t="s">
        <v>484</v>
      </c>
      <c r="F857" t="s">
        <v>521</v>
      </c>
    </row>
    <row r="858" spans="1:6" x14ac:dyDescent="0.2">
      <c r="A858" t="s">
        <v>569</v>
      </c>
      <c r="B858" t="s">
        <v>554</v>
      </c>
      <c r="C858" s="19">
        <v>302</v>
      </c>
      <c r="D858" s="19">
        <v>1469</v>
      </c>
      <c r="E858" t="s">
        <v>482</v>
      </c>
      <c r="F858" t="s">
        <v>521</v>
      </c>
    </row>
    <row r="859" spans="1:6" x14ac:dyDescent="0.2">
      <c r="A859" t="s">
        <v>569</v>
      </c>
      <c r="B859" t="s">
        <v>554</v>
      </c>
      <c r="C859" s="19">
        <v>303</v>
      </c>
      <c r="D859" s="19">
        <v>1542</v>
      </c>
      <c r="E859" t="s">
        <v>482</v>
      </c>
      <c r="F859" t="s">
        <v>521</v>
      </c>
    </row>
    <row r="860" spans="1:6" x14ac:dyDescent="0.2">
      <c r="A860" t="s">
        <v>569</v>
      </c>
      <c r="B860" t="s">
        <v>554</v>
      </c>
      <c r="C860" s="19">
        <v>304</v>
      </c>
      <c r="D860" s="19">
        <v>1448</v>
      </c>
      <c r="E860" t="s">
        <v>484</v>
      </c>
      <c r="F860" t="s">
        <v>521</v>
      </c>
    </row>
    <row r="861" spans="1:6" x14ac:dyDescent="0.2">
      <c r="A861" t="s">
        <v>569</v>
      </c>
      <c r="B861" t="s">
        <v>554</v>
      </c>
      <c r="C861" s="19">
        <v>305</v>
      </c>
      <c r="D861" s="19">
        <v>1498</v>
      </c>
      <c r="E861" t="s">
        <v>482</v>
      </c>
      <c r="F861" t="s">
        <v>521</v>
      </c>
    </row>
    <row r="862" spans="1:6" x14ac:dyDescent="0.2">
      <c r="A862" t="s">
        <v>569</v>
      </c>
      <c r="B862" t="s">
        <v>554</v>
      </c>
      <c r="C862" s="19">
        <v>306</v>
      </c>
      <c r="D862" s="19">
        <v>1481</v>
      </c>
      <c r="E862" t="s">
        <v>482</v>
      </c>
      <c r="F862" t="s">
        <v>521</v>
      </c>
    </row>
    <row r="863" spans="1:6" x14ac:dyDescent="0.2">
      <c r="A863" t="s">
        <v>569</v>
      </c>
      <c r="B863" t="s">
        <v>554</v>
      </c>
      <c r="C863" s="19">
        <v>307</v>
      </c>
      <c r="D863" s="19">
        <v>1501</v>
      </c>
      <c r="E863" t="s">
        <v>482</v>
      </c>
      <c r="F863" t="s">
        <v>521</v>
      </c>
    </row>
    <row r="864" spans="1:6" x14ac:dyDescent="0.2">
      <c r="A864" t="s">
        <v>569</v>
      </c>
      <c r="B864" t="s">
        <v>554</v>
      </c>
      <c r="C864" s="19">
        <v>308</v>
      </c>
      <c r="D864" s="19">
        <v>1465</v>
      </c>
      <c r="E864" t="s">
        <v>482</v>
      </c>
      <c r="F864" t="s">
        <v>521</v>
      </c>
    </row>
    <row r="865" spans="1:6" x14ac:dyDescent="0.2">
      <c r="A865" t="s">
        <v>569</v>
      </c>
      <c r="B865" t="s">
        <v>554</v>
      </c>
      <c r="C865" s="19">
        <v>309</v>
      </c>
      <c r="D865" s="19">
        <v>1414</v>
      </c>
      <c r="E865" t="s">
        <v>484</v>
      </c>
      <c r="F865" t="s">
        <v>521</v>
      </c>
    </row>
    <row r="866" spans="1:6" x14ac:dyDescent="0.2">
      <c r="A866" t="s">
        <v>569</v>
      </c>
      <c r="B866" t="s">
        <v>554</v>
      </c>
      <c r="C866" s="19">
        <v>310</v>
      </c>
      <c r="D866" s="19">
        <v>1449</v>
      </c>
      <c r="E866" t="s">
        <v>482</v>
      </c>
      <c r="F866" t="s">
        <v>521</v>
      </c>
    </row>
    <row r="867" spans="1:6" x14ac:dyDescent="0.2">
      <c r="A867" t="s">
        <v>569</v>
      </c>
      <c r="B867" t="s">
        <v>554</v>
      </c>
      <c r="C867" s="19">
        <v>311</v>
      </c>
      <c r="D867" s="19">
        <v>1473</v>
      </c>
      <c r="E867" t="s">
        <v>482</v>
      </c>
      <c r="F867" t="s">
        <v>521</v>
      </c>
    </row>
    <row r="868" spans="1:6" x14ac:dyDescent="0.2">
      <c r="A868" t="s">
        <v>569</v>
      </c>
      <c r="B868" t="s">
        <v>554</v>
      </c>
      <c r="C868" s="19">
        <v>312</v>
      </c>
      <c r="D868" s="19">
        <v>1502</v>
      </c>
      <c r="E868" t="s">
        <v>484</v>
      </c>
      <c r="F868" t="s">
        <v>521</v>
      </c>
    </row>
    <row r="869" spans="1:6" x14ac:dyDescent="0.2">
      <c r="A869" t="s">
        <v>569</v>
      </c>
      <c r="B869" t="s">
        <v>554</v>
      </c>
      <c r="C869" s="19">
        <v>313</v>
      </c>
      <c r="D869" s="19">
        <v>1488</v>
      </c>
      <c r="E869" t="s">
        <v>484</v>
      </c>
      <c r="F869" t="s">
        <v>521</v>
      </c>
    </row>
    <row r="870" spans="1:6" x14ac:dyDescent="0.2">
      <c r="A870" t="s">
        <v>569</v>
      </c>
      <c r="B870" t="s">
        <v>554</v>
      </c>
      <c r="C870" s="19">
        <v>314</v>
      </c>
      <c r="D870" s="19">
        <v>1438</v>
      </c>
      <c r="E870" t="s">
        <v>482</v>
      </c>
      <c r="F870" t="s">
        <v>521</v>
      </c>
    </row>
    <row r="871" spans="1:6" x14ac:dyDescent="0.2">
      <c r="A871" t="s">
        <v>569</v>
      </c>
      <c r="B871" t="s">
        <v>554</v>
      </c>
      <c r="C871" s="19">
        <v>315</v>
      </c>
      <c r="D871" s="19">
        <v>1468</v>
      </c>
      <c r="E871" t="s">
        <v>484</v>
      </c>
      <c r="F871" t="s">
        <v>521</v>
      </c>
    </row>
    <row r="872" spans="1:6" x14ac:dyDescent="0.2">
      <c r="A872" t="s">
        <v>569</v>
      </c>
      <c r="B872" t="s">
        <v>554</v>
      </c>
      <c r="C872" s="19">
        <v>316</v>
      </c>
      <c r="D872" s="19">
        <v>1517</v>
      </c>
      <c r="E872" t="s">
        <v>482</v>
      </c>
      <c r="F872" t="s">
        <v>521</v>
      </c>
    </row>
    <row r="873" spans="1:6" x14ac:dyDescent="0.2">
      <c r="A873" t="s">
        <v>569</v>
      </c>
      <c r="B873" t="s">
        <v>554</v>
      </c>
      <c r="C873" s="19">
        <v>317</v>
      </c>
      <c r="D873" s="19">
        <v>1554</v>
      </c>
      <c r="E873" t="s">
        <v>484</v>
      </c>
      <c r="F873" t="s">
        <v>521</v>
      </c>
    </row>
    <row r="874" spans="1:6" x14ac:dyDescent="0.2">
      <c r="A874" t="s">
        <v>569</v>
      </c>
      <c r="B874" t="s">
        <v>554</v>
      </c>
      <c r="C874" s="19">
        <v>318</v>
      </c>
      <c r="D874" s="19">
        <v>1463</v>
      </c>
      <c r="E874" t="s">
        <v>504</v>
      </c>
      <c r="F874" t="s">
        <v>521</v>
      </c>
    </row>
    <row r="875" spans="1:6" x14ac:dyDescent="0.2">
      <c r="A875" t="s">
        <v>569</v>
      </c>
      <c r="B875" t="s">
        <v>554</v>
      </c>
      <c r="C875" s="19">
        <v>319</v>
      </c>
      <c r="D875" s="19">
        <v>1454</v>
      </c>
      <c r="E875" t="s">
        <v>482</v>
      </c>
      <c r="F875" t="s">
        <v>521</v>
      </c>
    </row>
    <row r="876" spans="1:6" x14ac:dyDescent="0.2">
      <c r="A876" t="s">
        <v>569</v>
      </c>
      <c r="B876" t="s">
        <v>554</v>
      </c>
      <c r="C876" s="19">
        <v>320</v>
      </c>
      <c r="D876" s="19">
        <v>1467</v>
      </c>
      <c r="E876" t="s">
        <v>484</v>
      </c>
      <c r="F876" t="s">
        <v>521</v>
      </c>
    </row>
    <row r="877" spans="1:6" x14ac:dyDescent="0.2">
      <c r="A877" t="s">
        <v>569</v>
      </c>
      <c r="B877" t="s">
        <v>554</v>
      </c>
      <c r="C877" s="19">
        <v>321</v>
      </c>
      <c r="D877" s="19">
        <v>1482</v>
      </c>
      <c r="E877" t="s">
        <v>482</v>
      </c>
      <c r="F877" t="s">
        <v>521</v>
      </c>
    </row>
    <row r="878" spans="1:6" x14ac:dyDescent="0.2">
      <c r="A878" t="s">
        <v>569</v>
      </c>
      <c r="B878" t="s">
        <v>554</v>
      </c>
      <c r="C878" s="19">
        <v>322</v>
      </c>
      <c r="D878" s="19">
        <v>1522</v>
      </c>
      <c r="E878" t="s">
        <v>484</v>
      </c>
      <c r="F878" t="s">
        <v>521</v>
      </c>
    </row>
    <row r="879" spans="1:6" x14ac:dyDescent="0.2">
      <c r="A879" t="s">
        <v>569</v>
      </c>
      <c r="B879" t="s">
        <v>554</v>
      </c>
      <c r="C879" s="19">
        <v>323</v>
      </c>
      <c r="D879" s="19">
        <v>1472</v>
      </c>
      <c r="E879" t="s">
        <v>484</v>
      </c>
      <c r="F879" t="s">
        <v>521</v>
      </c>
    </row>
    <row r="880" spans="1:6" x14ac:dyDescent="0.2">
      <c r="A880" t="s">
        <v>569</v>
      </c>
      <c r="B880" t="s">
        <v>554</v>
      </c>
      <c r="C880" s="19">
        <v>324</v>
      </c>
      <c r="D880" s="19">
        <v>1491</v>
      </c>
      <c r="E880" t="s">
        <v>484</v>
      </c>
      <c r="F880" t="s">
        <v>521</v>
      </c>
    </row>
    <row r="881" spans="1:6" x14ac:dyDescent="0.2">
      <c r="A881" t="s">
        <v>569</v>
      </c>
      <c r="B881" t="s">
        <v>554</v>
      </c>
      <c r="C881" s="19">
        <v>324</v>
      </c>
      <c r="D881" s="19">
        <v>1596</v>
      </c>
      <c r="E881" t="s">
        <v>482</v>
      </c>
      <c r="F881" t="s">
        <v>521</v>
      </c>
    </row>
    <row r="882" spans="1:6" x14ac:dyDescent="0.2">
      <c r="A882" t="s">
        <v>569</v>
      </c>
      <c r="B882" t="s">
        <v>554</v>
      </c>
      <c r="C882" s="19">
        <v>324</v>
      </c>
      <c r="D882" s="19">
        <v>1516</v>
      </c>
      <c r="E882" t="s">
        <v>484</v>
      </c>
      <c r="F882" t="s">
        <v>521</v>
      </c>
    </row>
    <row r="883" spans="1:6" x14ac:dyDescent="0.2">
      <c r="A883" t="s">
        <v>569</v>
      </c>
      <c r="B883" t="s">
        <v>554</v>
      </c>
      <c r="C883" s="19">
        <v>324</v>
      </c>
      <c r="D883" s="19">
        <v>1531</v>
      </c>
      <c r="E883" t="s">
        <v>484</v>
      </c>
      <c r="F883" t="s">
        <v>521</v>
      </c>
    </row>
    <row r="884" spans="1:6" x14ac:dyDescent="0.2">
      <c r="A884" t="s">
        <v>569</v>
      </c>
      <c r="B884" t="s">
        <v>554</v>
      </c>
      <c r="C884" s="19">
        <v>325</v>
      </c>
      <c r="D884" s="19">
        <v>1433</v>
      </c>
      <c r="E884" t="s">
        <v>484</v>
      </c>
      <c r="F884" t="s">
        <v>521</v>
      </c>
    </row>
    <row r="885" spans="1:6" x14ac:dyDescent="0.2">
      <c r="A885" t="s">
        <v>569</v>
      </c>
      <c r="B885" t="s">
        <v>554</v>
      </c>
      <c r="C885" s="19">
        <v>326</v>
      </c>
      <c r="D885" s="19">
        <v>1474</v>
      </c>
      <c r="E885" t="s">
        <v>482</v>
      </c>
      <c r="F885" t="s">
        <v>521</v>
      </c>
    </row>
    <row r="886" spans="1:6" x14ac:dyDescent="0.2">
      <c r="A886" t="s">
        <v>569</v>
      </c>
      <c r="B886" t="s">
        <v>554</v>
      </c>
      <c r="C886" s="19">
        <v>327</v>
      </c>
      <c r="D886" s="19">
        <v>1469</v>
      </c>
      <c r="E886" t="s">
        <v>484</v>
      </c>
      <c r="F886" t="s">
        <v>521</v>
      </c>
    </row>
    <row r="887" spans="1:6" x14ac:dyDescent="0.2">
      <c r="A887" t="s">
        <v>569</v>
      </c>
      <c r="B887" t="s">
        <v>554</v>
      </c>
      <c r="C887" s="19">
        <v>328</v>
      </c>
      <c r="D887" s="19">
        <v>1479</v>
      </c>
      <c r="E887" t="s">
        <v>484</v>
      </c>
      <c r="F887" t="s">
        <v>521</v>
      </c>
    </row>
    <row r="888" spans="1:6" x14ac:dyDescent="0.2">
      <c r="A888" t="s">
        <v>569</v>
      </c>
      <c r="B888" t="s">
        <v>554</v>
      </c>
      <c r="C888" s="19">
        <v>329</v>
      </c>
      <c r="D888" s="19">
        <v>1516</v>
      </c>
      <c r="E888" t="s">
        <v>484</v>
      </c>
      <c r="F888" t="s">
        <v>521</v>
      </c>
    </row>
    <row r="889" spans="1:6" x14ac:dyDescent="0.2">
      <c r="A889" t="s">
        <v>569</v>
      </c>
      <c r="B889" t="s">
        <v>554</v>
      </c>
      <c r="C889" s="19">
        <v>330</v>
      </c>
      <c r="D889" s="19">
        <v>1564</v>
      </c>
      <c r="E889" t="s">
        <v>482</v>
      </c>
      <c r="F889" t="s">
        <v>521</v>
      </c>
    </row>
    <row r="890" spans="1:6" x14ac:dyDescent="0.2">
      <c r="A890" t="s">
        <v>569</v>
      </c>
      <c r="B890" t="s">
        <v>554</v>
      </c>
      <c r="C890" s="19">
        <v>331</v>
      </c>
      <c r="D890" s="19">
        <v>1555</v>
      </c>
      <c r="E890" t="s">
        <v>482</v>
      </c>
      <c r="F890" t="s">
        <v>521</v>
      </c>
    </row>
    <row r="891" spans="1:6" x14ac:dyDescent="0.2">
      <c r="A891" t="s">
        <v>569</v>
      </c>
      <c r="B891" t="s">
        <v>554</v>
      </c>
      <c r="C891" s="19">
        <v>332</v>
      </c>
      <c r="D891" s="19">
        <v>1475</v>
      </c>
      <c r="E891" t="s">
        <v>482</v>
      </c>
      <c r="F891" t="s">
        <v>521</v>
      </c>
    </row>
    <row r="892" spans="1:6" x14ac:dyDescent="0.2">
      <c r="A892" t="s">
        <v>569</v>
      </c>
      <c r="B892" t="s">
        <v>554</v>
      </c>
      <c r="C892" s="19">
        <v>333</v>
      </c>
      <c r="D892" s="19">
        <v>1512</v>
      </c>
      <c r="E892" t="s">
        <v>484</v>
      </c>
      <c r="F892" t="s">
        <v>521</v>
      </c>
    </row>
    <row r="893" spans="1:6" x14ac:dyDescent="0.2">
      <c r="A893" t="s">
        <v>569</v>
      </c>
      <c r="B893" t="s">
        <v>554</v>
      </c>
      <c r="C893" s="19">
        <v>334</v>
      </c>
      <c r="D893" s="19">
        <v>1459</v>
      </c>
      <c r="E893" t="s">
        <v>484</v>
      </c>
      <c r="F893" t="s">
        <v>521</v>
      </c>
    </row>
    <row r="894" spans="1:6" x14ac:dyDescent="0.2">
      <c r="A894" t="s">
        <v>569</v>
      </c>
      <c r="B894" t="s">
        <v>554</v>
      </c>
      <c r="C894" s="19">
        <v>335</v>
      </c>
      <c r="D894" s="19">
        <v>1518</v>
      </c>
      <c r="E894" t="s">
        <v>484</v>
      </c>
      <c r="F894" t="s">
        <v>521</v>
      </c>
    </row>
    <row r="895" spans="1:6" x14ac:dyDescent="0.2">
      <c r="A895" t="s">
        <v>569</v>
      </c>
      <c r="B895" t="s">
        <v>554</v>
      </c>
      <c r="C895" s="19">
        <v>336</v>
      </c>
      <c r="D895" s="19">
        <v>1460</v>
      </c>
      <c r="E895" t="s">
        <v>482</v>
      </c>
      <c r="F895" t="s">
        <v>521</v>
      </c>
    </row>
    <row r="896" spans="1:6" x14ac:dyDescent="0.2">
      <c r="A896" t="s">
        <v>569</v>
      </c>
      <c r="B896" t="s">
        <v>554</v>
      </c>
      <c r="C896" s="19">
        <v>337</v>
      </c>
      <c r="D896" s="19">
        <v>1465</v>
      </c>
      <c r="E896" t="s">
        <v>482</v>
      </c>
      <c r="F896" t="s">
        <v>521</v>
      </c>
    </row>
    <row r="897" spans="1:6" x14ac:dyDescent="0.2">
      <c r="A897" t="s">
        <v>569</v>
      </c>
      <c r="B897" t="s">
        <v>554</v>
      </c>
      <c r="C897" s="19">
        <v>338</v>
      </c>
      <c r="D897" s="19">
        <v>1452</v>
      </c>
      <c r="E897" t="s">
        <v>504</v>
      </c>
      <c r="F897" t="s">
        <v>521</v>
      </c>
    </row>
    <row r="898" spans="1:6" x14ac:dyDescent="0.2">
      <c r="A898" t="s">
        <v>569</v>
      </c>
      <c r="B898" t="s">
        <v>554</v>
      </c>
      <c r="C898" s="19">
        <v>339</v>
      </c>
      <c r="D898" s="19">
        <v>1460</v>
      </c>
      <c r="E898" t="s">
        <v>482</v>
      </c>
      <c r="F898" t="s">
        <v>521</v>
      </c>
    </row>
    <row r="899" spans="1:6" x14ac:dyDescent="0.2">
      <c r="A899" t="s">
        <v>569</v>
      </c>
      <c r="B899" t="s">
        <v>554</v>
      </c>
      <c r="C899" s="19">
        <v>340</v>
      </c>
      <c r="D899" s="19">
        <v>1457</v>
      </c>
      <c r="E899" t="s">
        <v>482</v>
      </c>
      <c r="F899" t="s">
        <v>521</v>
      </c>
    </row>
    <row r="900" spans="1:6" x14ac:dyDescent="0.2">
      <c r="A900" t="s">
        <v>569</v>
      </c>
      <c r="B900" t="s">
        <v>554</v>
      </c>
      <c r="C900" s="19">
        <v>341</v>
      </c>
      <c r="D900" s="19">
        <v>1426</v>
      </c>
      <c r="E900" t="s">
        <v>482</v>
      </c>
      <c r="F900" t="s">
        <v>521</v>
      </c>
    </row>
    <row r="901" spans="1:6" x14ac:dyDescent="0.2">
      <c r="A901" t="s">
        <v>569</v>
      </c>
      <c r="B901" t="s">
        <v>554</v>
      </c>
      <c r="C901" s="19">
        <v>342</v>
      </c>
      <c r="D901" s="19">
        <v>1460</v>
      </c>
      <c r="E901" t="s">
        <v>482</v>
      </c>
      <c r="F901" t="s">
        <v>521</v>
      </c>
    </row>
    <row r="902" spans="1:6" x14ac:dyDescent="0.2">
      <c r="A902" t="s">
        <v>569</v>
      </c>
      <c r="B902" t="s">
        <v>554</v>
      </c>
      <c r="C902" s="19">
        <v>343</v>
      </c>
      <c r="D902" s="19">
        <v>1570</v>
      </c>
      <c r="E902" t="s">
        <v>482</v>
      </c>
      <c r="F902" t="s">
        <v>521</v>
      </c>
    </row>
    <row r="903" spans="1:6" x14ac:dyDescent="0.2">
      <c r="A903" t="s">
        <v>569</v>
      </c>
      <c r="B903" t="s">
        <v>554</v>
      </c>
      <c r="C903" s="19">
        <v>344</v>
      </c>
      <c r="D903" s="19">
        <v>1459</v>
      </c>
      <c r="E903" t="s">
        <v>482</v>
      </c>
      <c r="F903" t="s">
        <v>521</v>
      </c>
    </row>
    <row r="904" spans="1:6" x14ac:dyDescent="0.2">
      <c r="A904" t="s">
        <v>569</v>
      </c>
      <c r="B904" t="s">
        <v>554</v>
      </c>
      <c r="C904" s="19">
        <v>345</v>
      </c>
      <c r="D904" s="19">
        <v>1487</v>
      </c>
      <c r="E904" t="s">
        <v>482</v>
      </c>
      <c r="F904" t="s">
        <v>521</v>
      </c>
    </row>
    <row r="905" spans="1:6" x14ac:dyDescent="0.2">
      <c r="A905" t="s">
        <v>569</v>
      </c>
      <c r="B905" t="s">
        <v>554</v>
      </c>
      <c r="C905" s="19">
        <v>346</v>
      </c>
      <c r="D905" s="19">
        <v>1469</v>
      </c>
      <c r="E905" t="s">
        <v>482</v>
      </c>
      <c r="F905" t="s">
        <v>521</v>
      </c>
    </row>
    <row r="906" spans="1:6" x14ac:dyDescent="0.2">
      <c r="A906" t="s">
        <v>569</v>
      </c>
      <c r="B906" t="s">
        <v>554</v>
      </c>
      <c r="C906" s="19">
        <v>347</v>
      </c>
      <c r="D906" s="19">
        <v>1474</v>
      </c>
      <c r="E906" t="s">
        <v>482</v>
      </c>
      <c r="F906" t="s">
        <v>521</v>
      </c>
    </row>
    <row r="907" spans="1:6" x14ac:dyDescent="0.2">
      <c r="A907" t="s">
        <v>569</v>
      </c>
      <c r="B907" t="s">
        <v>554</v>
      </c>
      <c r="C907" s="19">
        <v>348</v>
      </c>
      <c r="D907" s="19">
        <v>1466</v>
      </c>
      <c r="E907" t="s">
        <v>482</v>
      </c>
      <c r="F907" t="s">
        <v>521</v>
      </c>
    </row>
    <row r="908" spans="1:6" x14ac:dyDescent="0.2">
      <c r="A908" t="s">
        <v>569</v>
      </c>
      <c r="B908" t="s">
        <v>554</v>
      </c>
      <c r="C908" s="19">
        <v>349</v>
      </c>
      <c r="D908" s="19">
        <v>1466</v>
      </c>
      <c r="E908" t="s">
        <v>482</v>
      </c>
      <c r="F908" t="s">
        <v>521</v>
      </c>
    </row>
    <row r="909" spans="1:6" x14ac:dyDescent="0.2">
      <c r="A909" t="s">
        <v>569</v>
      </c>
      <c r="B909" t="s">
        <v>554</v>
      </c>
      <c r="C909" s="19">
        <v>350</v>
      </c>
      <c r="D909" s="19">
        <v>1462</v>
      </c>
      <c r="E909" t="s">
        <v>482</v>
      </c>
      <c r="F909" t="s">
        <v>521</v>
      </c>
    </row>
    <row r="910" spans="1:6" x14ac:dyDescent="0.2">
      <c r="A910" t="s">
        <v>569</v>
      </c>
      <c r="B910" t="s">
        <v>554</v>
      </c>
      <c r="C910" s="19">
        <v>351</v>
      </c>
      <c r="D910" s="19">
        <v>1500</v>
      </c>
      <c r="E910" t="s">
        <v>482</v>
      </c>
      <c r="F910" t="s">
        <v>521</v>
      </c>
    </row>
    <row r="911" spans="1:6" x14ac:dyDescent="0.2">
      <c r="A911" t="s">
        <v>569</v>
      </c>
      <c r="B911" t="s">
        <v>554</v>
      </c>
      <c r="C911" s="19">
        <v>352</v>
      </c>
      <c r="D911" s="19">
        <v>1499</v>
      </c>
      <c r="E911" t="s">
        <v>482</v>
      </c>
      <c r="F911" t="s">
        <v>521</v>
      </c>
    </row>
    <row r="912" spans="1:6" x14ac:dyDescent="0.2">
      <c r="A912" t="s">
        <v>569</v>
      </c>
      <c r="B912" t="s">
        <v>554</v>
      </c>
      <c r="C912" s="19">
        <v>353</v>
      </c>
      <c r="D912" s="19">
        <v>1522</v>
      </c>
      <c r="E912" t="s">
        <v>484</v>
      </c>
      <c r="F912" t="s">
        <v>521</v>
      </c>
    </row>
    <row r="913" spans="1:6" x14ac:dyDescent="0.2">
      <c r="A913" t="s">
        <v>569</v>
      </c>
      <c r="B913" t="s">
        <v>554</v>
      </c>
      <c r="C913" s="19">
        <v>354</v>
      </c>
      <c r="D913" s="19">
        <v>1517</v>
      </c>
      <c r="E913" t="s">
        <v>482</v>
      </c>
      <c r="F913" t="s">
        <v>521</v>
      </c>
    </row>
    <row r="914" spans="1:6" x14ac:dyDescent="0.2">
      <c r="A914" t="s">
        <v>569</v>
      </c>
      <c r="B914" t="s">
        <v>554</v>
      </c>
      <c r="C914" s="19">
        <v>355</v>
      </c>
      <c r="D914" s="19">
        <v>1460</v>
      </c>
      <c r="E914" t="s">
        <v>482</v>
      </c>
      <c r="F914" t="s">
        <v>521</v>
      </c>
    </row>
    <row r="915" spans="1:6" x14ac:dyDescent="0.2">
      <c r="A915" t="s">
        <v>569</v>
      </c>
      <c r="B915" t="s">
        <v>554</v>
      </c>
      <c r="C915" s="19">
        <v>356</v>
      </c>
      <c r="D915" s="19">
        <v>1451</v>
      </c>
      <c r="E915" t="s">
        <v>482</v>
      </c>
      <c r="F915" t="s">
        <v>521</v>
      </c>
    </row>
    <row r="916" spans="1:6" x14ac:dyDescent="0.2">
      <c r="A916" t="s">
        <v>569</v>
      </c>
      <c r="B916" t="s">
        <v>554</v>
      </c>
      <c r="C916" s="19">
        <v>356</v>
      </c>
      <c r="D916" s="19">
        <v>1453</v>
      </c>
      <c r="E916" t="s">
        <v>482</v>
      </c>
      <c r="F916" t="s">
        <v>521</v>
      </c>
    </row>
    <row r="917" spans="1:6" x14ac:dyDescent="0.2">
      <c r="A917" t="s">
        <v>569</v>
      </c>
      <c r="B917" t="s">
        <v>554</v>
      </c>
      <c r="C917" s="19">
        <v>356</v>
      </c>
      <c r="D917" s="19">
        <v>1454</v>
      </c>
      <c r="E917" t="s">
        <v>482</v>
      </c>
      <c r="F917" t="s">
        <v>521</v>
      </c>
    </row>
    <row r="918" spans="1:6" x14ac:dyDescent="0.2">
      <c r="A918" t="s">
        <v>569</v>
      </c>
      <c r="B918" t="s">
        <v>554</v>
      </c>
      <c r="C918" s="19">
        <v>357</v>
      </c>
      <c r="D918" s="19">
        <v>1411</v>
      </c>
      <c r="E918" t="s">
        <v>482</v>
      </c>
      <c r="F918" t="s">
        <v>521</v>
      </c>
    </row>
    <row r="919" spans="1:6" x14ac:dyDescent="0.2">
      <c r="A919" t="s">
        <v>569</v>
      </c>
      <c r="B919" t="s">
        <v>554</v>
      </c>
      <c r="C919" s="19">
        <v>358</v>
      </c>
      <c r="D919" s="19">
        <v>1513</v>
      </c>
      <c r="E919" t="s">
        <v>482</v>
      </c>
      <c r="F919" t="s">
        <v>521</v>
      </c>
    </row>
    <row r="920" spans="1:6" x14ac:dyDescent="0.2">
      <c r="A920" t="s">
        <v>569</v>
      </c>
      <c r="B920" t="s">
        <v>554</v>
      </c>
      <c r="C920" s="19">
        <v>359</v>
      </c>
      <c r="D920" s="19">
        <v>1468</v>
      </c>
      <c r="E920" t="s">
        <v>482</v>
      </c>
      <c r="F920" t="s">
        <v>521</v>
      </c>
    </row>
    <row r="921" spans="1:6" x14ac:dyDescent="0.2">
      <c r="A921" t="s">
        <v>569</v>
      </c>
      <c r="B921" t="s">
        <v>554</v>
      </c>
      <c r="C921" s="19">
        <v>360</v>
      </c>
      <c r="D921" s="19">
        <v>1474</v>
      </c>
      <c r="E921" t="s">
        <v>482</v>
      </c>
      <c r="F921" t="s">
        <v>521</v>
      </c>
    </row>
    <row r="922" spans="1:6" x14ac:dyDescent="0.2">
      <c r="A922" t="s">
        <v>569</v>
      </c>
      <c r="B922" t="s">
        <v>554</v>
      </c>
      <c r="C922" s="19">
        <v>361</v>
      </c>
      <c r="D922" s="19">
        <v>1524</v>
      </c>
      <c r="E922" t="s">
        <v>482</v>
      </c>
      <c r="F922" t="s">
        <v>521</v>
      </c>
    </row>
    <row r="923" spans="1:6" x14ac:dyDescent="0.2">
      <c r="A923" t="s">
        <v>569</v>
      </c>
      <c r="B923" t="s">
        <v>554</v>
      </c>
      <c r="C923" s="19">
        <v>362</v>
      </c>
      <c r="D923" s="19">
        <v>1500</v>
      </c>
      <c r="E923" t="s">
        <v>482</v>
      </c>
      <c r="F923" t="s">
        <v>521</v>
      </c>
    </row>
    <row r="924" spans="1:6" x14ac:dyDescent="0.2">
      <c r="A924" t="s">
        <v>569</v>
      </c>
      <c r="B924" t="s">
        <v>554</v>
      </c>
      <c r="C924" s="19">
        <v>363</v>
      </c>
      <c r="D924" s="19">
        <v>1390</v>
      </c>
      <c r="E924" t="s">
        <v>484</v>
      </c>
      <c r="F924" t="s">
        <v>521</v>
      </c>
    </row>
    <row r="925" spans="1:6" x14ac:dyDescent="0.2">
      <c r="A925" t="s">
        <v>569</v>
      </c>
      <c r="B925" t="s">
        <v>554</v>
      </c>
      <c r="C925" s="19">
        <v>364</v>
      </c>
      <c r="D925" s="19">
        <v>1457</v>
      </c>
      <c r="E925" t="s">
        <v>484</v>
      </c>
      <c r="F925" t="s">
        <v>521</v>
      </c>
    </row>
    <row r="926" spans="1:6" x14ac:dyDescent="0.2">
      <c r="A926" t="s">
        <v>569</v>
      </c>
      <c r="B926" t="s">
        <v>554</v>
      </c>
      <c r="C926" s="19">
        <v>365</v>
      </c>
      <c r="D926" s="19">
        <v>1449</v>
      </c>
      <c r="E926" t="s">
        <v>484</v>
      </c>
      <c r="F926" t="s">
        <v>521</v>
      </c>
    </row>
    <row r="927" spans="1:6" x14ac:dyDescent="0.2">
      <c r="A927" t="s">
        <v>569</v>
      </c>
      <c r="B927" t="s">
        <v>554</v>
      </c>
      <c r="C927" s="19">
        <v>366</v>
      </c>
      <c r="D927" s="19">
        <v>1485</v>
      </c>
      <c r="E927" t="s">
        <v>482</v>
      </c>
      <c r="F927" t="s">
        <v>521</v>
      </c>
    </row>
    <row r="928" spans="1:6" x14ac:dyDescent="0.2">
      <c r="A928" t="s">
        <v>569</v>
      </c>
      <c r="B928" t="s">
        <v>554</v>
      </c>
      <c r="C928" s="19">
        <v>367</v>
      </c>
      <c r="D928" s="19">
        <v>1454</v>
      </c>
      <c r="E928" t="s">
        <v>484</v>
      </c>
      <c r="F928" t="s">
        <v>521</v>
      </c>
    </row>
    <row r="929" spans="1:6" x14ac:dyDescent="0.2">
      <c r="A929" t="s">
        <v>569</v>
      </c>
      <c r="B929" t="s">
        <v>554</v>
      </c>
      <c r="C929" s="19">
        <v>368</v>
      </c>
      <c r="D929" s="19">
        <v>1519</v>
      </c>
      <c r="E929" t="s">
        <v>482</v>
      </c>
      <c r="F929" t="s">
        <v>521</v>
      </c>
    </row>
    <row r="930" spans="1:6" x14ac:dyDescent="0.2">
      <c r="A930" t="s">
        <v>569</v>
      </c>
      <c r="B930" t="s">
        <v>554</v>
      </c>
      <c r="C930" s="19">
        <v>369</v>
      </c>
      <c r="D930" s="19">
        <v>1483</v>
      </c>
      <c r="E930" t="s">
        <v>482</v>
      </c>
      <c r="F930" t="s">
        <v>521</v>
      </c>
    </row>
    <row r="931" spans="1:6" x14ac:dyDescent="0.2">
      <c r="A931" t="s">
        <v>569</v>
      </c>
      <c r="B931" t="s">
        <v>554</v>
      </c>
      <c r="C931" s="19">
        <v>370</v>
      </c>
      <c r="D931" s="19">
        <v>1556</v>
      </c>
      <c r="E931" t="s">
        <v>482</v>
      </c>
      <c r="F931" t="s">
        <v>521</v>
      </c>
    </row>
    <row r="932" spans="1:6" x14ac:dyDescent="0.2">
      <c r="A932" t="s">
        <v>569</v>
      </c>
      <c r="B932" t="s">
        <v>554</v>
      </c>
      <c r="C932" s="19">
        <v>371</v>
      </c>
      <c r="D932" s="19">
        <v>1534</v>
      </c>
      <c r="E932" t="s">
        <v>482</v>
      </c>
      <c r="F932" t="s">
        <v>521</v>
      </c>
    </row>
    <row r="933" spans="1:6" x14ac:dyDescent="0.2">
      <c r="A933" t="s">
        <v>569</v>
      </c>
      <c r="B933" t="s">
        <v>554</v>
      </c>
      <c r="C933" s="19">
        <v>372</v>
      </c>
      <c r="D933" s="19">
        <v>1544</v>
      </c>
      <c r="E933" t="s">
        <v>482</v>
      </c>
      <c r="F933" t="s">
        <v>521</v>
      </c>
    </row>
    <row r="934" spans="1:6" x14ac:dyDescent="0.2">
      <c r="A934" t="s">
        <v>569</v>
      </c>
      <c r="B934" t="s">
        <v>554</v>
      </c>
      <c r="C934" s="19">
        <v>373</v>
      </c>
      <c r="D934" s="19">
        <v>1440</v>
      </c>
      <c r="E934" t="s">
        <v>482</v>
      </c>
      <c r="F934" t="s">
        <v>521</v>
      </c>
    </row>
    <row r="935" spans="1:6" x14ac:dyDescent="0.2">
      <c r="A935" t="s">
        <v>569</v>
      </c>
      <c r="B935" t="s">
        <v>554</v>
      </c>
      <c r="C935" s="19">
        <v>374</v>
      </c>
      <c r="D935" s="19">
        <v>1455</v>
      </c>
      <c r="E935" t="s">
        <v>482</v>
      </c>
      <c r="F935" t="s">
        <v>521</v>
      </c>
    </row>
    <row r="936" spans="1:6" x14ac:dyDescent="0.2">
      <c r="A936" t="s">
        <v>569</v>
      </c>
      <c r="B936" t="s">
        <v>554</v>
      </c>
      <c r="C936" s="19">
        <v>375</v>
      </c>
      <c r="D936" s="19">
        <v>1459</v>
      </c>
      <c r="E936" t="s">
        <v>482</v>
      </c>
      <c r="F936" t="s">
        <v>521</v>
      </c>
    </row>
    <row r="937" spans="1:6" x14ac:dyDescent="0.2">
      <c r="A937" t="s">
        <v>569</v>
      </c>
      <c r="B937" t="s">
        <v>554</v>
      </c>
      <c r="C937" s="19">
        <v>376</v>
      </c>
      <c r="D937" s="19">
        <v>1466</v>
      </c>
      <c r="E937" t="s">
        <v>482</v>
      </c>
      <c r="F937" t="s">
        <v>521</v>
      </c>
    </row>
    <row r="938" spans="1:6" x14ac:dyDescent="0.2">
      <c r="A938" t="s">
        <v>569</v>
      </c>
      <c r="B938" t="s">
        <v>554</v>
      </c>
      <c r="C938" s="19">
        <v>377</v>
      </c>
      <c r="D938" s="19">
        <v>1460</v>
      </c>
      <c r="E938" t="s">
        <v>482</v>
      </c>
      <c r="F938" t="s">
        <v>521</v>
      </c>
    </row>
    <row r="939" spans="1:6" x14ac:dyDescent="0.2">
      <c r="A939" t="s">
        <v>569</v>
      </c>
      <c r="B939" t="s">
        <v>554</v>
      </c>
      <c r="C939" s="19">
        <v>378</v>
      </c>
      <c r="D939" s="19">
        <v>1470</v>
      </c>
      <c r="E939" t="s">
        <v>482</v>
      </c>
      <c r="F939" t="s">
        <v>521</v>
      </c>
    </row>
    <row r="940" spans="1:6" x14ac:dyDescent="0.2">
      <c r="A940" t="s">
        <v>569</v>
      </c>
      <c r="B940" t="s">
        <v>554</v>
      </c>
      <c r="C940" s="19">
        <v>379</v>
      </c>
      <c r="D940" s="19">
        <v>1463</v>
      </c>
      <c r="E940" t="s">
        <v>482</v>
      </c>
      <c r="F940" t="s">
        <v>521</v>
      </c>
    </row>
    <row r="941" spans="1:6" x14ac:dyDescent="0.2">
      <c r="A941" t="s">
        <v>569</v>
      </c>
      <c r="B941" t="s">
        <v>554</v>
      </c>
      <c r="C941" s="19">
        <v>380</v>
      </c>
      <c r="D941" s="19">
        <v>1459</v>
      </c>
      <c r="E941" t="s">
        <v>482</v>
      </c>
      <c r="F941" t="s">
        <v>521</v>
      </c>
    </row>
    <row r="942" spans="1:6" x14ac:dyDescent="0.2">
      <c r="A942" t="s">
        <v>569</v>
      </c>
      <c r="B942" t="s">
        <v>554</v>
      </c>
      <c r="C942" s="19">
        <v>381</v>
      </c>
      <c r="D942" s="19">
        <v>1446</v>
      </c>
      <c r="E942" t="s">
        <v>482</v>
      </c>
      <c r="F942" t="s">
        <v>521</v>
      </c>
    </row>
    <row r="943" spans="1:6" x14ac:dyDescent="0.2">
      <c r="A943" t="s">
        <v>569</v>
      </c>
      <c r="B943" t="s">
        <v>554</v>
      </c>
      <c r="C943" s="19">
        <v>382</v>
      </c>
      <c r="D943" s="19">
        <v>1508</v>
      </c>
      <c r="E943" t="s">
        <v>482</v>
      </c>
      <c r="F943" t="s">
        <v>521</v>
      </c>
    </row>
    <row r="944" spans="1:6" x14ac:dyDescent="0.2">
      <c r="A944" t="s">
        <v>569</v>
      </c>
      <c r="B944" t="s">
        <v>554</v>
      </c>
      <c r="C944" s="19">
        <v>383</v>
      </c>
      <c r="D944" s="19">
        <v>1529</v>
      </c>
      <c r="E944" t="s">
        <v>482</v>
      </c>
      <c r="F944" t="s">
        <v>521</v>
      </c>
    </row>
    <row r="945" spans="1:6" x14ac:dyDescent="0.2">
      <c r="A945" t="s">
        <v>569</v>
      </c>
      <c r="B945" t="s">
        <v>554</v>
      </c>
      <c r="C945" s="19">
        <v>384</v>
      </c>
      <c r="D945" s="19">
        <v>1435</v>
      </c>
      <c r="E945" t="s">
        <v>482</v>
      </c>
      <c r="F945" t="s">
        <v>521</v>
      </c>
    </row>
    <row r="946" spans="1:6" x14ac:dyDescent="0.2">
      <c r="A946" t="s">
        <v>569</v>
      </c>
      <c r="B946" t="s">
        <v>554</v>
      </c>
      <c r="C946" s="19">
        <v>385</v>
      </c>
      <c r="D946" s="19">
        <v>1438</v>
      </c>
      <c r="E946" t="s">
        <v>484</v>
      </c>
      <c r="F946" t="s">
        <v>521</v>
      </c>
    </row>
    <row r="947" spans="1:6" x14ac:dyDescent="0.2">
      <c r="A947" t="s">
        <v>569</v>
      </c>
      <c r="B947" t="s">
        <v>554</v>
      </c>
      <c r="C947" s="19">
        <v>386</v>
      </c>
      <c r="D947" s="19">
        <v>1477</v>
      </c>
      <c r="E947" t="s">
        <v>482</v>
      </c>
      <c r="F947" t="s">
        <v>521</v>
      </c>
    </row>
    <row r="948" spans="1:6" x14ac:dyDescent="0.2">
      <c r="A948" t="s">
        <v>569</v>
      </c>
      <c r="B948" t="s">
        <v>554</v>
      </c>
      <c r="C948" s="19">
        <v>387</v>
      </c>
      <c r="D948" s="19">
        <v>1532</v>
      </c>
      <c r="E948" t="s">
        <v>482</v>
      </c>
      <c r="F948" t="s">
        <v>521</v>
      </c>
    </row>
    <row r="949" spans="1:6" x14ac:dyDescent="0.2">
      <c r="A949" t="s">
        <v>569</v>
      </c>
      <c r="B949" t="s">
        <v>554</v>
      </c>
      <c r="C949" s="19">
        <v>388</v>
      </c>
      <c r="D949" s="19">
        <v>1339</v>
      </c>
      <c r="E949" t="s">
        <v>484</v>
      </c>
      <c r="F949" t="s">
        <v>521</v>
      </c>
    </row>
    <row r="950" spans="1:6" x14ac:dyDescent="0.2">
      <c r="A950" t="s">
        <v>569</v>
      </c>
      <c r="B950" t="s">
        <v>554</v>
      </c>
      <c r="C950" s="19">
        <v>389</v>
      </c>
      <c r="D950" s="19">
        <v>1490</v>
      </c>
      <c r="E950" t="s">
        <v>482</v>
      </c>
      <c r="F950" t="s">
        <v>521</v>
      </c>
    </row>
    <row r="951" spans="1:6" x14ac:dyDescent="0.2">
      <c r="A951" t="s">
        <v>569</v>
      </c>
      <c r="B951" t="s">
        <v>554</v>
      </c>
      <c r="C951" s="19" t="s">
        <v>570</v>
      </c>
      <c r="D951" s="19">
        <v>1479</v>
      </c>
      <c r="E951" t="s">
        <v>482</v>
      </c>
      <c r="F951" t="s">
        <v>521</v>
      </c>
    </row>
    <row r="952" spans="1:6" x14ac:dyDescent="0.2">
      <c r="A952" t="s">
        <v>569</v>
      </c>
      <c r="B952" t="s">
        <v>554</v>
      </c>
      <c r="C952" s="19" t="s">
        <v>570</v>
      </c>
      <c r="D952" s="19">
        <v>1318</v>
      </c>
      <c r="E952" t="s">
        <v>484</v>
      </c>
      <c r="F952" t="s">
        <v>521</v>
      </c>
    </row>
    <row r="953" spans="1:6" x14ac:dyDescent="0.2">
      <c r="A953" t="s">
        <v>569</v>
      </c>
      <c r="B953" t="s">
        <v>554</v>
      </c>
      <c r="C953" s="19">
        <v>391</v>
      </c>
      <c r="D953" s="19">
        <v>1465</v>
      </c>
      <c r="E953" t="s">
        <v>484</v>
      </c>
      <c r="F953" t="s">
        <v>521</v>
      </c>
    </row>
    <row r="954" spans="1:6" x14ac:dyDescent="0.2">
      <c r="A954" t="s">
        <v>569</v>
      </c>
      <c r="B954" t="s">
        <v>554</v>
      </c>
      <c r="C954" s="19" t="s">
        <v>571</v>
      </c>
      <c r="D954" s="19">
        <v>1550</v>
      </c>
      <c r="E954" t="s">
        <v>482</v>
      </c>
      <c r="F954" t="s">
        <v>521</v>
      </c>
    </row>
    <row r="955" spans="1:6" x14ac:dyDescent="0.2">
      <c r="A955" t="s">
        <v>569</v>
      </c>
      <c r="B955" t="s">
        <v>554</v>
      </c>
      <c r="C955" s="19">
        <v>392</v>
      </c>
      <c r="D955" s="19">
        <v>1511</v>
      </c>
      <c r="E955" t="s">
        <v>484</v>
      </c>
      <c r="F955" t="s">
        <v>521</v>
      </c>
    </row>
    <row r="956" spans="1:6" x14ac:dyDescent="0.2">
      <c r="A956" t="s">
        <v>569</v>
      </c>
      <c r="B956" t="s">
        <v>554</v>
      </c>
      <c r="C956" s="19">
        <v>393</v>
      </c>
      <c r="D956" s="19">
        <v>1480</v>
      </c>
      <c r="E956" t="s">
        <v>484</v>
      </c>
      <c r="F956" t="s">
        <v>521</v>
      </c>
    </row>
    <row r="957" spans="1:6" x14ac:dyDescent="0.2">
      <c r="A957" t="s">
        <v>569</v>
      </c>
      <c r="B957" t="s">
        <v>554</v>
      </c>
      <c r="C957" s="19">
        <v>394</v>
      </c>
      <c r="D957" s="19">
        <v>1477</v>
      </c>
      <c r="E957" t="s">
        <v>484</v>
      </c>
      <c r="F957" t="s">
        <v>521</v>
      </c>
    </row>
    <row r="958" spans="1:6" x14ac:dyDescent="0.2">
      <c r="A958" t="s">
        <v>569</v>
      </c>
      <c r="B958" t="s">
        <v>554</v>
      </c>
      <c r="C958" s="19">
        <v>395</v>
      </c>
      <c r="D958" s="19">
        <v>1447</v>
      </c>
      <c r="E958" t="s">
        <v>484</v>
      </c>
      <c r="F958" t="s">
        <v>521</v>
      </c>
    </row>
    <row r="959" spans="1:6" x14ac:dyDescent="0.2">
      <c r="A959" t="s">
        <v>569</v>
      </c>
      <c r="B959" t="s">
        <v>554</v>
      </c>
      <c r="C959" s="19">
        <v>396</v>
      </c>
      <c r="D959" s="19">
        <v>1493</v>
      </c>
      <c r="E959" t="s">
        <v>482</v>
      </c>
      <c r="F959" t="s">
        <v>521</v>
      </c>
    </row>
    <row r="960" spans="1:6" x14ac:dyDescent="0.2">
      <c r="A960" t="s">
        <v>569</v>
      </c>
      <c r="B960" t="s">
        <v>554</v>
      </c>
      <c r="C960" s="19">
        <v>397</v>
      </c>
      <c r="D960" s="19">
        <v>1446</v>
      </c>
      <c r="E960" t="s">
        <v>484</v>
      </c>
      <c r="F960" t="s">
        <v>521</v>
      </c>
    </row>
    <row r="961" spans="1:6" x14ac:dyDescent="0.2">
      <c r="A961" t="s">
        <v>569</v>
      </c>
      <c r="B961" t="s">
        <v>554</v>
      </c>
      <c r="C961" s="19">
        <v>397</v>
      </c>
      <c r="D961" s="19">
        <v>1446</v>
      </c>
      <c r="E961" t="s">
        <v>484</v>
      </c>
      <c r="F961" t="s">
        <v>521</v>
      </c>
    </row>
    <row r="962" spans="1:6" x14ac:dyDescent="0.2">
      <c r="A962" t="s">
        <v>569</v>
      </c>
      <c r="B962" t="s">
        <v>554</v>
      </c>
      <c r="C962" s="19">
        <v>398</v>
      </c>
      <c r="D962" s="19">
        <v>1464</v>
      </c>
      <c r="E962" t="s">
        <v>484</v>
      </c>
      <c r="F962" t="s">
        <v>521</v>
      </c>
    </row>
    <row r="963" spans="1:6" x14ac:dyDescent="0.2">
      <c r="A963" t="s">
        <v>569</v>
      </c>
      <c r="B963" t="s">
        <v>554</v>
      </c>
      <c r="C963" s="19">
        <v>399</v>
      </c>
      <c r="D963" s="19">
        <v>1430</v>
      </c>
      <c r="E963" t="s">
        <v>484</v>
      </c>
      <c r="F963" t="s">
        <v>521</v>
      </c>
    </row>
    <row r="964" spans="1:6" x14ac:dyDescent="0.2">
      <c r="A964" t="s">
        <v>569</v>
      </c>
      <c r="B964" t="s">
        <v>554</v>
      </c>
      <c r="C964" s="19">
        <v>400</v>
      </c>
      <c r="D964" s="19">
        <v>1496</v>
      </c>
      <c r="E964" t="s">
        <v>484</v>
      </c>
      <c r="F964" t="s">
        <v>521</v>
      </c>
    </row>
    <row r="965" spans="1:6" x14ac:dyDescent="0.2">
      <c r="A965" t="s">
        <v>569</v>
      </c>
      <c r="B965" t="s">
        <v>554</v>
      </c>
      <c r="C965" s="19">
        <v>401</v>
      </c>
      <c r="D965" s="19">
        <v>1422</v>
      </c>
      <c r="E965" t="s">
        <v>484</v>
      </c>
      <c r="F965" t="s">
        <v>521</v>
      </c>
    </row>
    <row r="966" spans="1:6" x14ac:dyDescent="0.2">
      <c r="A966" t="s">
        <v>569</v>
      </c>
      <c r="B966" t="s">
        <v>554</v>
      </c>
      <c r="C966" s="19">
        <v>402</v>
      </c>
      <c r="D966" s="19">
        <v>1443</v>
      </c>
      <c r="E966" t="s">
        <v>482</v>
      </c>
      <c r="F966" t="s">
        <v>521</v>
      </c>
    </row>
    <row r="967" spans="1:6" x14ac:dyDescent="0.2">
      <c r="A967" t="s">
        <v>569</v>
      </c>
      <c r="B967" t="s">
        <v>554</v>
      </c>
      <c r="C967" s="19">
        <v>403</v>
      </c>
      <c r="D967" s="19">
        <v>1443</v>
      </c>
      <c r="E967" t="s">
        <v>484</v>
      </c>
      <c r="F967" t="s">
        <v>521</v>
      </c>
    </row>
    <row r="968" spans="1:6" x14ac:dyDescent="0.2">
      <c r="A968" t="s">
        <v>569</v>
      </c>
      <c r="B968" t="s">
        <v>554</v>
      </c>
      <c r="C968" s="19">
        <v>404</v>
      </c>
      <c r="D968" s="19">
        <v>1538</v>
      </c>
      <c r="E968" t="s">
        <v>482</v>
      </c>
      <c r="F968" t="s">
        <v>521</v>
      </c>
    </row>
    <row r="969" spans="1:6" x14ac:dyDescent="0.2">
      <c r="A969" t="s">
        <v>569</v>
      </c>
      <c r="B969" t="s">
        <v>554</v>
      </c>
      <c r="C969" s="19" t="s">
        <v>572</v>
      </c>
      <c r="D969" s="19">
        <v>1589</v>
      </c>
      <c r="E969" t="s">
        <v>482</v>
      </c>
      <c r="F969" t="s">
        <v>521</v>
      </c>
    </row>
    <row r="970" spans="1:6" x14ac:dyDescent="0.2">
      <c r="A970" t="s">
        <v>569</v>
      </c>
      <c r="B970" t="s">
        <v>554</v>
      </c>
      <c r="C970" s="19">
        <v>405</v>
      </c>
      <c r="D970" s="19">
        <v>1397</v>
      </c>
      <c r="E970" t="s">
        <v>482</v>
      </c>
      <c r="F970" t="s">
        <v>521</v>
      </c>
    </row>
    <row r="971" spans="1:6" x14ac:dyDescent="0.2">
      <c r="A971" t="s">
        <v>569</v>
      </c>
      <c r="B971" t="s">
        <v>554</v>
      </c>
      <c r="C971" s="19">
        <v>406</v>
      </c>
      <c r="D971" s="19">
        <v>1462</v>
      </c>
      <c r="E971" t="s">
        <v>482</v>
      </c>
      <c r="F971" t="s">
        <v>521</v>
      </c>
    </row>
    <row r="972" spans="1:6" x14ac:dyDescent="0.2">
      <c r="A972" t="s">
        <v>569</v>
      </c>
      <c r="B972" t="s">
        <v>554</v>
      </c>
      <c r="C972" s="19">
        <v>407</v>
      </c>
      <c r="D972" s="19">
        <v>1450</v>
      </c>
      <c r="E972" t="s">
        <v>482</v>
      </c>
      <c r="F972" t="s">
        <v>521</v>
      </c>
    </row>
    <row r="973" spans="1:6" x14ac:dyDescent="0.2">
      <c r="A973" t="s">
        <v>569</v>
      </c>
      <c r="B973" t="s">
        <v>554</v>
      </c>
      <c r="C973" s="19">
        <v>408</v>
      </c>
      <c r="D973" s="19">
        <v>1479</v>
      </c>
      <c r="E973" t="s">
        <v>482</v>
      </c>
      <c r="F973" t="s">
        <v>521</v>
      </c>
    </row>
    <row r="974" spans="1:6" x14ac:dyDescent="0.2">
      <c r="A974" t="s">
        <v>569</v>
      </c>
      <c r="B974" t="s">
        <v>554</v>
      </c>
      <c r="C974" s="19">
        <v>409</v>
      </c>
      <c r="D974" s="19">
        <v>1464</v>
      </c>
      <c r="E974" t="s">
        <v>482</v>
      </c>
      <c r="F974" t="s">
        <v>521</v>
      </c>
    </row>
    <row r="975" spans="1:6" x14ac:dyDescent="0.2">
      <c r="A975" t="s">
        <v>569</v>
      </c>
      <c r="B975" t="s">
        <v>554</v>
      </c>
      <c r="C975" s="19">
        <v>410</v>
      </c>
      <c r="D975" s="19">
        <v>1458</v>
      </c>
      <c r="E975" t="s">
        <v>482</v>
      </c>
      <c r="F975" t="s">
        <v>521</v>
      </c>
    </row>
    <row r="976" spans="1:6" x14ac:dyDescent="0.2">
      <c r="A976" t="s">
        <v>569</v>
      </c>
      <c r="B976" t="s">
        <v>554</v>
      </c>
      <c r="C976" s="19">
        <v>411</v>
      </c>
      <c r="D976" s="19">
        <v>1444</v>
      </c>
      <c r="E976" t="s">
        <v>482</v>
      </c>
      <c r="F976" t="s">
        <v>521</v>
      </c>
    </row>
    <row r="977" spans="1:6" x14ac:dyDescent="0.2">
      <c r="A977" t="s">
        <v>569</v>
      </c>
      <c r="B977" t="s">
        <v>554</v>
      </c>
      <c r="C977" s="19">
        <v>412</v>
      </c>
      <c r="D977" s="19">
        <v>1417</v>
      </c>
      <c r="E977" t="s">
        <v>504</v>
      </c>
      <c r="F977" t="s">
        <v>521</v>
      </c>
    </row>
    <row r="978" spans="1:6" x14ac:dyDescent="0.2">
      <c r="A978" t="s">
        <v>569</v>
      </c>
      <c r="B978" t="s">
        <v>554</v>
      </c>
      <c r="C978" s="19">
        <v>413</v>
      </c>
      <c r="D978" s="19">
        <v>1461</v>
      </c>
      <c r="E978" t="s">
        <v>482</v>
      </c>
      <c r="F978" t="s">
        <v>521</v>
      </c>
    </row>
    <row r="979" spans="1:6" x14ac:dyDescent="0.2">
      <c r="A979" t="s">
        <v>569</v>
      </c>
      <c r="B979" t="s">
        <v>554</v>
      </c>
      <c r="C979" s="19">
        <v>414</v>
      </c>
      <c r="D979" s="19">
        <v>1467</v>
      </c>
      <c r="E979" t="s">
        <v>482</v>
      </c>
      <c r="F979" t="s">
        <v>521</v>
      </c>
    </row>
    <row r="980" spans="1:6" x14ac:dyDescent="0.2">
      <c r="A980" t="s">
        <v>569</v>
      </c>
      <c r="B980" t="s">
        <v>554</v>
      </c>
      <c r="C980" s="19">
        <v>415</v>
      </c>
      <c r="D980" s="19">
        <v>1460</v>
      </c>
      <c r="E980" t="s">
        <v>482</v>
      </c>
      <c r="F980" t="s">
        <v>521</v>
      </c>
    </row>
    <row r="981" spans="1:6" x14ac:dyDescent="0.2">
      <c r="A981" t="s">
        <v>569</v>
      </c>
      <c r="B981" t="s">
        <v>554</v>
      </c>
      <c r="C981" s="19">
        <v>417</v>
      </c>
      <c r="D981" s="19">
        <v>1470</v>
      </c>
      <c r="E981" t="s">
        <v>482</v>
      </c>
      <c r="F981" t="s">
        <v>521</v>
      </c>
    </row>
    <row r="982" spans="1:6" x14ac:dyDescent="0.2">
      <c r="A982" t="s">
        <v>569</v>
      </c>
      <c r="B982" t="s">
        <v>554</v>
      </c>
      <c r="C982" s="19">
        <v>418</v>
      </c>
      <c r="D982" s="19">
        <v>1403</v>
      </c>
      <c r="E982" t="s">
        <v>484</v>
      </c>
      <c r="F982" t="s">
        <v>521</v>
      </c>
    </row>
    <row r="983" spans="1:6" x14ac:dyDescent="0.2">
      <c r="A983" t="s">
        <v>569</v>
      </c>
      <c r="B983" t="s">
        <v>554</v>
      </c>
      <c r="C983" s="19">
        <v>419</v>
      </c>
      <c r="D983" s="19">
        <v>1434</v>
      </c>
      <c r="E983" t="s">
        <v>504</v>
      </c>
      <c r="F983" t="s">
        <v>521</v>
      </c>
    </row>
    <row r="984" spans="1:6" x14ac:dyDescent="0.2">
      <c r="A984" t="s">
        <v>569</v>
      </c>
      <c r="B984" t="s">
        <v>554</v>
      </c>
      <c r="C984" s="19">
        <v>420</v>
      </c>
      <c r="D984" s="19">
        <v>1564</v>
      </c>
      <c r="E984" t="s">
        <v>482</v>
      </c>
      <c r="F984" t="s">
        <v>521</v>
      </c>
    </row>
    <row r="985" spans="1:6" x14ac:dyDescent="0.2">
      <c r="A985" t="s">
        <v>569</v>
      </c>
      <c r="B985" t="s">
        <v>554</v>
      </c>
      <c r="C985" s="19">
        <v>421</v>
      </c>
      <c r="D985" s="19">
        <v>1530</v>
      </c>
      <c r="E985" t="s">
        <v>484</v>
      </c>
      <c r="F985" t="s">
        <v>521</v>
      </c>
    </row>
    <row r="986" spans="1:6" x14ac:dyDescent="0.2">
      <c r="A986" t="s">
        <v>569</v>
      </c>
      <c r="B986" t="s">
        <v>554</v>
      </c>
      <c r="C986" s="19">
        <v>422</v>
      </c>
      <c r="D986" s="19">
        <v>1470</v>
      </c>
      <c r="E986" t="s">
        <v>482</v>
      </c>
      <c r="F986" t="s">
        <v>521</v>
      </c>
    </row>
    <row r="987" spans="1:6" x14ac:dyDescent="0.2">
      <c r="A987" t="s">
        <v>569</v>
      </c>
      <c r="B987" t="s">
        <v>554</v>
      </c>
      <c r="C987" s="19">
        <v>423</v>
      </c>
      <c r="D987" s="19">
        <v>1407</v>
      </c>
      <c r="E987" t="s">
        <v>482</v>
      </c>
      <c r="F987" t="s">
        <v>521</v>
      </c>
    </row>
    <row r="988" spans="1:6" x14ac:dyDescent="0.2">
      <c r="A988" t="s">
        <v>569</v>
      </c>
      <c r="B988" t="s">
        <v>554</v>
      </c>
      <c r="C988" s="19">
        <v>424</v>
      </c>
      <c r="D988" s="19">
        <v>1502</v>
      </c>
      <c r="E988" t="s">
        <v>482</v>
      </c>
      <c r="F988" t="s">
        <v>521</v>
      </c>
    </row>
    <row r="989" spans="1:6" x14ac:dyDescent="0.2">
      <c r="A989" t="s">
        <v>569</v>
      </c>
      <c r="B989" t="s">
        <v>554</v>
      </c>
      <c r="C989" s="19">
        <v>425</v>
      </c>
      <c r="D989" s="19">
        <v>1448</v>
      </c>
      <c r="E989" t="s">
        <v>484</v>
      </c>
      <c r="F989" t="s">
        <v>521</v>
      </c>
    </row>
    <row r="990" spans="1:6" x14ac:dyDescent="0.2">
      <c r="A990" t="s">
        <v>569</v>
      </c>
      <c r="B990" t="s">
        <v>554</v>
      </c>
      <c r="C990" s="19">
        <v>426</v>
      </c>
      <c r="D990" s="19">
        <v>1543</v>
      </c>
      <c r="E990" t="s">
        <v>484</v>
      </c>
      <c r="F990" t="s">
        <v>521</v>
      </c>
    </row>
    <row r="991" spans="1:6" x14ac:dyDescent="0.2">
      <c r="A991" t="s">
        <v>569</v>
      </c>
      <c r="B991" t="s">
        <v>554</v>
      </c>
      <c r="C991" s="19">
        <v>427</v>
      </c>
      <c r="D991" s="19">
        <v>1437</v>
      </c>
      <c r="E991" t="s">
        <v>484</v>
      </c>
      <c r="F991" t="s">
        <v>521</v>
      </c>
    </row>
    <row r="992" spans="1:6" x14ac:dyDescent="0.2">
      <c r="A992" t="s">
        <v>569</v>
      </c>
      <c r="B992" t="s">
        <v>554</v>
      </c>
      <c r="C992" s="19">
        <v>428</v>
      </c>
      <c r="D992" s="19">
        <v>1450</v>
      </c>
      <c r="E992" t="s">
        <v>484</v>
      </c>
      <c r="F992" t="s">
        <v>521</v>
      </c>
    </row>
    <row r="993" spans="1:6" x14ac:dyDescent="0.2">
      <c r="A993" t="s">
        <v>569</v>
      </c>
      <c r="B993" t="s">
        <v>554</v>
      </c>
      <c r="C993" s="19">
        <v>429</v>
      </c>
      <c r="D993" s="19">
        <v>1428</v>
      </c>
      <c r="E993" t="s">
        <v>484</v>
      </c>
      <c r="F993" t="s">
        <v>521</v>
      </c>
    </row>
    <row r="994" spans="1:6" x14ac:dyDescent="0.2">
      <c r="A994" t="s">
        <v>569</v>
      </c>
      <c r="B994" t="s">
        <v>554</v>
      </c>
      <c r="C994" s="19">
        <v>430</v>
      </c>
      <c r="D994" s="19">
        <v>1483</v>
      </c>
      <c r="E994" t="s">
        <v>482</v>
      </c>
      <c r="F994" t="s">
        <v>521</v>
      </c>
    </row>
    <row r="995" spans="1:6" x14ac:dyDescent="0.2">
      <c r="A995" t="s">
        <v>569</v>
      </c>
      <c r="B995" t="s">
        <v>554</v>
      </c>
      <c r="C995" s="19">
        <v>431</v>
      </c>
      <c r="D995" s="19">
        <v>1455</v>
      </c>
      <c r="E995" t="s">
        <v>504</v>
      </c>
      <c r="F995" t="s">
        <v>521</v>
      </c>
    </row>
    <row r="996" spans="1:6" x14ac:dyDescent="0.2">
      <c r="A996" t="s">
        <v>569</v>
      </c>
      <c r="B996" t="s">
        <v>554</v>
      </c>
      <c r="C996" s="19">
        <v>432</v>
      </c>
      <c r="D996" s="19">
        <v>1469</v>
      </c>
      <c r="E996" t="s">
        <v>482</v>
      </c>
      <c r="F996" t="s">
        <v>521</v>
      </c>
    </row>
    <row r="997" spans="1:6" x14ac:dyDescent="0.2">
      <c r="A997" t="s">
        <v>569</v>
      </c>
      <c r="B997" t="s">
        <v>554</v>
      </c>
      <c r="C997" s="19">
        <v>433</v>
      </c>
      <c r="D997" s="19">
        <v>1480</v>
      </c>
      <c r="E997" t="s">
        <v>484</v>
      </c>
      <c r="F997" t="s">
        <v>521</v>
      </c>
    </row>
    <row r="998" spans="1:6" x14ac:dyDescent="0.2">
      <c r="A998" t="s">
        <v>569</v>
      </c>
      <c r="B998" t="s">
        <v>554</v>
      </c>
      <c r="C998" s="19">
        <v>434</v>
      </c>
      <c r="D998" s="19">
        <v>1490</v>
      </c>
      <c r="E998" t="s">
        <v>482</v>
      </c>
      <c r="F998" t="s">
        <v>521</v>
      </c>
    </row>
    <row r="999" spans="1:6" x14ac:dyDescent="0.2">
      <c r="A999" t="s">
        <v>569</v>
      </c>
      <c r="B999" t="s">
        <v>554</v>
      </c>
      <c r="C999" s="19">
        <v>435</v>
      </c>
      <c r="D999" s="19">
        <v>1482</v>
      </c>
      <c r="E999" t="s">
        <v>484</v>
      </c>
      <c r="F999" t="s">
        <v>521</v>
      </c>
    </row>
    <row r="1000" spans="1:6" x14ac:dyDescent="0.2">
      <c r="A1000" t="s">
        <v>569</v>
      </c>
      <c r="B1000" t="s">
        <v>554</v>
      </c>
      <c r="C1000" s="19">
        <v>436</v>
      </c>
      <c r="D1000" s="19">
        <v>1444</v>
      </c>
      <c r="E1000" t="s">
        <v>482</v>
      </c>
      <c r="F1000" t="s">
        <v>521</v>
      </c>
    </row>
    <row r="1001" spans="1:6" x14ac:dyDescent="0.2">
      <c r="A1001" t="s">
        <v>569</v>
      </c>
      <c r="B1001" t="s">
        <v>554</v>
      </c>
      <c r="C1001" s="19">
        <v>437</v>
      </c>
      <c r="D1001" s="19">
        <v>1412</v>
      </c>
      <c r="E1001" t="s">
        <v>482</v>
      </c>
      <c r="F1001" t="s">
        <v>521</v>
      </c>
    </row>
    <row r="1002" spans="1:6" x14ac:dyDescent="0.2">
      <c r="A1002" t="s">
        <v>569</v>
      </c>
      <c r="B1002" t="s">
        <v>554</v>
      </c>
      <c r="C1002" s="19">
        <v>438</v>
      </c>
      <c r="D1002" s="19">
        <v>1401</v>
      </c>
      <c r="E1002" t="s">
        <v>484</v>
      </c>
      <c r="F1002" t="s">
        <v>521</v>
      </c>
    </row>
    <row r="1003" spans="1:6" x14ac:dyDescent="0.2">
      <c r="A1003" t="s">
        <v>569</v>
      </c>
      <c r="B1003" t="s">
        <v>554</v>
      </c>
      <c r="C1003" s="19">
        <v>439</v>
      </c>
      <c r="D1003" s="19">
        <v>1452</v>
      </c>
      <c r="E1003" t="s">
        <v>504</v>
      </c>
      <c r="F1003" t="s">
        <v>521</v>
      </c>
    </row>
    <row r="1004" spans="1:6" x14ac:dyDescent="0.2">
      <c r="A1004" t="s">
        <v>569</v>
      </c>
      <c r="B1004" t="s">
        <v>554</v>
      </c>
      <c r="C1004" s="19">
        <v>440</v>
      </c>
      <c r="D1004" s="19">
        <v>1469</v>
      </c>
      <c r="E1004" t="s">
        <v>482</v>
      </c>
      <c r="F1004" t="s">
        <v>521</v>
      </c>
    </row>
    <row r="1005" spans="1:6" x14ac:dyDescent="0.2">
      <c r="A1005" t="s">
        <v>569</v>
      </c>
      <c r="B1005" t="s">
        <v>554</v>
      </c>
      <c r="C1005" s="19">
        <v>441</v>
      </c>
      <c r="D1005" s="19">
        <v>1422</v>
      </c>
      <c r="E1005" t="s">
        <v>482</v>
      </c>
      <c r="F1005" t="s">
        <v>521</v>
      </c>
    </row>
    <row r="1006" spans="1:6" x14ac:dyDescent="0.2">
      <c r="A1006" t="s">
        <v>569</v>
      </c>
      <c r="B1006" t="s">
        <v>554</v>
      </c>
      <c r="C1006" s="19">
        <v>442</v>
      </c>
      <c r="D1006" s="19">
        <v>1457</v>
      </c>
      <c r="E1006" t="s">
        <v>484</v>
      </c>
      <c r="F1006" t="s">
        <v>521</v>
      </c>
    </row>
    <row r="1007" spans="1:6" x14ac:dyDescent="0.2">
      <c r="A1007" t="s">
        <v>569</v>
      </c>
      <c r="B1007" t="s">
        <v>554</v>
      </c>
      <c r="C1007" s="19">
        <v>443</v>
      </c>
      <c r="D1007" s="19">
        <v>1445</v>
      </c>
      <c r="E1007" t="s">
        <v>482</v>
      </c>
      <c r="F1007" t="s">
        <v>521</v>
      </c>
    </row>
    <row r="1008" spans="1:6" x14ac:dyDescent="0.2">
      <c r="A1008" t="s">
        <v>569</v>
      </c>
      <c r="B1008" t="s">
        <v>554</v>
      </c>
      <c r="C1008" s="19">
        <v>444</v>
      </c>
      <c r="D1008" s="19">
        <v>1431</v>
      </c>
      <c r="E1008" t="s">
        <v>482</v>
      </c>
      <c r="F1008" t="s">
        <v>521</v>
      </c>
    </row>
    <row r="1009" spans="1:6" x14ac:dyDescent="0.2">
      <c r="A1009" t="s">
        <v>569</v>
      </c>
      <c r="B1009" t="s">
        <v>554</v>
      </c>
      <c r="C1009" s="19">
        <v>446</v>
      </c>
      <c r="D1009" s="19">
        <v>1427</v>
      </c>
      <c r="E1009" t="s">
        <v>482</v>
      </c>
      <c r="F1009" t="s">
        <v>521</v>
      </c>
    </row>
    <row r="1010" spans="1:6" x14ac:dyDescent="0.2">
      <c r="A1010" t="s">
        <v>569</v>
      </c>
      <c r="B1010" t="s">
        <v>554</v>
      </c>
      <c r="C1010" s="19">
        <v>448</v>
      </c>
      <c r="D1010" s="19">
        <v>1478</v>
      </c>
      <c r="E1010" t="s">
        <v>482</v>
      </c>
      <c r="F1010" t="s">
        <v>521</v>
      </c>
    </row>
    <row r="1011" spans="1:6" x14ac:dyDescent="0.2">
      <c r="A1011" t="s">
        <v>569</v>
      </c>
      <c r="B1011" t="s">
        <v>554</v>
      </c>
      <c r="C1011" s="19">
        <v>449</v>
      </c>
      <c r="D1011" s="19">
        <v>1471</v>
      </c>
      <c r="E1011" t="s">
        <v>482</v>
      </c>
      <c r="F1011" t="s">
        <v>521</v>
      </c>
    </row>
    <row r="1012" spans="1:6" x14ac:dyDescent="0.2">
      <c r="A1012" t="s">
        <v>569</v>
      </c>
      <c r="B1012" t="s">
        <v>554</v>
      </c>
      <c r="C1012" s="19">
        <v>450</v>
      </c>
      <c r="D1012" s="19">
        <v>1445</v>
      </c>
      <c r="E1012" t="s">
        <v>482</v>
      </c>
      <c r="F1012" t="s">
        <v>521</v>
      </c>
    </row>
    <row r="1013" spans="1:6" x14ac:dyDescent="0.2">
      <c r="A1013" t="s">
        <v>569</v>
      </c>
      <c r="B1013" t="s">
        <v>554</v>
      </c>
      <c r="C1013" s="19">
        <v>451</v>
      </c>
      <c r="D1013" s="19">
        <v>1435</v>
      </c>
      <c r="E1013" t="s">
        <v>482</v>
      </c>
      <c r="F1013" t="s">
        <v>521</v>
      </c>
    </row>
    <row r="1014" spans="1:6" x14ac:dyDescent="0.2">
      <c r="A1014" t="s">
        <v>569</v>
      </c>
      <c r="B1014" t="s">
        <v>554</v>
      </c>
      <c r="C1014" s="19">
        <v>452</v>
      </c>
      <c r="D1014" s="19">
        <v>1445</v>
      </c>
      <c r="E1014" t="s">
        <v>482</v>
      </c>
      <c r="F1014" t="s">
        <v>521</v>
      </c>
    </row>
    <row r="1015" spans="1:6" x14ac:dyDescent="0.2">
      <c r="A1015" t="s">
        <v>569</v>
      </c>
      <c r="B1015" t="s">
        <v>554</v>
      </c>
      <c r="C1015" s="19">
        <v>453</v>
      </c>
      <c r="D1015" s="19">
        <v>1456</v>
      </c>
      <c r="E1015" t="s">
        <v>482</v>
      </c>
      <c r="F1015" t="s">
        <v>521</v>
      </c>
    </row>
    <row r="1016" spans="1:6" x14ac:dyDescent="0.2">
      <c r="A1016" t="s">
        <v>569</v>
      </c>
      <c r="B1016" t="s">
        <v>554</v>
      </c>
      <c r="C1016" s="19">
        <v>454</v>
      </c>
      <c r="D1016" s="19">
        <v>1451</v>
      </c>
      <c r="E1016" t="s">
        <v>482</v>
      </c>
      <c r="F1016" t="s">
        <v>521</v>
      </c>
    </row>
    <row r="1017" spans="1:6" x14ac:dyDescent="0.2">
      <c r="A1017" t="s">
        <v>569</v>
      </c>
      <c r="B1017" t="s">
        <v>554</v>
      </c>
      <c r="C1017" s="19">
        <v>455</v>
      </c>
      <c r="D1017" s="19">
        <v>1481</v>
      </c>
      <c r="E1017" t="s">
        <v>484</v>
      </c>
      <c r="F1017" t="s">
        <v>521</v>
      </c>
    </row>
    <row r="1018" spans="1:6" x14ac:dyDescent="0.2">
      <c r="A1018" t="s">
        <v>569</v>
      </c>
      <c r="B1018" t="s">
        <v>554</v>
      </c>
      <c r="C1018" s="19" t="s">
        <v>573</v>
      </c>
      <c r="D1018" s="19">
        <v>1498</v>
      </c>
      <c r="E1018" t="s">
        <v>484</v>
      </c>
      <c r="F1018" t="s">
        <v>521</v>
      </c>
    </row>
    <row r="1019" spans="1:6" x14ac:dyDescent="0.2">
      <c r="A1019" t="s">
        <v>569</v>
      </c>
      <c r="B1019" t="s">
        <v>554</v>
      </c>
      <c r="C1019" s="19">
        <v>456</v>
      </c>
      <c r="D1019" s="19">
        <v>1489</v>
      </c>
      <c r="E1019" t="s">
        <v>484</v>
      </c>
      <c r="F1019" t="s">
        <v>521</v>
      </c>
    </row>
    <row r="1020" spans="1:6" x14ac:dyDescent="0.2">
      <c r="A1020" t="s">
        <v>569</v>
      </c>
      <c r="B1020" t="s">
        <v>554</v>
      </c>
      <c r="C1020" s="19">
        <v>457</v>
      </c>
      <c r="D1020" s="19">
        <v>1477</v>
      </c>
      <c r="E1020" t="s">
        <v>482</v>
      </c>
      <c r="F1020" t="s">
        <v>521</v>
      </c>
    </row>
    <row r="1021" spans="1:6" x14ac:dyDescent="0.2">
      <c r="A1021" t="s">
        <v>569</v>
      </c>
      <c r="B1021" t="s">
        <v>554</v>
      </c>
      <c r="C1021" s="19">
        <v>458</v>
      </c>
      <c r="D1021" s="19">
        <v>1508</v>
      </c>
      <c r="E1021" t="s">
        <v>484</v>
      </c>
      <c r="F1021" t="s">
        <v>521</v>
      </c>
    </row>
    <row r="1022" spans="1:6" x14ac:dyDescent="0.2">
      <c r="A1022" t="s">
        <v>569</v>
      </c>
      <c r="B1022" t="s">
        <v>554</v>
      </c>
      <c r="C1022" s="19">
        <v>460</v>
      </c>
      <c r="D1022" s="19">
        <v>1472</v>
      </c>
      <c r="E1022" t="s">
        <v>484</v>
      </c>
      <c r="F1022" t="s">
        <v>521</v>
      </c>
    </row>
    <row r="1023" spans="1:6" x14ac:dyDescent="0.2">
      <c r="A1023" t="s">
        <v>569</v>
      </c>
      <c r="B1023" t="s">
        <v>554</v>
      </c>
      <c r="C1023" s="19">
        <v>461</v>
      </c>
      <c r="D1023" s="19">
        <v>1439</v>
      </c>
      <c r="E1023" t="s">
        <v>484</v>
      </c>
      <c r="F1023" t="s">
        <v>521</v>
      </c>
    </row>
    <row r="1024" spans="1:6" x14ac:dyDescent="0.2">
      <c r="A1024" t="s">
        <v>569</v>
      </c>
      <c r="B1024" t="s">
        <v>554</v>
      </c>
      <c r="C1024" s="19">
        <v>462</v>
      </c>
      <c r="D1024" s="19">
        <v>1466</v>
      </c>
      <c r="E1024" t="s">
        <v>482</v>
      </c>
      <c r="F1024" t="s">
        <v>521</v>
      </c>
    </row>
    <row r="1025" spans="1:6" x14ac:dyDescent="0.2">
      <c r="A1025" t="s">
        <v>569</v>
      </c>
      <c r="B1025" t="s">
        <v>554</v>
      </c>
      <c r="C1025" s="19">
        <v>463</v>
      </c>
      <c r="D1025" s="19">
        <v>1458</v>
      </c>
      <c r="E1025" t="s">
        <v>482</v>
      </c>
      <c r="F1025" t="s">
        <v>521</v>
      </c>
    </row>
    <row r="1026" spans="1:6" x14ac:dyDescent="0.2">
      <c r="A1026" t="s">
        <v>569</v>
      </c>
      <c r="B1026" t="s">
        <v>554</v>
      </c>
      <c r="C1026" s="19">
        <v>464</v>
      </c>
      <c r="D1026" s="19">
        <v>1465</v>
      </c>
      <c r="E1026" t="s">
        <v>482</v>
      </c>
      <c r="F1026" t="s">
        <v>521</v>
      </c>
    </row>
    <row r="1027" spans="1:6" x14ac:dyDescent="0.2">
      <c r="A1027" t="s">
        <v>569</v>
      </c>
      <c r="B1027" t="s">
        <v>554</v>
      </c>
      <c r="C1027" s="19">
        <v>465</v>
      </c>
      <c r="D1027" s="19">
        <v>1444</v>
      </c>
      <c r="E1027" t="s">
        <v>484</v>
      </c>
      <c r="F1027" t="s">
        <v>521</v>
      </c>
    </row>
    <row r="1028" spans="1:6" x14ac:dyDescent="0.2">
      <c r="A1028" t="s">
        <v>569</v>
      </c>
      <c r="B1028" t="s">
        <v>554</v>
      </c>
      <c r="C1028" s="19">
        <v>466</v>
      </c>
      <c r="D1028" s="19">
        <v>1451</v>
      </c>
      <c r="E1028" t="s">
        <v>482</v>
      </c>
      <c r="F1028" t="s">
        <v>521</v>
      </c>
    </row>
    <row r="1029" spans="1:6" x14ac:dyDescent="0.2">
      <c r="A1029" t="s">
        <v>569</v>
      </c>
      <c r="B1029" t="s">
        <v>554</v>
      </c>
      <c r="C1029" s="19">
        <v>467</v>
      </c>
      <c r="D1029" s="19">
        <v>1408</v>
      </c>
      <c r="E1029" t="s">
        <v>484</v>
      </c>
      <c r="F1029" t="s">
        <v>521</v>
      </c>
    </row>
    <row r="1030" spans="1:6" x14ac:dyDescent="0.2">
      <c r="A1030" t="s">
        <v>569</v>
      </c>
      <c r="B1030" t="s">
        <v>554</v>
      </c>
      <c r="C1030" s="19">
        <v>468</v>
      </c>
      <c r="D1030" s="19">
        <v>1463</v>
      </c>
      <c r="E1030" t="s">
        <v>484</v>
      </c>
      <c r="F1030" t="s">
        <v>521</v>
      </c>
    </row>
    <row r="1031" spans="1:6" x14ac:dyDescent="0.2">
      <c r="A1031" t="s">
        <v>569</v>
      </c>
      <c r="B1031" t="s">
        <v>554</v>
      </c>
      <c r="C1031" s="19">
        <v>469</v>
      </c>
      <c r="D1031" s="19">
        <v>1468</v>
      </c>
      <c r="E1031" t="s">
        <v>484</v>
      </c>
      <c r="F1031" t="s">
        <v>521</v>
      </c>
    </row>
    <row r="1032" spans="1:6" x14ac:dyDescent="0.2">
      <c r="A1032" t="s">
        <v>569</v>
      </c>
      <c r="B1032" t="s">
        <v>554</v>
      </c>
      <c r="C1032" s="19">
        <v>470</v>
      </c>
      <c r="D1032" s="19">
        <v>1437</v>
      </c>
      <c r="E1032" t="s">
        <v>484</v>
      </c>
      <c r="F1032" t="s">
        <v>521</v>
      </c>
    </row>
    <row r="1033" spans="1:6" x14ac:dyDescent="0.2">
      <c r="A1033" t="s">
        <v>569</v>
      </c>
      <c r="B1033" t="s">
        <v>554</v>
      </c>
      <c r="C1033" s="19" t="s">
        <v>574</v>
      </c>
      <c r="D1033" s="19">
        <v>1554</v>
      </c>
      <c r="E1033" t="s">
        <v>482</v>
      </c>
      <c r="F1033" t="s">
        <v>521</v>
      </c>
    </row>
    <row r="1034" spans="1:6" x14ac:dyDescent="0.2">
      <c r="A1034" t="s">
        <v>569</v>
      </c>
      <c r="B1034" t="s">
        <v>554</v>
      </c>
      <c r="C1034" s="19">
        <v>471</v>
      </c>
      <c r="D1034" s="19">
        <v>1447</v>
      </c>
      <c r="E1034" t="s">
        <v>484</v>
      </c>
      <c r="F1034" t="s">
        <v>521</v>
      </c>
    </row>
    <row r="1035" spans="1:6" x14ac:dyDescent="0.2">
      <c r="A1035" t="s">
        <v>569</v>
      </c>
      <c r="B1035" t="s">
        <v>554</v>
      </c>
      <c r="C1035" s="19">
        <v>472</v>
      </c>
      <c r="D1035" s="19">
        <v>1401</v>
      </c>
      <c r="E1035" t="s">
        <v>484</v>
      </c>
      <c r="F1035" t="s">
        <v>521</v>
      </c>
    </row>
    <row r="1036" spans="1:6" x14ac:dyDescent="0.2">
      <c r="A1036" t="s">
        <v>569</v>
      </c>
      <c r="B1036" t="s">
        <v>554</v>
      </c>
      <c r="C1036" s="19">
        <v>473</v>
      </c>
      <c r="D1036" s="19">
        <v>1503</v>
      </c>
      <c r="E1036" t="s">
        <v>482</v>
      </c>
      <c r="F1036" t="s">
        <v>521</v>
      </c>
    </row>
    <row r="1037" spans="1:6" x14ac:dyDescent="0.2">
      <c r="A1037" t="s">
        <v>569</v>
      </c>
      <c r="B1037" t="s">
        <v>554</v>
      </c>
      <c r="C1037" s="19">
        <v>474</v>
      </c>
      <c r="D1037" s="19">
        <v>1474</v>
      </c>
      <c r="E1037" t="s">
        <v>484</v>
      </c>
      <c r="F1037" t="s">
        <v>521</v>
      </c>
    </row>
    <row r="1038" spans="1:6" x14ac:dyDescent="0.2">
      <c r="A1038" t="s">
        <v>569</v>
      </c>
      <c r="B1038" t="s">
        <v>554</v>
      </c>
      <c r="C1038" s="19">
        <v>475</v>
      </c>
      <c r="D1038" s="19">
        <v>1467</v>
      </c>
      <c r="E1038" t="s">
        <v>482</v>
      </c>
      <c r="F1038" t="s">
        <v>521</v>
      </c>
    </row>
    <row r="1039" spans="1:6" x14ac:dyDescent="0.2">
      <c r="A1039" t="s">
        <v>569</v>
      </c>
      <c r="B1039" t="s">
        <v>554</v>
      </c>
      <c r="C1039" s="19" t="s">
        <v>575</v>
      </c>
      <c r="D1039" s="19">
        <v>1521</v>
      </c>
      <c r="E1039" t="s">
        <v>484</v>
      </c>
      <c r="F1039" t="s">
        <v>521</v>
      </c>
    </row>
    <row r="1040" spans="1:6" x14ac:dyDescent="0.2">
      <c r="A1040" t="s">
        <v>569</v>
      </c>
      <c r="B1040" t="s">
        <v>554</v>
      </c>
      <c r="C1040" s="19">
        <v>476</v>
      </c>
      <c r="D1040" s="19">
        <v>1460</v>
      </c>
      <c r="E1040" t="s">
        <v>482</v>
      </c>
      <c r="F1040" t="s">
        <v>521</v>
      </c>
    </row>
    <row r="1041" spans="1:6" x14ac:dyDescent="0.2">
      <c r="A1041" t="s">
        <v>569</v>
      </c>
      <c r="B1041" t="s">
        <v>554</v>
      </c>
      <c r="C1041" s="19">
        <v>477</v>
      </c>
      <c r="D1041" s="19">
        <v>1469</v>
      </c>
      <c r="E1041" t="s">
        <v>482</v>
      </c>
      <c r="F1041" t="s">
        <v>521</v>
      </c>
    </row>
    <row r="1042" spans="1:6" x14ac:dyDescent="0.2">
      <c r="A1042" t="s">
        <v>569</v>
      </c>
      <c r="B1042" t="s">
        <v>554</v>
      </c>
      <c r="C1042" s="19">
        <v>478</v>
      </c>
      <c r="D1042" s="19">
        <v>1469</v>
      </c>
      <c r="E1042" t="s">
        <v>482</v>
      </c>
      <c r="F1042" t="s">
        <v>521</v>
      </c>
    </row>
    <row r="1043" spans="1:6" x14ac:dyDescent="0.2">
      <c r="A1043" t="s">
        <v>569</v>
      </c>
      <c r="B1043" t="s">
        <v>554</v>
      </c>
      <c r="C1043" s="19">
        <v>479</v>
      </c>
      <c r="D1043" s="19">
        <v>1476</v>
      </c>
      <c r="E1043" t="s">
        <v>484</v>
      </c>
      <c r="F1043" t="s">
        <v>521</v>
      </c>
    </row>
    <row r="1044" spans="1:6" x14ac:dyDescent="0.2">
      <c r="A1044" t="s">
        <v>569</v>
      </c>
      <c r="B1044" t="s">
        <v>554</v>
      </c>
      <c r="C1044" s="19">
        <v>480</v>
      </c>
      <c r="D1044" s="19">
        <v>1390</v>
      </c>
      <c r="E1044" t="s">
        <v>484</v>
      </c>
      <c r="F1044" t="s">
        <v>521</v>
      </c>
    </row>
    <row r="1045" spans="1:6" x14ac:dyDescent="0.2">
      <c r="A1045" t="s">
        <v>569</v>
      </c>
      <c r="B1045" t="s">
        <v>554</v>
      </c>
      <c r="C1045" s="19">
        <v>481</v>
      </c>
      <c r="D1045" s="19">
        <v>1445</v>
      </c>
      <c r="E1045" t="s">
        <v>484</v>
      </c>
      <c r="F1045" t="s">
        <v>521</v>
      </c>
    </row>
    <row r="1046" spans="1:6" x14ac:dyDescent="0.2">
      <c r="A1046" t="s">
        <v>569</v>
      </c>
      <c r="B1046" t="s">
        <v>554</v>
      </c>
      <c r="C1046" s="19">
        <v>482</v>
      </c>
      <c r="D1046" s="19">
        <v>1486</v>
      </c>
      <c r="E1046" t="s">
        <v>504</v>
      </c>
      <c r="F1046" t="s">
        <v>521</v>
      </c>
    </row>
    <row r="1047" spans="1:6" x14ac:dyDescent="0.2">
      <c r="A1047" t="s">
        <v>569</v>
      </c>
      <c r="B1047" t="s">
        <v>554</v>
      </c>
      <c r="C1047" s="19">
        <v>483</v>
      </c>
      <c r="D1047" s="19">
        <v>1503</v>
      </c>
      <c r="E1047" t="s">
        <v>504</v>
      </c>
      <c r="F1047" t="s">
        <v>521</v>
      </c>
    </row>
    <row r="1048" spans="1:6" x14ac:dyDescent="0.2">
      <c r="A1048" t="s">
        <v>569</v>
      </c>
      <c r="B1048" t="s">
        <v>554</v>
      </c>
      <c r="C1048" s="19">
        <v>484</v>
      </c>
      <c r="D1048" s="19">
        <v>1460</v>
      </c>
      <c r="E1048" t="s">
        <v>484</v>
      </c>
      <c r="F1048" t="s">
        <v>521</v>
      </c>
    </row>
    <row r="1049" spans="1:6" x14ac:dyDescent="0.2">
      <c r="A1049" t="s">
        <v>569</v>
      </c>
      <c r="B1049" t="s">
        <v>554</v>
      </c>
      <c r="C1049" s="19">
        <v>485</v>
      </c>
      <c r="D1049" s="19">
        <v>1466</v>
      </c>
      <c r="E1049" t="s">
        <v>484</v>
      </c>
      <c r="F1049" t="s">
        <v>521</v>
      </c>
    </row>
    <row r="1050" spans="1:6" x14ac:dyDescent="0.2">
      <c r="A1050" t="s">
        <v>569</v>
      </c>
      <c r="B1050" t="s">
        <v>554</v>
      </c>
      <c r="C1050" s="19">
        <v>486</v>
      </c>
      <c r="D1050" s="19">
        <v>1545</v>
      </c>
      <c r="E1050" t="s">
        <v>482</v>
      </c>
      <c r="F1050" t="s">
        <v>521</v>
      </c>
    </row>
    <row r="1051" spans="1:6" x14ac:dyDescent="0.2">
      <c r="A1051" t="s">
        <v>569</v>
      </c>
      <c r="B1051" t="s">
        <v>554</v>
      </c>
      <c r="C1051" s="19">
        <v>487</v>
      </c>
      <c r="D1051" s="19">
        <v>1462</v>
      </c>
      <c r="E1051" t="s">
        <v>482</v>
      </c>
      <c r="F1051" t="s">
        <v>521</v>
      </c>
    </row>
    <row r="1052" spans="1:6" x14ac:dyDescent="0.2">
      <c r="A1052" t="s">
        <v>569</v>
      </c>
      <c r="B1052" t="s">
        <v>554</v>
      </c>
      <c r="C1052" s="19">
        <v>488</v>
      </c>
      <c r="D1052" s="19">
        <v>1457</v>
      </c>
      <c r="E1052" t="s">
        <v>484</v>
      </c>
      <c r="F1052" t="s">
        <v>521</v>
      </c>
    </row>
    <row r="1053" spans="1:6" x14ac:dyDescent="0.2">
      <c r="A1053" t="s">
        <v>569</v>
      </c>
      <c r="B1053" t="s">
        <v>554</v>
      </c>
      <c r="C1053" s="19">
        <v>489</v>
      </c>
      <c r="D1053" s="19">
        <v>1489</v>
      </c>
      <c r="E1053" t="s">
        <v>484</v>
      </c>
      <c r="F1053" t="s">
        <v>521</v>
      </c>
    </row>
    <row r="1054" spans="1:6" x14ac:dyDescent="0.2">
      <c r="A1054" t="s">
        <v>569</v>
      </c>
      <c r="B1054" t="s">
        <v>554</v>
      </c>
      <c r="C1054" s="19">
        <v>490</v>
      </c>
      <c r="D1054" s="19">
        <v>1457</v>
      </c>
      <c r="E1054" t="s">
        <v>484</v>
      </c>
      <c r="F1054" t="s">
        <v>521</v>
      </c>
    </row>
    <row r="1055" spans="1:6" x14ac:dyDescent="0.2">
      <c r="A1055" t="s">
        <v>569</v>
      </c>
      <c r="B1055" t="s">
        <v>554</v>
      </c>
      <c r="C1055" s="19">
        <v>491</v>
      </c>
      <c r="D1055" s="19">
        <v>1486</v>
      </c>
      <c r="E1055" t="s">
        <v>484</v>
      </c>
      <c r="F1055" t="s">
        <v>521</v>
      </c>
    </row>
    <row r="1056" spans="1:6" x14ac:dyDescent="0.2">
      <c r="A1056" t="s">
        <v>569</v>
      </c>
      <c r="B1056" t="s">
        <v>554</v>
      </c>
      <c r="C1056" s="19">
        <v>492</v>
      </c>
      <c r="D1056" s="19">
        <v>1487</v>
      </c>
      <c r="E1056" t="s">
        <v>482</v>
      </c>
      <c r="F1056" t="s">
        <v>521</v>
      </c>
    </row>
    <row r="1057" spans="1:6" x14ac:dyDescent="0.2">
      <c r="A1057" t="s">
        <v>569</v>
      </c>
      <c r="B1057" t="s">
        <v>554</v>
      </c>
      <c r="C1057" s="19">
        <v>493</v>
      </c>
      <c r="D1057" s="19">
        <v>1485</v>
      </c>
      <c r="E1057" t="s">
        <v>484</v>
      </c>
      <c r="F1057" t="s">
        <v>521</v>
      </c>
    </row>
    <row r="1058" spans="1:6" x14ac:dyDescent="0.2">
      <c r="A1058" t="s">
        <v>569</v>
      </c>
      <c r="B1058" t="s">
        <v>554</v>
      </c>
      <c r="C1058" s="19">
        <v>494</v>
      </c>
      <c r="D1058" s="19">
        <v>1391</v>
      </c>
      <c r="E1058" t="s">
        <v>484</v>
      </c>
      <c r="F1058" t="s">
        <v>521</v>
      </c>
    </row>
    <row r="1059" spans="1:6" x14ac:dyDescent="0.2">
      <c r="A1059" t="s">
        <v>569</v>
      </c>
      <c r="B1059" t="s">
        <v>554</v>
      </c>
      <c r="C1059" s="19">
        <v>495</v>
      </c>
      <c r="D1059" s="19">
        <v>1472</v>
      </c>
      <c r="E1059" t="s">
        <v>482</v>
      </c>
      <c r="F1059" t="s">
        <v>521</v>
      </c>
    </row>
    <row r="1060" spans="1:6" x14ac:dyDescent="0.2">
      <c r="A1060" t="s">
        <v>569</v>
      </c>
      <c r="B1060" t="s">
        <v>554</v>
      </c>
      <c r="C1060" s="19">
        <v>496</v>
      </c>
      <c r="D1060" s="19">
        <v>1463</v>
      </c>
      <c r="E1060" t="s">
        <v>482</v>
      </c>
      <c r="F1060" t="s">
        <v>521</v>
      </c>
    </row>
    <row r="1061" spans="1:6" x14ac:dyDescent="0.2">
      <c r="A1061" t="s">
        <v>569</v>
      </c>
      <c r="B1061" t="s">
        <v>554</v>
      </c>
      <c r="C1061" s="19">
        <v>497</v>
      </c>
      <c r="D1061" s="19">
        <v>1503</v>
      </c>
      <c r="E1061" t="s">
        <v>482</v>
      </c>
      <c r="F1061" t="s">
        <v>521</v>
      </c>
    </row>
    <row r="1062" spans="1:6" x14ac:dyDescent="0.2">
      <c r="A1062" t="s">
        <v>569</v>
      </c>
      <c r="B1062" t="s">
        <v>554</v>
      </c>
      <c r="C1062" s="19">
        <v>498</v>
      </c>
      <c r="D1062" s="19">
        <v>1519</v>
      </c>
      <c r="E1062" t="s">
        <v>482</v>
      </c>
      <c r="F1062" t="s">
        <v>521</v>
      </c>
    </row>
    <row r="1063" spans="1:6" x14ac:dyDescent="0.2">
      <c r="A1063" t="s">
        <v>569</v>
      </c>
      <c r="B1063" t="s">
        <v>554</v>
      </c>
      <c r="C1063" s="19">
        <v>499</v>
      </c>
      <c r="D1063" s="19">
        <v>1467</v>
      </c>
      <c r="E1063" t="s">
        <v>504</v>
      </c>
      <c r="F1063" t="s">
        <v>521</v>
      </c>
    </row>
    <row r="1064" spans="1:6" x14ac:dyDescent="0.2">
      <c r="A1064" t="s">
        <v>569</v>
      </c>
      <c r="B1064" t="s">
        <v>554</v>
      </c>
      <c r="C1064" s="19">
        <v>500</v>
      </c>
      <c r="D1064" s="19">
        <v>1407</v>
      </c>
      <c r="E1064" t="s">
        <v>484</v>
      </c>
      <c r="F1064" t="s">
        <v>521</v>
      </c>
    </row>
    <row r="1065" spans="1:6" x14ac:dyDescent="0.2">
      <c r="A1065" t="s">
        <v>569</v>
      </c>
      <c r="B1065" t="s">
        <v>554</v>
      </c>
      <c r="C1065" s="19">
        <v>501</v>
      </c>
      <c r="D1065" s="19">
        <v>1464</v>
      </c>
      <c r="E1065" t="s">
        <v>482</v>
      </c>
      <c r="F1065" t="s">
        <v>521</v>
      </c>
    </row>
    <row r="1066" spans="1:6" x14ac:dyDescent="0.2">
      <c r="A1066" t="s">
        <v>569</v>
      </c>
      <c r="B1066" t="s">
        <v>554</v>
      </c>
      <c r="C1066" s="19">
        <v>502</v>
      </c>
      <c r="D1066" s="19">
        <v>1481</v>
      </c>
      <c r="E1066" t="s">
        <v>504</v>
      </c>
      <c r="F1066" t="s">
        <v>521</v>
      </c>
    </row>
    <row r="1067" spans="1:6" x14ac:dyDescent="0.2">
      <c r="A1067" t="s">
        <v>569</v>
      </c>
      <c r="B1067" t="s">
        <v>554</v>
      </c>
      <c r="C1067" s="19">
        <v>503</v>
      </c>
      <c r="D1067" s="19">
        <v>1457</v>
      </c>
      <c r="E1067" t="s">
        <v>484</v>
      </c>
      <c r="F1067" t="s">
        <v>521</v>
      </c>
    </row>
    <row r="1068" spans="1:6" x14ac:dyDescent="0.2">
      <c r="A1068" t="s">
        <v>569</v>
      </c>
      <c r="B1068" t="s">
        <v>554</v>
      </c>
      <c r="C1068" s="19">
        <v>504</v>
      </c>
      <c r="D1068" s="19">
        <v>1545</v>
      </c>
      <c r="E1068" t="s">
        <v>482</v>
      </c>
      <c r="F1068" t="s">
        <v>521</v>
      </c>
    </row>
    <row r="1069" spans="1:6" x14ac:dyDescent="0.2">
      <c r="A1069" t="s">
        <v>569</v>
      </c>
      <c r="B1069" t="s">
        <v>554</v>
      </c>
      <c r="C1069" s="19">
        <v>505</v>
      </c>
      <c r="D1069" s="19">
        <v>1424</v>
      </c>
      <c r="E1069" t="s">
        <v>484</v>
      </c>
      <c r="F1069" t="s">
        <v>521</v>
      </c>
    </row>
    <row r="1070" spans="1:6" x14ac:dyDescent="0.2">
      <c r="A1070" t="s">
        <v>569</v>
      </c>
      <c r="B1070" t="s">
        <v>554</v>
      </c>
      <c r="C1070" s="19">
        <v>506</v>
      </c>
      <c r="D1070" s="19">
        <v>1424</v>
      </c>
      <c r="E1070" t="s">
        <v>484</v>
      </c>
      <c r="F1070" t="s">
        <v>521</v>
      </c>
    </row>
    <row r="1071" spans="1:6" x14ac:dyDescent="0.2">
      <c r="A1071" t="s">
        <v>569</v>
      </c>
      <c r="B1071" t="s">
        <v>554</v>
      </c>
      <c r="C1071" s="19">
        <v>507</v>
      </c>
      <c r="D1071" s="19">
        <v>1484</v>
      </c>
      <c r="E1071" t="s">
        <v>484</v>
      </c>
      <c r="F1071" t="s">
        <v>521</v>
      </c>
    </row>
    <row r="1072" spans="1:6" x14ac:dyDescent="0.2">
      <c r="A1072" t="s">
        <v>569</v>
      </c>
      <c r="B1072" t="s">
        <v>554</v>
      </c>
      <c r="C1072" s="19">
        <v>508</v>
      </c>
      <c r="D1072" s="19">
        <v>1518</v>
      </c>
      <c r="E1072" t="s">
        <v>482</v>
      </c>
      <c r="F1072" t="s">
        <v>521</v>
      </c>
    </row>
    <row r="1073" spans="1:6" x14ac:dyDescent="0.2">
      <c r="A1073" t="s">
        <v>569</v>
      </c>
      <c r="B1073" t="s">
        <v>554</v>
      </c>
      <c r="C1073" s="19">
        <v>509</v>
      </c>
      <c r="D1073" s="19">
        <v>1468</v>
      </c>
      <c r="E1073" t="s">
        <v>484</v>
      </c>
      <c r="F1073" t="s">
        <v>521</v>
      </c>
    </row>
    <row r="1074" spans="1:6" x14ac:dyDescent="0.2">
      <c r="A1074" t="s">
        <v>569</v>
      </c>
      <c r="B1074" t="s">
        <v>554</v>
      </c>
      <c r="C1074" s="19">
        <v>510</v>
      </c>
      <c r="D1074" s="19">
        <v>1453</v>
      </c>
      <c r="E1074" t="s">
        <v>484</v>
      </c>
      <c r="F1074" t="s">
        <v>521</v>
      </c>
    </row>
    <row r="1075" spans="1:6" x14ac:dyDescent="0.2">
      <c r="A1075" t="s">
        <v>569</v>
      </c>
      <c r="B1075" t="s">
        <v>554</v>
      </c>
      <c r="C1075" s="19">
        <v>511</v>
      </c>
      <c r="D1075" s="19">
        <v>1529</v>
      </c>
      <c r="E1075" t="s">
        <v>504</v>
      </c>
      <c r="F1075" t="s">
        <v>521</v>
      </c>
    </row>
    <row r="1076" spans="1:6" x14ac:dyDescent="0.2">
      <c r="A1076" t="s">
        <v>569</v>
      </c>
      <c r="B1076" t="s">
        <v>554</v>
      </c>
      <c r="C1076" s="19">
        <v>512</v>
      </c>
      <c r="D1076" s="19">
        <v>1426</v>
      </c>
      <c r="E1076" t="s">
        <v>484</v>
      </c>
      <c r="F1076" t="s">
        <v>521</v>
      </c>
    </row>
    <row r="1077" spans="1:6" x14ac:dyDescent="0.2">
      <c r="A1077" t="s">
        <v>569</v>
      </c>
      <c r="B1077" t="s">
        <v>554</v>
      </c>
      <c r="C1077" s="19">
        <v>514</v>
      </c>
      <c r="D1077" s="19">
        <v>1457</v>
      </c>
      <c r="E1077" t="s">
        <v>484</v>
      </c>
      <c r="F1077" t="s">
        <v>521</v>
      </c>
    </row>
    <row r="1078" spans="1:6" x14ac:dyDescent="0.2">
      <c r="A1078" t="s">
        <v>569</v>
      </c>
      <c r="B1078" t="s">
        <v>554</v>
      </c>
      <c r="C1078" s="19">
        <v>515</v>
      </c>
      <c r="D1078" s="19">
        <v>1561</v>
      </c>
      <c r="E1078" t="s">
        <v>484</v>
      </c>
      <c r="F1078" t="s">
        <v>521</v>
      </c>
    </row>
    <row r="1079" spans="1:6" x14ac:dyDescent="0.2">
      <c r="A1079" t="s">
        <v>569</v>
      </c>
      <c r="B1079" t="s">
        <v>554</v>
      </c>
      <c r="C1079" s="19">
        <v>516</v>
      </c>
      <c r="D1079" s="19">
        <v>1461</v>
      </c>
      <c r="E1079" t="s">
        <v>482</v>
      </c>
      <c r="F1079" t="s">
        <v>521</v>
      </c>
    </row>
    <row r="1080" spans="1:6" x14ac:dyDescent="0.2">
      <c r="A1080" t="s">
        <v>569</v>
      </c>
      <c r="B1080" t="s">
        <v>554</v>
      </c>
      <c r="C1080" s="19" t="s">
        <v>576</v>
      </c>
      <c r="D1080" s="19">
        <v>1509</v>
      </c>
      <c r="E1080" t="s">
        <v>484</v>
      </c>
      <c r="F1080" t="s">
        <v>521</v>
      </c>
    </row>
    <row r="1081" spans="1:6" x14ac:dyDescent="0.2">
      <c r="A1081" t="s">
        <v>569</v>
      </c>
      <c r="B1081" t="s">
        <v>554</v>
      </c>
      <c r="C1081" s="19">
        <v>517</v>
      </c>
      <c r="D1081" s="19">
        <v>1399</v>
      </c>
      <c r="E1081" t="s">
        <v>484</v>
      </c>
      <c r="F1081" t="s">
        <v>521</v>
      </c>
    </row>
    <row r="1082" spans="1:6" x14ac:dyDescent="0.2">
      <c r="A1082" t="s">
        <v>569</v>
      </c>
      <c r="B1082" t="s">
        <v>554</v>
      </c>
      <c r="C1082" s="19">
        <v>518</v>
      </c>
      <c r="D1082" s="19">
        <v>1454</v>
      </c>
      <c r="E1082" t="s">
        <v>482</v>
      </c>
      <c r="F1082" t="s">
        <v>521</v>
      </c>
    </row>
    <row r="1083" spans="1:6" x14ac:dyDescent="0.2">
      <c r="A1083" t="s">
        <v>569</v>
      </c>
      <c r="B1083" t="s">
        <v>554</v>
      </c>
      <c r="C1083" s="19">
        <v>519</v>
      </c>
      <c r="D1083" s="19">
        <v>1438</v>
      </c>
      <c r="E1083" t="s">
        <v>484</v>
      </c>
      <c r="F1083" t="s">
        <v>521</v>
      </c>
    </row>
    <row r="1084" spans="1:6" x14ac:dyDescent="0.2">
      <c r="A1084" t="s">
        <v>569</v>
      </c>
      <c r="B1084" t="s">
        <v>554</v>
      </c>
      <c r="C1084" s="19">
        <v>520</v>
      </c>
      <c r="D1084" s="19">
        <v>1434</v>
      </c>
      <c r="E1084" t="s">
        <v>484</v>
      </c>
      <c r="F1084" t="s">
        <v>521</v>
      </c>
    </row>
    <row r="1085" spans="1:6" x14ac:dyDescent="0.2">
      <c r="A1085" t="s">
        <v>569</v>
      </c>
      <c r="B1085" t="s">
        <v>554</v>
      </c>
      <c r="C1085" s="19">
        <v>521</v>
      </c>
      <c r="D1085" s="19">
        <v>1441</v>
      </c>
      <c r="E1085" t="s">
        <v>484</v>
      </c>
      <c r="F1085" t="s">
        <v>521</v>
      </c>
    </row>
    <row r="1086" spans="1:6" x14ac:dyDescent="0.2">
      <c r="A1086" t="s">
        <v>569</v>
      </c>
      <c r="B1086" t="s">
        <v>554</v>
      </c>
      <c r="C1086" s="19">
        <v>522</v>
      </c>
      <c r="D1086" s="19">
        <v>1493</v>
      </c>
      <c r="E1086" t="s">
        <v>484</v>
      </c>
      <c r="F1086" t="s">
        <v>521</v>
      </c>
    </row>
    <row r="1087" spans="1:6" x14ac:dyDescent="0.2">
      <c r="A1087" t="s">
        <v>569</v>
      </c>
      <c r="B1087" t="s">
        <v>554</v>
      </c>
      <c r="C1087" s="19">
        <v>524</v>
      </c>
      <c r="D1087" s="19">
        <v>1566</v>
      </c>
      <c r="E1087" t="s">
        <v>482</v>
      </c>
      <c r="F1087" t="s">
        <v>521</v>
      </c>
    </row>
    <row r="1088" spans="1:6" x14ac:dyDescent="0.2">
      <c r="A1088" t="s">
        <v>569</v>
      </c>
      <c r="B1088" t="s">
        <v>554</v>
      </c>
      <c r="C1088" s="19">
        <v>525</v>
      </c>
      <c r="D1088" s="19">
        <v>1563</v>
      </c>
      <c r="E1088" t="s">
        <v>484</v>
      </c>
      <c r="F1088" t="s">
        <v>521</v>
      </c>
    </row>
    <row r="1089" spans="1:6" x14ac:dyDescent="0.2">
      <c r="A1089" t="s">
        <v>569</v>
      </c>
      <c r="B1089" t="s">
        <v>554</v>
      </c>
      <c r="C1089" s="19">
        <v>526</v>
      </c>
      <c r="D1089" s="19">
        <v>1549</v>
      </c>
      <c r="E1089" t="s">
        <v>482</v>
      </c>
      <c r="F1089" t="s">
        <v>521</v>
      </c>
    </row>
    <row r="1090" spans="1:6" x14ac:dyDescent="0.2">
      <c r="A1090" t="s">
        <v>569</v>
      </c>
      <c r="B1090" t="s">
        <v>554</v>
      </c>
      <c r="C1090" s="19">
        <v>326</v>
      </c>
      <c r="D1090" s="19">
        <v>1559</v>
      </c>
      <c r="E1090" t="s">
        <v>482</v>
      </c>
      <c r="F1090" t="s">
        <v>521</v>
      </c>
    </row>
    <row r="1091" spans="1:6" x14ac:dyDescent="0.2">
      <c r="A1091" t="s">
        <v>569</v>
      </c>
      <c r="B1091" t="s">
        <v>554</v>
      </c>
      <c r="C1091" s="19" t="s">
        <v>577</v>
      </c>
      <c r="D1091" s="19">
        <v>1559</v>
      </c>
      <c r="E1091" t="s">
        <v>482</v>
      </c>
      <c r="F1091" t="s">
        <v>521</v>
      </c>
    </row>
    <row r="1092" spans="1:6" x14ac:dyDescent="0.2">
      <c r="A1092" t="s">
        <v>569</v>
      </c>
      <c r="B1092" t="s">
        <v>554</v>
      </c>
      <c r="C1092" s="19">
        <v>527</v>
      </c>
      <c r="D1092" s="19">
        <v>1462</v>
      </c>
      <c r="E1092" t="s">
        <v>482</v>
      </c>
      <c r="F1092" t="s">
        <v>521</v>
      </c>
    </row>
    <row r="1093" spans="1:6" x14ac:dyDescent="0.2">
      <c r="A1093" t="s">
        <v>569</v>
      </c>
      <c r="B1093" t="s">
        <v>554</v>
      </c>
      <c r="C1093" s="19">
        <v>528</v>
      </c>
      <c r="D1093" s="19">
        <v>1470</v>
      </c>
      <c r="E1093" t="s">
        <v>482</v>
      </c>
      <c r="F1093" t="s">
        <v>521</v>
      </c>
    </row>
    <row r="1094" spans="1:6" x14ac:dyDescent="0.2">
      <c r="A1094" t="s">
        <v>569</v>
      </c>
      <c r="B1094" t="s">
        <v>554</v>
      </c>
      <c r="C1094" s="19">
        <v>529</v>
      </c>
      <c r="D1094" s="19">
        <v>1547</v>
      </c>
      <c r="E1094" t="s">
        <v>482</v>
      </c>
      <c r="F1094" t="s">
        <v>521</v>
      </c>
    </row>
    <row r="1095" spans="1:6" x14ac:dyDescent="0.2">
      <c r="A1095" t="s">
        <v>569</v>
      </c>
      <c r="B1095" t="s">
        <v>554</v>
      </c>
      <c r="C1095" s="19">
        <v>530</v>
      </c>
      <c r="D1095" s="19">
        <v>1459</v>
      </c>
      <c r="E1095" t="s">
        <v>482</v>
      </c>
      <c r="F1095" t="s">
        <v>521</v>
      </c>
    </row>
    <row r="1096" spans="1:6" x14ac:dyDescent="0.2">
      <c r="A1096" t="s">
        <v>569</v>
      </c>
      <c r="B1096" t="s">
        <v>554</v>
      </c>
      <c r="C1096" s="19">
        <v>531</v>
      </c>
      <c r="D1096" s="19">
        <v>1453</v>
      </c>
      <c r="E1096" t="s">
        <v>482</v>
      </c>
      <c r="F1096" t="s">
        <v>521</v>
      </c>
    </row>
    <row r="1097" spans="1:6" x14ac:dyDescent="0.2">
      <c r="A1097" t="s">
        <v>569</v>
      </c>
      <c r="B1097" t="s">
        <v>554</v>
      </c>
      <c r="C1097" s="19">
        <v>532</v>
      </c>
      <c r="D1097" s="19">
        <v>1444</v>
      </c>
      <c r="E1097" t="s">
        <v>482</v>
      </c>
      <c r="F1097" t="s">
        <v>521</v>
      </c>
    </row>
    <row r="1098" spans="1:6" x14ac:dyDescent="0.2">
      <c r="A1098" t="s">
        <v>569</v>
      </c>
      <c r="B1098" t="s">
        <v>554</v>
      </c>
      <c r="C1098" s="19">
        <v>533</v>
      </c>
      <c r="D1098" s="19">
        <v>1469</v>
      </c>
      <c r="E1098" t="s">
        <v>482</v>
      </c>
      <c r="F1098" t="s">
        <v>521</v>
      </c>
    </row>
    <row r="1099" spans="1:6" x14ac:dyDescent="0.2">
      <c r="A1099" t="s">
        <v>569</v>
      </c>
      <c r="B1099" t="s">
        <v>554</v>
      </c>
      <c r="C1099" s="19">
        <v>534</v>
      </c>
      <c r="D1099" s="19">
        <v>1476</v>
      </c>
      <c r="E1099" t="s">
        <v>482</v>
      </c>
      <c r="F1099" t="s">
        <v>521</v>
      </c>
    </row>
    <row r="1100" spans="1:6" x14ac:dyDescent="0.2">
      <c r="A1100" t="s">
        <v>569</v>
      </c>
      <c r="B1100" t="s">
        <v>554</v>
      </c>
      <c r="C1100" s="19">
        <v>535</v>
      </c>
      <c r="D1100" s="19">
        <v>1469</v>
      </c>
      <c r="E1100" t="s">
        <v>482</v>
      </c>
      <c r="F1100" t="s">
        <v>521</v>
      </c>
    </row>
    <row r="1101" spans="1:6" x14ac:dyDescent="0.2">
      <c r="A1101" t="s">
        <v>569</v>
      </c>
      <c r="B1101" t="s">
        <v>554</v>
      </c>
      <c r="C1101" s="19">
        <v>536</v>
      </c>
      <c r="D1101" s="19">
        <v>1463</v>
      </c>
      <c r="E1101" t="s">
        <v>482</v>
      </c>
      <c r="F1101" t="s">
        <v>521</v>
      </c>
    </row>
    <row r="1102" spans="1:6" x14ac:dyDescent="0.2">
      <c r="A1102" t="s">
        <v>569</v>
      </c>
      <c r="B1102" t="s">
        <v>554</v>
      </c>
      <c r="C1102" s="19">
        <v>537</v>
      </c>
      <c r="D1102" s="19">
        <v>1520</v>
      </c>
      <c r="E1102" t="s">
        <v>504</v>
      </c>
      <c r="F1102" t="s">
        <v>521</v>
      </c>
    </row>
    <row r="1103" spans="1:6" x14ac:dyDescent="0.2">
      <c r="A1103" t="s">
        <v>569</v>
      </c>
      <c r="B1103" t="s">
        <v>554</v>
      </c>
      <c r="C1103" s="19">
        <v>538</v>
      </c>
      <c r="D1103" s="19">
        <v>1528</v>
      </c>
      <c r="E1103" t="s">
        <v>504</v>
      </c>
      <c r="F1103" t="s">
        <v>521</v>
      </c>
    </row>
    <row r="1104" spans="1:6" x14ac:dyDescent="0.2">
      <c r="A1104" t="s">
        <v>569</v>
      </c>
      <c r="B1104" t="s">
        <v>554</v>
      </c>
      <c r="C1104" s="19">
        <v>539</v>
      </c>
      <c r="D1104" s="19">
        <v>1503</v>
      </c>
      <c r="E1104" t="s">
        <v>484</v>
      </c>
      <c r="F1104" t="s">
        <v>521</v>
      </c>
    </row>
    <row r="1105" spans="1:6" x14ac:dyDescent="0.2">
      <c r="A1105" t="s">
        <v>569</v>
      </c>
      <c r="B1105" t="s">
        <v>554</v>
      </c>
      <c r="C1105" s="19">
        <v>540</v>
      </c>
      <c r="D1105" s="19">
        <v>1484</v>
      </c>
      <c r="E1105" t="s">
        <v>482</v>
      </c>
      <c r="F1105" t="s">
        <v>521</v>
      </c>
    </row>
    <row r="1106" spans="1:6" x14ac:dyDescent="0.2">
      <c r="A1106" t="s">
        <v>569</v>
      </c>
      <c r="B1106" t="s">
        <v>554</v>
      </c>
      <c r="C1106" s="19">
        <v>541</v>
      </c>
      <c r="D1106" s="19">
        <v>1463</v>
      </c>
      <c r="E1106" t="s">
        <v>484</v>
      </c>
      <c r="F1106" t="s">
        <v>521</v>
      </c>
    </row>
    <row r="1107" spans="1:6" x14ac:dyDescent="0.2">
      <c r="A1107" t="s">
        <v>569</v>
      </c>
      <c r="B1107" t="s">
        <v>554</v>
      </c>
      <c r="C1107" s="19">
        <v>542</v>
      </c>
      <c r="D1107" s="19">
        <v>1422</v>
      </c>
      <c r="E1107" t="s">
        <v>484</v>
      </c>
      <c r="F1107" t="s">
        <v>521</v>
      </c>
    </row>
    <row r="1108" spans="1:6" x14ac:dyDescent="0.2">
      <c r="A1108" t="s">
        <v>569</v>
      </c>
      <c r="B1108" t="s">
        <v>554</v>
      </c>
      <c r="C1108" s="19">
        <v>544</v>
      </c>
      <c r="D1108" s="19">
        <v>1562</v>
      </c>
      <c r="E1108" t="s">
        <v>484</v>
      </c>
      <c r="F1108" t="s">
        <v>521</v>
      </c>
    </row>
    <row r="1109" spans="1:6" x14ac:dyDescent="0.2">
      <c r="A1109" t="s">
        <v>569</v>
      </c>
      <c r="B1109" t="s">
        <v>554</v>
      </c>
      <c r="C1109" s="19">
        <v>543</v>
      </c>
      <c r="D1109" s="19">
        <v>1499</v>
      </c>
      <c r="E1109" t="s">
        <v>484</v>
      </c>
      <c r="F1109" t="s">
        <v>521</v>
      </c>
    </row>
    <row r="1110" spans="1:6" x14ac:dyDescent="0.2">
      <c r="A1110" t="s">
        <v>569</v>
      </c>
      <c r="B1110" t="s">
        <v>554</v>
      </c>
      <c r="C1110" s="19">
        <v>546</v>
      </c>
      <c r="D1110" s="19">
        <v>1519</v>
      </c>
      <c r="E1110" t="s">
        <v>482</v>
      </c>
      <c r="F1110" t="s">
        <v>521</v>
      </c>
    </row>
    <row r="1111" spans="1:6" x14ac:dyDescent="0.2">
      <c r="A1111" t="s">
        <v>569</v>
      </c>
      <c r="B1111" t="s">
        <v>554</v>
      </c>
      <c r="C1111" s="19" t="s">
        <v>578</v>
      </c>
      <c r="D1111" s="19">
        <v>1438</v>
      </c>
      <c r="E1111" t="s">
        <v>484</v>
      </c>
      <c r="F1111" t="s">
        <v>521</v>
      </c>
    </row>
    <row r="1112" spans="1:6" x14ac:dyDescent="0.2">
      <c r="A1112" t="s">
        <v>569</v>
      </c>
      <c r="B1112" t="s">
        <v>554</v>
      </c>
      <c r="C1112" s="19">
        <v>547</v>
      </c>
      <c r="D1112" s="19">
        <v>1474</v>
      </c>
      <c r="E1112" t="s">
        <v>482</v>
      </c>
      <c r="F1112" t="s">
        <v>521</v>
      </c>
    </row>
    <row r="1113" spans="1:6" x14ac:dyDescent="0.2">
      <c r="A1113" t="s">
        <v>569</v>
      </c>
      <c r="B1113" t="s">
        <v>554</v>
      </c>
      <c r="C1113" s="19">
        <v>548</v>
      </c>
      <c r="D1113" s="19">
        <v>1451</v>
      </c>
      <c r="E1113" t="s">
        <v>482</v>
      </c>
      <c r="F1113" t="s">
        <v>521</v>
      </c>
    </row>
    <row r="1114" spans="1:6" x14ac:dyDescent="0.2">
      <c r="A1114" t="s">
        <v>569</v>
      </c>
      <c r="B1114" t="s">
        <v>554</v>
      </c>
      <c r="C1114" s="19">
        <v>549</v>
      </c>
      <c r="D1114" s="19">
        <v>1453</v>
      </c>
      <c r="E1114" t="s">
        <v>482</v>
      </c>
      <c r="F1114" t="s">
        <v>521</v>
      </c>
    </row>
    <row r="1115" spans="1:6" x14ac:dyDescent="0.2">
      <c r="A1115" t="s">
        <v>569</v>
      </c>
      <c r="B1115" t="s">
        <v>554</v>
      </c>
      <c r="C1115" s="19">
        <v>550</v>
      </c>
      <c r="D1115" s="19">
        <v>1541</v>
      </c>
      <c r="E1115" t="s">
        <v>482</v>
      </c>
      <c r="F1115" t="s">
        <v>521</v>
      </c>
    </row>
    <row r="1116" spans="1:6" x14ac:dyDescent="0.2">
      <c r="A1116" t="s">
        <v>569</v>
      </c>
      <c r="B1116" t="s">
        <v>554</v>
      </c>
      <c r="C1116" s="19">
        <v>552</v>
      </c>
      <c r="D1116" s="19">
        <v>1476</v>
      </c>
      <c r="E1116" t="s">
        <v>482</v>
      </c>
      <c r="F1116" t="s">
        <v>521</v>
      </c>
    </row>
    <row r="1117" spans="1:6" x14ac:dyDescent="0.2">
      <c r="A1117" t="s">
        <v>569</v>
      </c>
      <c r="B1117" t="s">
        <v>554</v>
      </c>
      <c r="C1117" s="19">
        <v>553</v>
      </c>
      <c r="D1117" s="19">
        <v>1503</v>
      </c>
      <c r="E1117" t="s">
        <v>482</v>
      </c>
      <c r="F1117" t="s">
        <v>521</v>
      </c>
    </row>
    <row r="1118" spans="1:6" x14ac:dyDescent="0.2">
      <c r="A1118" t="s">
        <v>569</v>
      </c>
      <c r="B1118" t="s">
        <v>554</v>
      </c>
      <c r="C1118" s="19" t="s">
        <v>579</v>
      </c>
      <c r="D1118" s="19">
        <v>1458</v>
      </c>
      <c r="E1118" t="s">
        <v>484</v>
      </c>
      <c r="F1118" t="s">
        <v>521</v>
      </c>
    </row>
    <row r="1119" spans="1:6" x14ac:dyDescent="0.2">
      <c r="A1119" t="s">
        <v>569</v>
      </c>
      <c r="B1119" t="s">
        <v>554</v>
      </c>
      <c r="C1119" s="19">
        <v>554</v>
      </c>
      <c r="D1119" s="19">
        <v>1473</v>
      </c>
      <c r="E1119" t="s">
        <v>482</v>
      </c>
      <c r="F1119" t="s">
        <v>521</v>
      </c>
    </row>
    <row r="1120" spans="1:6" x14ac:dyDescent="0.2">
      <c r="A1120" t="s">
        <v>569</v>
      </c>
      <c r="B1120" t="s">
        <v>554</v>
      </c>
      <c r="C1120" s="19">
        <v>555</v>
      </c>
      <c r="D1120" s="19">
        <v>1527</v>
      </c>
      <c r="E1120" t="s">
        <v>482</v>
      </c>
      <c r="F1120" t="s">
        <v>521</v>
      </c>
    </row>
    <row r="1121" spans="1:6" x14ac:dyDescent="0.2">
      <c r="A1121" t="s">
        <v>569</v>
      </c>
      <c r="B1121" t="s">
        <v>554</v>
      </c>
      <c r="C1121" s="19">
        <v>556</v>
      </c>
      <c r="D1121" s="19">
        <v>1431</v>
      </c>
      <c r="E1121" t="s">
        <v>484</v>
      </c>
      <c r="F1121" t="s">
        <v>521</v>
      </c>
    </row>
    <row r="1122" spans="1:6" x14ac:dyDescent="0.2">
      <c r="A1122" t="s">
        <v>569</v>
      </c>
      <c r="B1122" t="s">
        <v>554</v>
      </c>
      <c r="C1122" s="19">
        <v>557</v>
      </c>
      <c r="D1122" s="19">
        <v>1450</v>
      </c>
      <c r="E1122" t="s">
        <v>484</v>
      </c>
      <c r="F1122" t="s">
        <v>521</v>
      </c>
    </row>
    <row r="1123" spans="1:6" x14ac:dyDescent="0.2">
      <c r="A1123" t="s">
        <v>569</v>
      </c>
      <c r="B1123" t="s">
        <v>554</v>
      </c>
      <c r="C1123" s="19">
        <v>558</v>
      </c>
      <c r="D1123" s="19">
        <v>1463</v>
      </c>
      <c r="E1123" t="s">
        <v>482</v>
      </c>
      <c r="F1123" t="s">
        <v>521</v>
      </c>
    </row>
    <row r="1124" spans="1:6" x14ac:dyDescent="0.2">
      <c r="A1124" t="s">
        <v>569</v>
      </c>
      <c r="B1124" t="s">
        <v>554</v>
      </c>
      <c r="C1124" s="19">
        <v>559</v>
      </c>
      <c r="D1124" s="19">
        <v>1469</v>
      </c>
      <c r="E1124" t="s">
        <v>484</v>
      </c>
      <c r="F1124" t="s">
        <v>521</v>
      </c>
    </row>
    <row r="1125" spans="1:6" x14ac:dyDescent="0.2">
      <c r="A1125" t="s">
        <v>569</v>
      </c>
      <c r="B1125" t="s">
        <v>554</v>
      </c>
      <c r="C1125" s="19">
        <v>560</v>
      </c>
      <c r="D1125" s="19">
        <v>1479</v>
      </c>
      <c r="E1125" t="s">
        <v>484</v>
      </c>
      <c r="F1125" t="s">
        <v>521</v>
      </c>
    </row>
    <row r="1126" spans="1:6" x14ac:dyDescent="0.2">
      <c r="A1126" t="s">
        <v>569</v>
      </c>
      <c r="B1126" t="s">
        <v>554</v>
      </c>
      <c r="C1126" s="19">
        <v>561</v>
      </c>
      <c r="D1126" s="19">
        <v>1437</v>
      </c>
      <c r="E1126" t="s">
        <v>484</v>
      </c>
      <c r="F1126" t="s">
        <v>521</v>
      </c>
    </row>
    <row r="1127" spans="1:6" x14ac:dyDescent="0.2">
      <c r="A1127" t="s">
        <v>569</v>
      </c>
      <c r="B1127" t="s">
        <v>554</v>
      </c>
      <c r="C1127" s="19">
        <v>562</v>
      </c>
      <c r="D1127" s="19">
        <v>1501</v>
      </c>
      <c r="E1127" t="s">
        <v>482</v>
      </c>
      <c r="F1127" t="s">
        <v>521</v>
      </c>
    </row>
    <row r="1128" spans="1:6" x14ac:dyDescent="0.2">
      <c r="A1128" t="s">
        <v>569</v>
      </c>
      <c r="B1128" t="s">
        <v>554</v>
      </c>
      <c r="C1128" s="19">
        <v>563</v>
      </c>
      <c r="D1128" s="19">
        <v>1462</v>
      </c>
      <c r="E1128" t="s">
        <v>482</v>
      </c>
      <c r="F1128" t="s">
        <v>521</v>
      </c>
    </row>
    <row r="1129" spans="1:6" x14ac:dyDescent="0.2">
      <c r="A1129" t="s">
        <v>569</v>
      </c>
      <c r="B1129" t="s">
        <v>554</v>
      </c>
      <c r="C1129" s="19">
        <v>564</v>
      </c>
      <c r="D1129" s="19">
        <v>1474</v>
      </c>
      <c r="E1129" t="s">
        <v>482</v>
      </c>
      <c r="F1129" t="s">
        <v>521</v>
      </c>
    </row>
    <row r="1130" spans="1:6" x14ac:dyDescent="0.2">
      <c r="A1130" t="s">
        <v>569</v>
      </c>
      <c r="B1130" t="s">
        <v>554</v>
      </c>
      <c r="C1130" s="19">
        <v>565</v>
      </c>
      <c r="D1130" s="19">
        <v>1420</v>
      </c>
      <c r="E1130" t="s">
        <v>482</v>
      </c>
      <c r="F1130" t="s">
        <v>521</v>
      </c>
    </row>
    <row r="1131" spans="1:6" x14ac:dyDescent="0.2">
      <c r="A1131" t="s">
        <v>569</v>
      </c>
      <c r="B1131" t="s">
        <v>554</v>
      </c>
      <c r="C1131" s="19">
        <v>566</v>
      </c>
      <c r="D1131" s="19">
        <v>1439</v>
      </c>
      <c r="E1131" t="s">
        <v>484</v>
      </c>
      <c r="F1131" t="s">
        <v>521</v>
      </c>
    </row>
    <row r="1132" spans="1:6" x14ac:dyDescent="0.2">
      <c r="A1132" t="s">
        <v>569</v>
      </c>
      <c r="B1132" t="s">
        <v>554</v>
      </c>
      <c r="C1132" s="19">
        <v>567</v>
      </c>
      <c r="D1132" s="19">
        <v>1468</v>
      </c>
      <c r="E1132" t="s">
        <v>482</v>
      </c>
      <c r="F1132" t="s">
        <v>521</v>
      </c>
    </row>
    <row r="1133" spans="1:6" x14ac:dyDescent="0.2">
      <c r="A1133" t="s">
        <v>569</v>
      </c>
      <c r="B1133" t="s">
        <v>554</v>
      </c>
      <c r="C1133" s="19">
        <v>569</v>
      </c>
      <c r="D1133" s="19">
        <v>1439</v>
      </c>
      <c r="E1133" t="s">
        <v>482</v>
      </c>
      <c r="F1133" t="s">
        <v>521</v>
      </c>
    </row>
    <row r="1134" spans="1:6" x14ac:dyDescent="0.2">
      <c r="A1134" t="s">
        <v>569</v>
      </c>
      <c r="B1134" t="s">
        <v>554</v>
      </c>
      <c r="C1134" s="19">
        <v>570</v>
      </c>
      <c r="D1134" s="19">
        <v>1476</v>
      </c>
      <c r="E1134" t="s">
        <v>482</v>
      </c>
      <c r="F1134" t="s">
        <v>521</v>
      </c>
    </row>
    <row r="1135" spans="1:6" x14ac:dyDescent="0.2">
      <c r="A1135" t="s">
        <v>569</v>
      </c>
      <c r="B1135" t="s">
        <v>554</v>
      </c>
      <c r="C1135" s="19">
        <v>571</v>
      </c>
      <c r="D1135" s="19">
        <v>1475</v>
      </c>
      <c r="E1135" t="s">
        <v>482</v>
      </c>
      <c r="F1135" t="s">
        <v>521</v>
      </c>
    </row>
    <row r="1136" spans="1:6" x14ac:dyDescent="0.2">
      <c r="A1136" t="s">
        <v>569</v>
      </c>
      <c r="B1136" t="s">
        <v>554</v>
      </c>
      <c r="C1136" s="19">
        <v>572</v>
      </c>
      <c r="D1136" s="19">
        <v>1534</v>
      </c>
      <c r="E1136" t="s">
        <v>482</v>
      </c>
      <c r="F1136" t="s">
        <v>521</v>
      </c>
    </row>
    <row r="1137" spans="1:6" x14ac:dyDescent="0.2">
      <c r="A1137" t="s">
        <v>569</v>
      </c>
      <c r="B1137" t="s">
        <v>554</v>
      </c>
      <c r="C1137" s="19">
        <v>573</v>
      </c>
      <c r="D1137" s="19">
        <v>1466</v>
      </c>
      <c r="E1137" t="s">
        <v>504</v>
      </c>
      <c r="F1137" t="s">
        <v>521</v>
      </c>
    </row>
    <row r="1138" spans="1:6" x14ac:dyDescent="0.2">
      <c r="A1138" t="s">
        <v>569</v>
      </c>
      <c r="B1138" t="s">
        <v>554</v>
      </c>
      <c r="C1138" s="19">
        <v>574</v>
      </c>
      <c r="D1138" s="19">
        <v>1428</v>
      </c>
      <c r="E1138" t="s">
        <v>504</v>
      </c>
      <c r="F1138" t="s">
        <v>521</v>
      </c>
    </row>
    <row r="1139" spans="1:6" x14ac:dyDescent="0.2">
      <c r="A1139" t="s">
        <v>569</v>
      </c>
      <c r="B1139" t="s">
        <v>554</v>
      </c>
      <c r="C1139" s="19">
        <v>575</v>
      </c>
      <c r="D1139" s="19">
        <v>1461</v>
      </c>
      <c r="E1139" t="s">
        <v>482</v>
      </c>
      <c r="F1139" t="s">
        <v>521</v>
      </c>
    </row>
    <row r="1140" spans="1:6" x14ac:dyDescent="0.2">
      <c r="A1140" t="s">
        <v>569</v>
      </c>
      <c r="B1140" t="s">
        <v>554</v>
      </c>
      <c r="C1140" s="19">
        <v>576</v>
      </c>
      <c r="D1140" s="19">
        <v>1531</v>
      </c>
      <c r="E1140" t="s">
        <v>482</v>
      </c>
      <c r="F1140" t="s">
        <v>521</v>
      </c>
    </row>
    <row r="1141" spans="1:6" x14ac:dyDescent="0.2">
      <c r="A1141" t="s">
        <v>569</v>
      </c>
      <c r="B1141" t="s">
        <v>554</v>
      </c>
      <c r="C1141" s="19">
        <v>577</v>
      </c>
      <c r="D1141" s="19">
        <v>1520</v>
      </c>
      <c r="E1141" t="s">
        <v>482</v>
      </c>
      <c r="F1141" t="s">
        <v>521</v>
      </c>
    </row>
    <row r="1142" spans="1:6" x14ac:dyDescent="0.2">
      <c r="A1142" t="s">
        <v>569</v>
      </c>
      <c r="B1142" t="s">
        <v>554</v>
      </c>
      <c r="C1142" s="19" t="s">
        <v>580</v>
      </c>
      <c r="D1142" s="19">
        <v>1567</v>
      </c>
      <c r="E1142" t="s">
        <v>482</v>
      </c>
      <c r="F1142" t="s">
        <v>521</v>
      </c>
    </row>
    <row r="1143" spans="1:6" x14ac:dyDescent="0.2">
      <c r="A1143" t="s">
        <v>569</v>
      </c>
      <c r="B1143" t="s">
        <v>554</v>
      </c>
      <c r="C1143" s="19">
        <v>578</v>
      </c>
      <c r="D1143" s="19">
        <v>1462</v>
      </c>
      <c r="E1143" t="s">
        <v>484</v>
      </c>
      <c r="F1143" t="s">
        <v>521</v>
      </c>
    </row>
    <row r="1144" spans="1:6" x14ac:dyDescent="0.2">
      <c r="A1144" t="s">
        <v>569</v>
      </c>
      <c r="B1144" t="s">
        <v>554</v>
      </c>
      <c r="C1144" s="19">
        <v>579</v>
      </c>
      <c r="D1144" s="19">
        <v>1483</v>
      </c>
      <c r="E1144" t="s">
        <v>504</v>
      </c>
      <c r="F1144" t="s">
        <v>521</v>
      </c>
    </row>
    <row r="1145" spans="1:6" x14ac:dyDescent="0.2">
      <c r="A1145" t="s">
        <v>569</v>
      </c>
      <c r="B1145" t="s">
        <v>554</v>
      </c>
      <c r="C1145" s="19">
        <v>580</v>
      </c>
      <c r="D1145" s="19">
        <v>1409</v>
      </c>
      <c r="E1145" t="s">
        <v>484</v>
      </c>
      <c r="F1145" t="s">
        <v>521</v>
      </c>
    </row>
    <row r="1146" spans="1:6" x14ac:dyDescent="0.2">
      <c r="A1146" t="s">
        <v>569</v>
      </c>
      <c r="B1146" t="s">
        <v>554</v>
      </c>
      <c r="C1146" s="19">
        <v>581</v>
      </c>
      <c r="D1146" s="19">
        <v>1532</v>
      </c>
      <c r="E1146" t="s">
        <v>484</v>
      </c>
      <c r="F1146" t="s">
        <v>521</v>
      </c>
    </row>
    <row r="1147" spans="1:6" x14ac:dyDescent="0.2">
      <c r="A1147" t="s">
        <v>569</v>
      </c>
      <c r="B1147" t="s">
        <v>554</v>
      </c>
      <c r="C1147" s="19">
        <v>582</v>
      </c>
      <c r="D1147" s="19">
        <v>1515</v>
      </c>
      <c r="E1147" t="s">
        <v>482</v>
      </c>
      <c r="F1147" t="s">
        <v>521</v>
      </c>
    </row>
    <row r="1148" spans="1:6" x14ac:dyDescent="0.2">
      <c r="A1148" t="s">
        <v>569</v>
      </c>
      <c r="B1148" t="s">
        <v>554</v>
      </c>
      <c r="C1148" s="19">
        <v>583</v>
      </c>
      <c r="D1148" s="19">
        <v>1557</v>
      </c>
      <c r="E1148" t="s">
        <v>504</v>
      </c>
      <c r="F1148" t="s">
        <v>521</v>
      </c>
    </row>
    <row r="1149" spans="1:6" x14ac:dyDescent="0.2">
      <c r="A1149" t="s">
        <v>569</v>
      </c>
      <c r="B1149" t="s">
        <v>554</v>
      </c>
      <c r="C1149" s="19">
        <v>584</v>
      </c>
      <c r="D1149" s="19">
        <v>1421</v>
      </c>
      <c r="E1149" t="s">
        <v>482</v>
      </c>
      <c r="F1149" t="s">
        <v>521</v>
      </c>
    </row>
    <row r="1150" spans="1:6" x14ac:dyDescent="0.2">
      <c r="A1150" t="s">
        <v>569</v>
      </c>
      <c r="B1150" t="s">
        <v>554</v>
      </c>
      <c r="C1150" s="19">
        <v>585</v>
      </c>
      <c r="D1150" s="19">
        <v>1446</v>
      </c>
      <c r="E1150" t="s">
        <v>482</v>
      </c>
      <c r="F1150" t="s">
        <v>521</v>
      </c>
    </row>
    <row r="1151" spans="1:6" x14ac:dyDescent="0.2">
      <c r="A1151" t="s">
        <v>569</v>
      </c>
      <c r="B1151" t="s">
        <v>554</v>
      </c>
      <c r="C1151" s="19">
        <v>586</v>
      </c>
      <c r="D1151" s="19">
        <v>1447</v>
      </c>
      <c r="E1151" t="s">
        <v>482</v>
      </c>
      <c r="F1151" t="s">
        <v>521</v>
      </c>
    </row>
    <row r="1152" spans="1:6" x14ac:dyDescent="0.2">
      <c r="A1152" t="s">
        <v>569</v>
      </c>
      <c r="B1152" t="s">
        <v>554</v>
      </c>
      <c r="C1152" s="19">
        <v>587</v>
      </c>
      <c r="D1152" s="19">
        <v>1450</v>
      </c>
      <c r="E1152" t="s">
        <v>482</v>
      </c>
      <c r="F1152" t="s">
        <v>521</v>
      </c>
    </row>
    <row r="1153" spans="1:6" x14ac:dyDescent="0.2">
      <c r="A1153" t="s">
        <v>569</v>
      </c>
      <c r="B1153" t="s">
        <v>554</v>
      </c>
      <c r="C1153" s="19">
        <v>588</v>
      </c>
      <c r="D1153" s="19">
        <v>1477</v>
      </c>
      <c r="E1153" t="s">
        <v>482</v>
      </c>
      <c r="F1153" t="s">
        <v>521</v>
      </c>
    </row>
    <row r="1154" spans="1:6" x14ac:dyDescent="0.2">
      <c r="A1154" t="s">
        <v>569</v>
      </c>
      <c r="B1154" t="s">
        <v>554</v>
      </c>
      <c r="C1154" s="19">
        <v>589</v>
      </c>
      <c r="D1154" s="19">
        <v>1504</v>
      </c>
      <c r="E1154" t="s">
        <v>482</v>
      </c>
      <c r="F1154" t="s">
        <v>521</v>
      </c>
    </row>
    <row r="1155" spans="1:6" x14ac:dyDescent="0.2">
      <c r="A1155" t="s">
        <v>569</v>
      </c>
      <c r="B1155" t="s">
        <v>554</v>
      </c>
      <c r="C1155" s="19">
        <v>589</v>
      </c>
      <c r="D1155" s="19">
        <v>1504</v>
      </c>
      <c r="E1155" t="s">
        <v>482</v>
      </c>
      <c r="F1155" t="s">
        <v>521</v>
      </c>
    </row>
    <row r="1156" spans="1:6" x14ac:dyDescent="0.2">
      <c r="A1156" t="s">
        <v>569</v>
      </c>
      <c r="B1156" t="s">
        <v>554</v>
      </c>
      <c r="C1156" s="19">
        <v>590</v>
      </c>
      <c r="D1156" s="19">
        <v>1457</v>
      </c>
      <c r="E1156" t="s">
        <v>482</v>
      </c>
      <c r="F1156" t="s">
        <v>521</v>
      </c>
    </row>
    <row r="1157" spans="1:6" x14ac:dyDescent="0.2">
      <c r="A1157" t="s">
        <v>569</v>
      </c>
      <c r="B1157" t="s">
        <v>554</v>
      </c>
      <c r="C1157" s="19">
        <v>591</v>
      </c>
      <c r="D1157" s="19">
        <v>1445</v>
      </c>
      <c r="E1157" t="s">
        <v>482</v>
      </c>
      <c r="F1157" t="s">
        <v>521</v>
      </c>
    </row>
    <row r="1158" spans="1:6" x14ac:dyDescent="0.2">
      <c r="A1158" t="s">
        <v>569</v>
      </c>
      <c r="B1158" t="s">
        <v>554</v>
      </c>
      <c r="C1158" s="19">
        <v>592</v>
      </c>
      <c r="D1158" s="19">
        <v>1446</v>
      </c>
      <c r="E1158" t="s">
        <v>482</v>
      </c>
      <c r="F1158" t="s">
        <v>521</v>
      </c>
    </row>
    <row r="1159" spans="1:6" x14ac:dyDescent="0.2">
      <c r="A1159" t="s">
        <v>569</v>
      </c>
      <c r="B1159" t="s">
        <v>554</v>
      </c>
      <c r="C1159" s="19">
        <v>593</v>
      </c>
      <c r="D1159" s="19">
        <v>1458</v>
      </c>
      <c r="E1159" t="s">
        <v>482</v>
      </c>
      <c r="F1159" t="s">
        <v>521</v>
      </c>
    </row>
    <row r="1160" spans="1:6" x14ac:dyDescent="0.2">
      <c r="A1160" t="s">
        <v>569</v>
      </c>
      <c r="B1160" t="s">
        <v>554</v>
      </c>
      <c r="C1160" s="19" t="s">
        <v>581</v>
      </c>
      <c r="D1160" s="19">
        <v>1462</v>
      </c>
      <c r="E1160" t="s">
        <v>482</v>
      </c>
      <c r="F1160" t="s">
        <v>521</v>
      </c>
    </row>
    <row r="1161" spans="1:6" x14ac:dyDescent="0.2">
      <c r="A1161" t="s">
        <v>569</v>
      </c>
      <c r="B1161" t="s">
        <v>554</v>
      </c>
      <c r="C1161" s="19">
        <v>594</v>
      </c>
      <c r="D1161" s="19">
        <v>1523</v>
      </c>
      <c r="E1161" t="s">
        <v>482</v>
      </c>
      <c r="F1161" t="s">
        <v>521</v>
      </c>
    </row>
    <row r="1162" spans="1:6" x14ac:dyDescent="0.2">
      <c r="A1162" t="s">
        <v>569</v>
      </c>
      <c r="B1162" t="s">
        <v>554</v>
      </c>
      <c r="C1162" s="19" t="s">
        <v>582</v>
      </c>
      <c r="D1162" s="19">
        <v>1473</v>
      </c>
      <c r="E1162" t="s">
        <v>482</v>
      </c>
      <c r="F1162" t="s">
        <v>521</v>
      </c>
    </row>
    <row r="1163" spans="1:6" x14ac:dyDescent="0.2">
      <c r="A1163" t="s">
        <v>569</v>
      </c>
      <c r="B1163" t="s">
        <v>554</v>
      </c>
      <c r="C1163" s="19">
        <v>595</v>
      </c>
      <c r="D1163" s="19">
        <v>1516</v>
      </c>
      <c r="E1163" t="s">
        <v>482</v>
      </c>
      <c r="F1163" t="s">
        <v>521</v>
      </c>
    </row>
    <row r="1164" spans="1:6" x14ac:dyDescent="0.2">
      <c r="A1164" t="s">
        <v>569</v>
      </c>
      <c r="B1164" t="s">
        <v>554</v>
      </c>
      <c r="C1164" s="19">
        <v>596</v>
      </c>
      <c r="D1164" s="19">
        <v>1453</v>
      </c>
      <c r="E1164" t="s">
        <v>482</v>
      </c>
      <c r="F1164" t="s">
        <v>521</v>
      </c>
    </row>
    <row r="1165" spans="1:6" x14ac:dyDescent="0.2">
      <c r="A1165" t="s">
        <v>569</v>
      </c>
      <c r="B1165" t="s">
        <v>554</v>
      </c>
      <c r="C1165" s="19">
        <v>597</v>
      </c>
      <c r="D1165" s="19">
        <v>1470</v>
      </c>
      <c r="E1165" t="s">
        <v>504</v>
      </c>
      <c r="F1165" t="s">
        <v>521</v>
      </c>
    </row>
    <row r="1166" spans="1:6" x14ac:dyDescent="0.2">
      <c r="A1166" t="s">
        <v>569</v>
      </c>
      <c r="B1166" t="s">
        <v>554</v>
      </c>
      <c r="C1166" s="19" t="s">
        <v>583</v>
      </c>
      <c r="D1166" s="19">
        <v>1553</v>
      </c>
      <c r="E1166" t="s">
        <v>482</v>
      </c>
      <c r="F1166" t="s">
        <v>521</v>
      </c>
    </row>
    <row r="1167" spans="1:6" x14ac:dyDescent="0.2">
      <c r="A1167" t="s">
        <v>569</v>
      </c>
      <c r="B1167" t="s">
        <v>554</v>
      </c>
      <c r="C1167" s="19">
        <v>598</v>
      </c>
      <c r="D1167" s="19">
        <v>1483</v>
      </c>
      <c r="E1167" t="s">
        <v>484</v>
      </c>
      <c r="F1167" t="s">
        <v>521</v>
      </c>
    </row>
    <row r="1168" spans="1:6" x14ac:dyDescent="0.2">
      <c r="A1168" t="s">
        <v>569</v>
      </c>
      <c r="B1168" t="s">
        <v>554</v>
      </c>
      <c r="C1168" s="19">
        <v>599</v>
      </c>
      <c r="D1168" s="19">
        <v>1457</v>
      </c>
      <c r="E1168" t="s">
        <v>484</v>
      </c>
      <c r="F1168" t="s">
        <v>521</v>
      </c>
    </row>
    <row r="1169" spans="1:6" x14ac:dyDescent="0.2">
      <c r="A1169" t="s">
        <v>569</v>
      </c>
      <c r="B1169" t="s">
        <v>554</v>
      </c>
      <c r="C1169" s="19">
        <v>600</v>
      </c>
      <c r="D1169" s="19">
        <v>1560</v>
      </c>
      <c r="E1169" t="s">
        <v>504</v>
      </c>
      <c r="F1169" t="s">
        <v>521</v>
      </c>
    </row>
    <row r="1170" spans="1:6" x14ac:dyDescent="0.2">
      <c r="A1170" t="s">
        <v>569</v>
      </c>
      <c r="B1170" t="s">
        <v>554</v>
      </c>
      <c r="C1170" s="19">
        <v>601</v>
      </c>
      <c r="D1170" s="19">
        <v>1537</v>
      </c>
      <c r="E1170" t="s">
        <v>482</v>
      </c>
      <c r="F1170" t="s">
        <v>521</v>
      </c>
    </row>
    <row r="1171" spans="1:6" x14ac:dyDescent="0.2">
      <c r="A1171" t="s">
        <v>569</v>
      </c>
      <c r="B1171" t="s">
        <v>554</v>
      </c>
      <c r="C1171" s="19">
        <v>602</v>
      </c>
      <c r="D1171" s="19">
        <v>1409</v>
      </c>
      <c r="E1171" t="s">
        <v>484</v>
      </c>
      <c r="F1171" t="s">
        <v>521</v>
      </c>
    </row>
    <row r="1172" spans="1:6" x14ac:dyDescent="0.2">
      <c r="A1172" t="s">
        <v>569</v>
      </c>
      <c r="B1172" t="s">
        <v>554</v>
      </c>
      <c r="C1172" s="19">
        <v>603</v>
      </c>
      <c r="D1172" s="19">
        <v>1598</v>
      </c>
      <c r="E1172" t="s">
        <v>484</v>
      </c>
      <c r="F1172" t="s">
        <v>521</v>
      </c>
    </row>
    <row r="1173" spans="1:6" x14ac:dyDescent="0.2">
      <c r="A1173" t="s">
        <v>569</v>
      </c>
      <c r="B1173" t="s">
        <v>554</v>
      </c>
      <c r="C1173" s="19">
        <v>604</v>
      </c>
      <c r="D1173" s="19">
        <v>1599</v>
      </c>
      <c r="E1173" t="s">
        <v>482</v>
      </c>
      <c r="F1173" t="s">
        <v>521</v>
      </c>
    </row>
    <row r="1174" spans="1:6" x14ac:dyDescent="0.2">
      <c r="A1174" t="s">
        <v>569</v>
      </c>
      <c r="B1174" t="s">
        <v>554</v>
      </c>
      <c r="C1174" s="19">
        <v>605</v>
      </c>
      <c r="D1174" s="19">
        <v>1566</v>
      </c>
      <c r="E1174" t="s">
        <v>482</v>
      </c>
      <c r="F1174" t="s">
        <v>521</v>
      </c>
    </row>
    <row r="1175" spans="1:6" x14ac:dyDescent="0.2">
      <c r="A1175" t="s">
        <v>569</v>
      </c>
      <c r="B1175" t="s">
        <v>554</v>
      </c>
      <c r="C1175" s="19">
        <v>606</v>
      </c>
      <c r="D1175" s="19">
        <v>1514</v>
      </c>
      <c r="E1175" t="s">
        <v>482</v>
      </c>
      <c r="F1175" t="s">
        <v>521</v>
      </c>
    </row>
    <row r="1176" spans="1:6" x14ac:dyDescent="0.2">
      <c r="A1176" t="s">
        <v>569</v>
      </c>
      <c r="B1176" t="s">
        <v>554</v>
      </c>
      <c r="C1176" s="19">
        <v>607</v>
      </c>
      <c r="D1176" s="19">
        <v>1457</v>
      </c>
      <c r="E1176" t="s">
        <v>484</v>
      </c>
      <c r="F1176" t="s">
        <v>521</v>
      </c>
    </row>
    <row r="1177" spans="1:6" x14ac:dyDescent="0.2">
      <c r="A1177" t="s">
        <v>569</v>
      </c>
      <c r="B1177" t="s">
        <v>554</v>
      </c>
      <c r="C1177" s="19">
        <v>608</v>
      </c>
      <c r="D1177" s="19">
        <v>1464</v>
      </c>
      <c r="E1177" t="s">
        <v>484</v>
      </c>
      <c r="F1177" t="s">
        <v>521</v>
      </c>
    </row>
    <row r="1178" spans="1:6" x14ac:dyDescent="0.2">
      <c r="A1178" t="s">
        <v>569</v>
      </c>
      <c r="B1178" t="s">
        <v>554</v>
      </c>
      <c r="C1178" s="19">
        <v>608</v>
      </c>
      <c r="D1178" s="19">
        <v>1467</v>
      </c>
      <c r="E1178" t="s">
        <v>484</v>
      </c>
      <c r="F1178" t="s">
        <v>521</v>
      </c>
    </row>
    <row r="1179" spans="1:6" x14ac:dyDescent="0.2">
      <c r="A1179" t="s">
        <v>569</v>
      </c>
      <c r="B1179" t="s">
        <v>554</v>
      </c>
      <c r="C1179" s="19">
        <v>608</v>
      </c>
      <c r="D1179" s="19">
        <v>1468</v>
      </c>
      <c r="E1179" t="s">
        <v>484</v>
      </c>
      <c r="F1179" t="s">
        <v>521</v>
      </c>
    </row>
    <row r="1180" spans="1:6" x14ac:dyDescent="0.2">
      <c r="A1180" t="s">
        <v>569</v>
      </c>
      <c r="B1180" t="s">
        <v>554</v>
      </c>
      <c r="C1180" s="19">
        <v>608</v>
      </c>
      <c r="D1180" s="19">
        <v>1470</v>
      </c>
      <c r="E1180" t="s">
        <v>484</v>
      </c>
      <c r="F1180" t="s">
        <v>521</v>
      </c>
    </row>
    <row r="1181" spans="1:6" x14ac:dyDescent="0.2">
      <c r="A1181" t="s">
        <v>569</v>
      </c>
      <c r="B1181" t="s">
        <v>554</v>
      </c>
      <c r="C1181" s="19">
        <v>608</v>
      </c>
      <c r="D1181" s="19">
        <v>1473</v>
      </c>
      <c r="E1181" t="s">
        <v>484</v>
      </c>
      <c r="F1181" t="s">
        <v>521</v>
      </c>
    </row>
    <row r="1182" spans="1:6" x14ac:dyDescent="0.2">
      <c r="A1182" t="s">
        <v>569</v>
      </c>
      <c r="B1182" t="s">
        <v>554</v>
      </c>
      <c r="C1182" s="19">
        <v>608</v>
      </c>
      <c r="D1182" s="19">
        <v>1476</v>
      </c>
      <c r="E1182" t="s">
        <v>484</v>
      </c>
      <c r="F1182" t="s">
        <v>521</v>
      </c>
    </row>
    <row r="1183" spans="1:6" x14ac:dyDescent="0.2">
      <c r="A1183" t="s">
        <v>569</v>
      </c>
      <c r="B1183" t="s">
        <v>554</v>
      </c>
      <c r="C1183" s="19">
        <v>609</v>
      </c>
      <c r="D1183" s="19">
        <v>1474</v>
      </c>
      <c r="E1183" t="s">
        <v>484</v>
      </c>
      <c r="F1183" t="s">
        <v>521</v>
      </c>
    </row>
    <row r="1184" spans="1:6" x14ac:dyDescent="0.2">
      <c r="A1184" t="s">
        <v>569</v>
      </c>
      <c r="B1184" t="s">
        <v>554</v>
      </c>
      <c r="C1184" s="19">
        <v>609</v>
      </c>
      <c r="D1184" s="19">
        <v>1475</v>
      </c>
      <c r="E1184" t="s">
        <v>484</v>
      </c>
      <c r="F1184" t="s">
        <v>521</v>
      </c>
    </row>
    <row r="1185" spans="1:6" x14ac:dyDescent="0.2">
      <c r="A1185" t="s">
        <v>569</v>
      </c>
      <c r="B1185" t="s">
        <v>554</v>
      </c>
      <c r="C1185" s="19">
        <v>610</v>
      </c>
      <c r="D1185" s="19">
        <v>1472</v>
      </c>
      <c r="E1185" t="s">
        <v>484</v>
      </c>
      <c r="F1185" t="s">
        <v>521</v>
      </c>
    </row>
    <row r="1186" spans="1:6" x14ac:dyDescent="0.2">
      <c r="A1186" t="s">
        <v>569</v>
      </c>
      <c r="B1186" t="s">
        <v>554</v>
      </c>
      <c r="C1186" s="19">
        <v>611</v>
      </c>
      <c r="D1186" s="19">
        <v>1480</v>
      </c>
      <c r="E1186" t="s">
        <v>484</v>
      </c>
      <c r="F1186" t="s">
        <v>521</v>
      </c>
    </row>
    <row r="1187" spans="1:6" x14ac:dyDescent="0.2">
      <c r="A1187" t="s">
        <v>569</v>
      </c>
      <c r="B1187" t="s">
        <v>554</v>
      </c>
      <c r="C1187" s="19">
        <v>612</v>
      </c>
      <c r="D1187" s="19">
        <v>1450</v>
      </c>
      <c r="E1187" t="s">
        <v>484</v>
      </c>
      <c r="F1187" t="s">
        <v>521</v>
      </c>
    </row>
    <row r="1188" spans="1:6" x14ac:dyDescent="0.2">
      <c r="A1188" t="s">
        <v>569</v>
      </c>
      <c r="B1188" t="s">
        <v>554</v>
      </c>
      <c r="C1188" s="19">
        <v>613</v>
      </c>
      <c r="D1188" s="19">
        <v>1466</v>
      </c>
      <c r="E1188" t="s">
        <v>484</v>
      </c>
      <c r="F1188" t="s">
        <v>521</v>
      </c>
    </row>
    <row r="1189" spans="1:6" x14ac:dyDescent="0.2">
      <c r="A1189" t="s">
        <v>569</v>
      </c>
      <c r="B1189" t="s">
        <v>554</v>
      </c>
      <c r="C1189" s="19">
        <v>615</v>
      </c>
      <c r="D1189" s="19">
        <v>1446</v>
      </c>
      <c r="E1189" t="s">
        <v>484</v>
      </c>
      <c r="F1189" t="s">
        <v>521</v>
      </c>
    </row>
    <row r="1190" spans="1:6" x14ac:dyDescent="0.2">
      <c r="A1190" t="s">
        <v>569</v>
      </c>
      <c r="B1190" t="s">
        <v>554</v>
      </c>
      <c r="C1190" s="19">
        <v>616</v>
      </c>
      <c r="D1190" s="19">
        <v>1457</v>
      </c>
      <c r="E1190" t="s">
        <v>484</v>
      </c>
      <c r="F1190" t="s">
        <v>521</v>
      </c>
    </row>
    <row r="1191" spans="1:6" x14ac:dyDescent="0.2">
      <c r="A1191" t="s">
        <v>569</v>
      </c>
      <c r="B1191" t="s">
        <v>554</v>
      </c>
      <c r="C1191" s="19">
        <v>617</v>
      </c>
      <c r="D1191" s="19">
        <v>1447</v>
      </c>
      <c r="E1191" t="s">
        <v>484</v>
      </c>
      <c r="F1191" t="s">
        <v>521</v>
      </c>
    </row>
    <row r="1192" spans="1:6" x14ac:dyDescent="0.2">
      <c r="A1192" t="s">
        <v>569</v>
      </c>
      <c r="B1192" t="s">
        <v>554</v>
      </c>
      <c r="C1192" s="19">
        <v>618</v>
      </c>
      <c r="D1192" s="19">
        <v>1462</v>
      </c>
      <c r="E1192" t="s">
        <v>484</v>
      </c>
      <c r="F1192" t="s">
        <v>521</v>
      </c>
    </row>
    <row r="1193" spans="1:6" x14ac:dyDescent="0.2">
      <c r="A1193" t="s">
        <v>569</v>
      </c>
      <c r="B1193" t="s">
        <v>554</v>
      </c>
      <c r="C1193" s="19">
        <v>619</v>
      </c>
      <c r="D1193" s="19">
        <v>1452</v>
      </c>
      <c r="E1193" t="s">
        <v>484</v>
      </c>
      <c r="F1193" t="s">
        <v>521</v>
      </c>
    </row>
    <row r="1194" spans="1:6" x14ac:dyDescent="0.2">
      <c r="A1194" t="s">
        <v>569</v>
      </c>
      <c r="B1194" t="s">
        <v>554</v>
      </c>
      <c r="C1194" s="19">
        <v>620</v>
      </c>
      <c r="D1194" s="19">
        <v>1453</v>
      </c>
      <c r="E1194" t="s">
        <v>484</v>
      </c>
      <c r="F1194" t="s">
        <v>521</v>
      </c>
    </row>
    <row r="1195" spans="1:6" x14ac:dyDescent="0.2">
      <c r="A1195" t="s">
        <v>569</v>
      </c>
      <c r="B1195" t="s">
        <v>554</v>
      </c>
      <c r="C1195" s="19">
        <v>621</v>
      </c>
      <c r="D1195" s="19">
        <v>1456</v>
      </c>
      <c r="E1195" t="s">
        <v>484</v>
      </c>
      <c r="F1195" t="s">
        <v>521</v>
      </c>
    </row>
    <row r="1196" spans="1:6" x14ac:dyDescent="0.2">
      <c r="A1196" t="s">
        <v>569</v>
      </c>
      <c r="B1196" t="s">
        <v>554</v>
      </c>
      <c r="C1196" s="19">
        <v>622</v>
      </c>
      <c r="D1196" s="19">
        <v>1454</v>
      </c>
      <c r="E1196" t="s">
        <v>504</v>
      </c>
      <c r="F1196" t="s">
        <v>521</v>
      </c>
    </row>
    <row r="1197" spans="1:6" x14ac:dyDescent="0.2">
      <c r="A1197" t="s">
        <v>569</v>
      </c>
      <c r="B1197" t="s">
        <v>554</v>
      </c>
      <c r="C1197" s="19">
        <v>623</v>
      </c>
      <c r="D1197" s="19">
        <v>1464</v>
      </c>
      <c r="E1197" t="s">
        <v>484</v>
      </c>
      <c r="F1197" t="s">
        <v>521</v>
      </c>
    </row>
    <row r="1198" spans="1:6" x14ac:dyDescent="0.2">
      <c r="A1198" t="s">
        <v>569</v>
      </c>
      <c r="B1198" t="s">
        <v>554</v>
      </c>
      <c r="C1198" s="19">
        <v>624</v>
      </c>
      <c r="D1198" s="19">
        <v>1458</v>
      </c>
      <c r="E1198" t="s">
        <v>484</v>
      </c>
      <c r="F1198" t="s">
        <v>521</v>
      </c>
    </row>
    <row r="1199" spans="1:6" x14ac:dyDescent="0.2">
      <c r="A1199" t="s">
        <v>569</v>
      </c>
      <c r="B1199" t="s">
        <v>554</v>
      </c>
      <c r="C1199" s="19">
        <v>625</v>
      </c>
      <c r="D1199" s="19">
        <v>1463</v>
      </c>
      <c r="E1199" t="s">
        <v>482</v>
      </c>
      <c r="F1199" t="s">
        <v>521</v>
      </c>
    </row>
    <row r="1200" spans="1:6" x14ac:dyDescent="0.2">
      <c r="A1200" t="s">
        <v>569</v>
      </c>
      <c r="B1200" t="s">
        <v>554</v>
      </c>
      <c r="C1200" s="19">
        <v>626</v>
      </c>
      <c r="D1200" s="19">
        <v>1468</v>
      </c>
      <c r="E1200" t="s">
        <v>484</v>
      </c>
      <c r="F1200" t="s">
        <v>521</v>
      </c>
    </row>
    <row r="1201" spans="1:6" x14ac:dyDescent="0.2">
      <c r="A1201" t="s">
        <v>569</v>
      </c>
      <c r="B1201" t="s">
        <v>554</v>
      </c>
      <c r="C1201" s="19">
        <v>629</v>
      </c>
      <c r="D1201" s="19">
        <v>1448</v>
      </c>
      <c r="E1201" t="s">
        <v>484</v>
      </c>
      <c r="F1201" t="s">
        <v>521</v>
      </c>
    </row>
    <row r="1202" spans="1:6" x14ac:dyDescent="0.2">
      <c r="A1202" t="s">
        <v>569</v>
      </c>
      <c r="B1202" t="s">
        <v>554</v>
      </c>
      <c r="C1202" s="19">
        <v>630</v>
      </c>
      <c r="D1202" s="19">
        <v>1412</v>
      </c>
      <c r="E1202" t="s">
        <v>484</v>
      </c>
      <c r="F1202" t="s">
        <v>521</v>
      </c>
    </row>
    <row r="1203" spans="1:6" x14ac:dyDescent="0.2">
      <c r="A1203" t="s">
        <v>569</v>
      </c>
      <c r="B1203" t="s">
        <v>554</v>
      </c>
      <c r="C1203" s="19">
        <v>631</v>
      </c>
      <c r="D1203" s="19">
        <v>1446</v>
      </c>
      <c r="E1203" t="s">
        <v>484</v>
      </c>
      <c r="F1203" t="s">
        <v>521</v>
      </c>
    </row>
    <row r="1204" spans="1:6" x14ac:dyDescent="0.2">
      <c r="A1204" t="s">
        <v>569</v>
      </c>
      <c r="B1204" t="s">
        <v>554</v>
      </c>
      <c r="C1204" s="19">
        <v>632</v>
      </c>
      <c r="D1204" s="19">
        <v>1410</v>
      </c>
      <c r="E1204" t="s">
        <v>484</v>
      </c>
      <c r="F1204" t="s">
        <v>521</v>
      </c>
    </row>
    <row r="1205" spans="1:6" x14ac:dyDescent="0.2">
      <c r="A1205" t="s">
        <v>569</v>
      </c>
      <c r="B1205" t="s">
        <v>554</v>
      </c>
      <c r="C1205" s="19">
        <v>633</v>
      </c>
      <c r="D1205" s="19">
        <v>1451</v>
      </c>
      <c r="E1205" t="s">
        <v>484</v>
      </c>
      <c r="F1205" t="s">
        <v>521</v>
      </c>
    </row>
    <row r="1206" spans="1:6" x14ac:dyDescent="0.2">
      <c r="A1206" t="s">
        <v>569</v>
      </c>
      <c r="B1206" t="s">
        <v>554</v>
      </c>
      <c r="C1206" s="19">
        <v>634</v>
      </c>
      <c r="D1206" s="19">
        <v>1458</v>
      </c>
      <c r="E1206" t="s">
        <v>484</v>
      </c>
      <c r="F1206" t="s">
        <v>521</v>
      </c>
    </row>
    <row r="1207" spans="1:6" x14ac:dyDescent="0.2">
      <c r="A1207" t="s">
        <v>569</v>
      </c>
      <c r="B1207" t="s">
        <v>554</v>
      </c>
      <c r="C1207" s="19">
        <v>635</v>
      </c>
      <c r="D1207" s="19">
        <v>1487</v>
      </c>
      <c r="E1207" t="s">
        <v>484</v>
      </c>
      <c r="F1207" t="s">
        <v>521</v>
      </c>
    </row>
    <row r="1208" spans="1:6" x14ac:dyDescent="0.2">
      <c r="A1208" t="s">
        <v>569</v>
      </c>
      <c r="B1208" t="s">
        <v>554</v>
      </c>
      <c r="C1208" s="19">
        <v>636</v>
      </c>
      <c r="D1208" s="19">
        <v>1459</v>
      </c>
      <c r="E1208" t="s">
        <v>484</v>
      </c>
      <c r="F1208" t="s">
        <v>521</v>
      </c>
    </row>
    <row r="1209" spans="1:6" x14ac:dyDescent="0.2">
      <c r="A1209" t="s">
        <v>569</v>
      </c>
      <c r="B1209" t="s">
        <v>554</v>
      </c>
      <c r="C1209" s="19">
        <v>637</v>
      </c>
      <c r="D1209" s="19">
        <v>1490</v>
      </c>
      <c r="E1209" t="s">
        <v>484</v>
      </c>
      <c r="F1209" t="s">
        <v>521</v>
      </c>
    </row>
    <row r="1210" spans="1:6" x14ac:dyDescent="0.2">
      <c r="A1210" t="s">
        <v>569</v>
      </c>
      <c r="B1210" t="s">
        <v>554</v>
      </c>
      <c r="C1210" s="19">
        <v>638</v>
      </c>
      <c r="D1210" s="19">
        <v>1451</v>
      </c>
      <c r="E1210" t="s">
        <v>484</v>
      </c>
      <c r="F1210" t="s">
        <v>521</v>
      </c>
    </row>
    <row r="1211" spans="1:6" x14ac:dyDescent="0.2">
      <c r="A1211" t="s">
        <v>569</v>
      </c>
      <c r="B1211" t="s">
        <v>554</v>
      </c>
      <c r="C1211" s="19">
        <v>639</v>
      </c>
      <c r="D1211" s="19">
        <v>1400</v>
      </c>
      <c r="E1211" t="s">
        <v>482</v>
      </c>
      <c r="F1211" t="s">
        <v>521</v>
      </c>
    </row>
    <row r="1212" spans="1:6" x14ac:dyDescent="0.2">
      <c r="A1212" t="s">
        <v>569</v>
      </c>
      <c r="B1212" t="s">
        <v>554</v>
      </c>
      <c r="C1212" s="19">
        <v>640</v>
      </c>
      <c r="D1212" s="19">
        <v>1475</v>
      </c>
      <c r="E1212" t="s">
        <v>484</v>
      </c>
      <c r="F1212" t="s">
        <v>521</v>
      </c>
    </row>
    <row r="1213" spans="1:6" x14ac:dyDescent="0.2">
      <c r="A1213" t="s">
        <v>569</v>
      </c>
      <c r="B1213" t="s">
        <v>554</v>
      </c>
      <c r="C1213" s="19">
        <v>641</v>
      </c>
      <c r="D1213" s="19">
        <v>1454</v>
      </c>
      <c r="E1213" t="s">
        <v>482</v>
      </c>
      <c r="F1213" t="s">
        <v>521</v>
      </c>
    </row>
    <row r="1214" spans="1:6" x14ac:dyDescent="0.2">
      <c r="A1214" t="s">
        <v>569</v>
      </c>
      <c r="B1214" t="s">
        <v>554</v>
      </c>
      <c r="C1214" s="19">
        <v>642</v>
      </c>
      <c r="D1214" s="19">
        <v>1425</v>
      </c>
      <c r="E1214" t="s">
        <v>482</v>
      </c>
      <c r="F1214" t="s">
        <v>521</v>
      </c>
    </row>
    <row r="1215" spans="1:6" x14ac:dyDescent="0.2">
      <c r="A1215" t="s">
        <v>569</v>
      </c>
      <c r="B1215" t="s">
        <v>554</v>
      </c>
      <c r="C1215" s="19">
        <v>643</v>
      </c>
      <c r="D1215" s="19">
        <v>1504</v>
      </c>
      <c r="E1215" t="s">
        <v>482</v>
      </c>
      <c r="F1215" t="s">
        <v>521</v>
      </c>
    </row>
    <row r="1216" spans="1:6" x14ac:dyDescent="0.2">
      <c r="A1216" t="s">
        <v>569</v>
      </c>
      <c r="B1216" t="s">
        <v>554</v>
      </c>
      <c r="C1216" s="19">
        <v>644</v>
      </c>
      <c r="D1216" s="19">
        <v>1456</v>
      </c>
      <c r="E1216" t="s">
        <v>482</v>
      </c>
      <c r="F1216" t="s">
        <v>521</v>
      </c>
    </row>
    <row r="1217" spans="1:6" x14ac:dyDescent="0.2">
      <c r="A1217" t="s">
        <v>569</v>
      </c>
      <c r="B1217" t="s">
        <v>554</v>
      </c>
      <c r="C1217" s="19">
        <v>645</v>
      </c>
      <c r="D1217" s="19">
        <v>1422</v>
      </c>
      <c r="E1217" t="s">
        <v>484</v>
      </c>
      <c r="F1217" t="s">
        <v>521</v>
      </c>
    </row>
    <row r="1218" spans="1:6" x14ac:dyDescent="0.2">
      <c r="A1218" t="s">
        <v>569</v>
      </c>
      <c r="B1218" t="s">
        <v>554</v>
      </c>
      <c r="C1218" s="19">
        <v>646</v>
      </c>
      <c r="D1218" s="19">
        <v>1402</v>
      </c>
      <c r="E1218" t="s">
        <v>484</v>
      </c>
      <c r="F1218" t="s">
        <v>521</v>
      </c>
    </row>
    <row r="1219" spans="1:6" x14ac:dyDescent="0.2">
      <c r="A1219" t="s">
        <v>569</v>
      </c>
      <c r="B1219" t="s">
        <v>554</v>
      </c>
      <c r="C1219" s="19">
        <v>647</v>
      </c>
      <c r="D1219" s="19">
        <v>1409</v>
      </c>
      <c r="E1219" t="s">
        <v>482</v>
      </c>
      <c r="F1219" t="s">
        <v>521</v>
      </c>
    </row>
    <row r="1220" spans="1:6" x14ac:dyDescent="0.2">
      <c r="A1220" t="s">
        <v>569</v>
      </c>
      <c r="B1220" t="s">
        <v>554</v>
      </c>
      <c r="C1220" s="19">
        <v>648</v>
      </c>
      <c r="D1220" s="19">
        <v>1510</v>
      </c>
      <c r="E1220" t="s">
        <v>484</v>
      </c>
      <c r="F1220" t="s">
        <v>521</v>
      </c>
    </row>
    <row r="1221" spans="1:6" x14ac:dyDescent="0.2">
      <c r="A1221" t="s">
        <v>569</v>
      </c>
      <c r="B1221" t="s">
        <v>554</v>
      </c>
      <c r="C1221" s="19">
        <v>649</v>
      </c>
      <c r="D1221" s="19">
        <v>1476</v>
      </c>
      <c r="E1221" t="s">
        <v>484</v>
      </c>
      <c r="F1221" t="s">
        <v>521</v>
      </c>
    </row>
    <row r="1222" spans="1:6" x14ac:dyDescent="0.2">
      <c r="A1222" t="s">
        <v>569</v>
      </c>
      <c r="B1222" t="s">
        <v>554</v>
      </c>
      <c r="C1222" s="19">
        <v>650</v>
      </c>
      <c r="D1222" s="19">
        <v>1459</v>
      </c>
      <c r="E1222" t="s">
        <v>482</v>
      </c>
      <c r="F1222" t="s">
        <v>521</v>
      </c>
    </row>
    <row r="1223" spans="1:6" x14ac:dyDescent="0.2">
      <c r="A1223" t="s">
        <v>569</v>
      </c>
      <c r="B1223" t="s">
        <v>554</v>
      </c>
      <c r="C1223" s="19">
        <v>651</v>
      </c>
      <c r="D1223" s="19">
        <v>1438</v>
      </c>
      <c r="E1223" t="s">
        <v>484</v>
      </c>
      <c r="F1223" t="s">
        <v>521</v>
      </c>
    </row>
    <row r="1224" spans="1:6" x14ac:dyDescent="0.2">
      <c r="A1224" t="s">
        <v>569</v>
      </c>
      <c r="B1224" t="s">
        <v>554</v>
      </c>
      <c r="C1224" s="19">
        <v>652</v>
      </c>
      <c r="D1224" s="19">
        <v>1520</v>
      </c>
      <c r="E1224" t="s">
        <v>482</v>
      </c>
      <c r="F1224" t="s">
        <v>521</v>
      </c>
    </row>
    <row r="1225" spans="1:6" x14ac:dyDescent="0.2">
      <c r="A1225" t="s">
        <v>569</v>
      </c>
      <c r="B1225" t="s">
        <v>554</v>
      </c>
      <c r="C1225" s="19">
        <v>653</v>
      </c>
      <c r="D1225" s="19">
        <v>1533</v>
      </c>
      <c r="E1225" t="s">
        <v>482</v>
      </c>
      <c r="F1225" t="s">
        <v>521</v>
      </c>
    </row>
    <row r="1226" spans="1:6" x14ac:dyDescent="0.2">
      <c r="A1226" t="s">
        <v>569</v>
      </c>
      <c r="B1226" t="s">
        <v>554</v>
      </c>
      <c r="C1226" s="19">
        <v>654</v>
      </c>
      <c r="D1226" s="19">
        <v>1483</v>
      </c>
      <c r="E1226" t="s">
        <v>484</v>
      </c>
      <c r="F1226" t="s">
        <v>521</v>
      </c>
    </row>
    <row r="1227" spans="1:6" x14ac:dyDescent="0.2">
      <c r="A1227" t="s">
        <v>569</v>
      </c>
      <c r="B1227" t="s">
        <v>554</v>
      </c>
      <c r="C1227" s="19">
        <v>655</v>
      </c>
      <c r="D1227" s="19">
        <v>1494</v>
      </c>
      <c r="E1227" t="s">
        <v>484</v>
      </c>
      <c r="F1227" t="s">
        <v>521</v>
      </c>
    </row>
    <row r="1228" spans="1:6" x14ac:dyDescent="0.2">
      <c r="A1228" t="s">
        <v>569</v>
      </c>
      <c r="B1228" t="s">
        <v>554</v>
      </c>
      <c r="C1228" s="19">
        <v>656</v>
      </c>
      <c r="D1228" s="19">
        <v>1480</v>
      </c>
      <c r="E1228" t="s">
        <v>484</v>
      </c>
      <c r="F1228" t="s">
        <v>521</v>
      </c>
    </row>
    <row r="1229" spans="1:6" x14ac:dyDescent="0.2">
      <c r="A1229" t="s">
        <v>569</v>
      </c>
      <c r="B1229" t="s">
        <v>554</v>
      </c>
      <c r="C1229" s="19">
        <v>657</v>
      </c>
      <c r="D1229" s="19">
        <v>1481</v>
      </c>
      <c r="E1229" t="s">
        <v>484</v>
      </c>
      <c r="F1229" t="s">
        <v>521</v>
      </c>
    </row>
    <row r="1230" spans="1:6" x14ac:dyDescent="0.2">
      <c r="A1230" t="s">
        <v>569</v>
      </c>
      <c r="B1230" t="s">
        <v>554</v>
      </c>
      <c r="C1230" s="19">
        <v>658</v>
      </c>
      <c r="D1230" s="19">
        <v>1482</v>
      </c>
      <c r="E1230" t="s">
        <v>484</v>
      </c>
      <c r="F1230" t="s">
        <v>521</v>
      </c>
    </row>
    <row r="1231" spans="1:6" x14ac:dyDescent="0.2">
      <c r="A1231" t="s">
        <v>569</v>
      </c>
      <c r="B1231" t="s">
        <v>554</v>
      </c>
      <c r="C1231" s="19">
        <v>659</v>
      </c>
      <c r="D1231" s="19">
        <v>1485</v>
      </c>
      <c r="E1231" t="s">
        <v>484</v>
      </c>
      <c r="F1231" t="s">
        <v>521</v>
      </c>
    </row>
    <row r="1232" spans="1:6" x14ac:dyDescent="0.2">
      <c r="A1232" t="s">
        <v>569</v>
      </c>
      <c r="B1232" t="s">
        <v>554</v>
      </c>
      <c r="C1232" s="19">
        <v>660</v>
      </c>
      <c r="D1232" s="19">
        <v>1480</v>
      </c>
      <c r="E1232" t="s">
        <v>482</v>
      </c>
      <c r="F1232" t="s">
        <v>521</v>
      </c>
    </row>
    <row r="1233" spans="1:6" x14ac:dyDescent="0.2">
      <c r="A1233" t="s">
        <v>569</v>
      </c>
      <c r="B1233" t="s">
        <v>554</v>
      </c>
      <c r="C1233" s="19">
        <v>661</v>
      </c>
      <c r="D1233" s="19">
        <v>1510</v>
      </c>
      <c r="E1233" t="s">
        <v>484</v>
      </c>
      <c r="F1233" t="s">
        <v>521</v>
      </c>
    </row>
    <row r="1234" spans="1:6" x14ac:dyDescent="0.2">
      <c r="A1234" t="s">
        <v>569</v>
      </c>
      <c r="B1234" t="s">
        <v>554</v>
      </c>
      <c r="C1234" s="19">
        <v>662</v>
      </c>
      <c r="D1234" s="19">
        <v>1419</v>
      </c>
      <c r="E1234" t="s">
        <v>504</v>
      </c>
      <c r="F1234" t="s">
        <v>521</v>
      </c>
    </row>
    <row r="1235" spans="1:6" x14ac:dyDescent="0.2">
      <c r="A1235" t="s">
        <v>569</v>
      </c>
      <c r="B1235" t="s">
        <v>554</v>
      </c>
      <c r="C1235" s="19">
        <v>663</v>
      </c>
      <c r="D1235" s="19">
        <v>1405</v>
      </c>
      <c r="E1235" t="s">
        <v>484</v>
      </c>
      <c r="F1235" t="s">
        <v>521</v>
      </c>
    </row>
    <row r="1236" spans="1:6" x14ac:dyDescent="0.2">
      <c r="A1236" t="s">
        <v>569</v>
      </c>
      <c r="B1236" t="s">
        <v>554</v>
      </c>
      <c r="C1236" s="19">
        <v>664</v>
      </c>
      <c r="D1236" s="19">
        <v>1393</v>
      </c>
      <c r="E1236" t="s">
        <v>484</v>
      </c>
      <c r="F1236" t="s">
        <v>521</v>
      </c>
    </row>
    <row r="1237" spans="1:6" x14ac:dyDescent="0.2">
      <c r="A1237" t="s">
        <v>569</v>
      </c>
      <c r="B1237" t="s">
        <v>554</v>
      </c>
      <c r="C1237" s="19">
        <v>665</v>
      </c>
      <c r="D1237" s="19">
        <v>1447</v>
      </c>
      <c r="E1237" t="s">
        <v>482</v>
      </c>
      <c r="F1237" t="s">
        <v>521</v>
      </c>
    </row>
    <row r="1238" spans="1:6" x14ac:dyDescent="0.2">
      <c r="A1238" t="s">
        <v>569</v>
      </c>
      <c r="B1238" t="s">
        <v>554</v>
      </c>
      <c r="C1238" s="19">
        <v>666</v>
      </c>
      <c r="D1238" s="19">
        <v>1472</v>
      </c>
      <c r="E1238" t="s">
        <v>482</v>
      </c>
      <c r="F1238" t="s">
        <v>521</v>
      </c>
    </row>
    <row r="1239" spans="1:6" x14ac:dyDescent="0.2">
      <c r="A1239" t="s">
        <v>569</v>
      </c>
      <c r="B1239" t="s">
        <v>554</v>
      </c>
      <c r="C1239" s="19">
        <v>667</v>
      </c>
      <c r="D1239" s="19">
        <v>1495</v>
      </c>
      <c r="E1239" t="s">
        <v>484</v>
      </c>
      <c r="F1239" t="s">
        <v>521</v>
      </c>
    </row>
    <row r="1240" spans="1:6" x14ac:dyDescent="0.2">
      <c r="A1240" t="s">
        <v>569</v>
      </c>
      <c r="B1240" t="s">
        <v>554</v>
      </c>
      <c r="C1240" s="19">
        <v>668</v>
      </c>
      <c r="D1240" s="19">
        <v>1464</v>
      </c>
      <c r="E1240" t="s">
        <v>484</v>
      </c>
      <c r="F1240" t="s">
        <v>521</v>
      </c>
    </row>
    <row r="1241" spans="1:6" x14ac:dyDescent="0.2">
      <c r="A1241" t="s">
        <v>569</v>
      </c>
      <c r="B1241" t="s">
        <v>554</v>
      </c>
      <c r="C1241" s="19">
        <v>669</v>
      </c>
      <c r="D1241" s="19">
        <v>1471</v>
      </c>
      <c r="E1241" t="s">
        <v>484</v>
      </c>
      <c r="F1241" t="s">
        <v>521</v>
      </c>
    </row>
    <row r="1242" spans="1:6" x14ac:dyDescent="0.2">
      <c r="A1242" t="s">
        <v>569</v>
      </c>
      <c r="B1242" t="s">
        <v>554</v>
      </c>
      <c r="C1242" s="19">
        <v>670</v>
      </c>
      <c r="D1242" s="19">
        <v>1425</v>
      </c>
      <c r="E1242" t="s">
        <v>484</v>
      </c>
      <c r="F1242" t="s">
        <v>521</v>
      </c>
    </row>
    <row r="1243" spans="1:6" x14ac:dyDescent="0.2">
      <c r="A1243" t="s">
        <v>569</v>
      </c>
      <c r="B1243" t="s">
        <v>554</v>
      </c>
      <c r="C1243" s="19">
        <v>671</v>
      </c>
      <c r="D1243" s="19">
        <v>1453</v>
      </c>
      <c r="E1243" t="s">
        <v>484</v>
      </c>
      <c r="F1243" t="s">
        <v>521</v>
      </c>
    </row>
    <row r="1244" spans="1:6" x14ac:dyDescent="0.2">
      <c r="A1244" t="s">
        <v>569</v>
      </c>
      <c r="B1244" t="s">
        <v>554</v>
      </c>
      <c r="C1244" s="19">
        <v>672</v>
      </c>
      <c r="D1244" s="19">
        <v>1424</v>
      </c>
      <c r="E1244" t="s">
        <v>484</v>
      </c>
      <c r="F1244" t="s">
        <v>521</v>
      </c>
    </row>
    <row r="1245" spans="1:6" x14ac:dyDescent="0.2">
      <c r="A1245" t="s">
        <v>569</v>
      </c>
      <c r="B1245" t="s">
        <v>554</v>
      </c>
      <c r="C1245" s="19">
        <v>673</v>
      </c>
      <c r="D1245" s="19">
        <v>1401</v>
      </c>
      <c r="E1245" t="s">
        <v>484</v>
      </c>
      <c r="F1245" t="s">
        <v>521</v>
      </c>
    </row>
    <row r="1246" spans="1:6" x14ac:dyDescent="0.2">
      <c r="A1246" t="s">
        <v>569</v>
      </c>
      <c r="B1246" t="s">
        <v>554</v>
      </c>
      <c r="C1246" s="19">
        <v>674</v>
      </c>
      <c r="D1246" s="19">
        <v>1466</v>
      </c>
      <c r="E1246" t="s">
        <v>482</v>
      </c>
      <c r="F1246" t="s">
        <v>521</v>
      </c>
    </row>
    <row r="1247" spans="1:6" x14ac:dyDescent="0.2">
      <c r="A1247" t="s">
        <v>569</v>
      </c>
      <c r="B1247" t="s">
        <v>554</v>
      </c>
      <c r="C1247" s="19">
        <v>675</v>
      </c>
      <c r="D1247" s="19">
        <v>1496</v>
      </c>
      <c r="E1247" t="s">
        <v>484</v>
      </c>
      <c r="F1247" t="s">
        <v>521</v>
      </c>
    </row>
    <row r="1248" spans="1:6" x14ac:dyDescent="0.2">
      <c r="A1248" t="s">
        <v>569</v>
      </c>
      <c r="B1248" t="s">
        <v>554</v>
      </c>
      <c r="C1248" s="19">
        <v>676</v>
      </c>
      <c r="D1248" s="19">
        <v>1485</v>
      </c>
      <c r="E1248" t="s">
        <v>484</v>
      </c>
      <c r="F1248" t="s">
        <v>521</v>
      </c>
    </row>
    <row r="1249" spans="1:6" x14ac:dyDescent="0.2">
      <c r="A1249" t="s">
        <v>569</v>
      </c>
      <c r="B1249" t="s">
        <v>554</v>
      </c>
      <c r="C1249" s="19">
        <v>677</v>
      </c>
      <c r="D1249" s="19">
        <v>1468</v>
      </c>
      <c r="E1249" t="s">
        <v>484</v>
      </c>
      <c r="F1249" t="s">
        <v>521</v>
      </c>
    </row>
    <row r="1250" spans="1:6" x14ac:dyDescent="0.2">
      <c r="A1250" t="s">
        <v>569</v>
      </c>
      <c r="B1250" t="s">
        <v>554</v>
      </c>
      <c r="C1250" s="19">
        <v>678</v>
      </c>
      <c r="D1250" s="19">
        <v>1487</v>
      </c>
      <c r="E1250" t="s">
        <v>484</v>
      </c>
      <c r="F1250" t="s">
        <v>521</v>
      </c>
    </row>
    <row r="1251" spans="1:6" x14ac:dyDescent="0.2">
      <c r="A1251" t="s">
        <v>569</v>
      </c>
      <c r="B1251" t="s">
        <v>554</v>
      </c>
      <c r="C1251" s="19">
        <v>679</v>
      </c>
      <c r="D1251" s="19">
        <v>1407</v>
      </c>
      <c r="E1251" t="s">
        <v>484</v>
      </c>
      <c r="F1251" t="s">
        <v>521</v>
      </c>
    </row>
    <row r="1252" spans="1:6" x14ac:dyDescent="0.2">
      <c r="A1252" t="s">
        <v>569</v>
      </c>
      <c r="B1252" t="s">
        <v>554</v>
      </c>
      <c r="C1252" s="19">
        <v>680</v>
      </c>
      <c r="D1252" s="19">
        <v>1389</v>
      </c>
      <c r="E1252" t="s">
        <v>504</v>
      </c>
      <c r="F1252" t="s">
        <v>521</v>
      </c>
    </row>
    <row r="1253" spans="1:6" x14ac:dyDescent="0.2">
      <c r="A1253" t="s">
        <v>569</v>
      </c>
      <c r="B1253" t="s">
        <v>554</v>
      </c>
      <c r="C1253" s="19">
        <v>681</v>
      </c>
      <c r="D1253" s="19">
        <v>1461</v>
      </c>
      <c r="E1253" t="s">
        <v>484</v>
      </c>
      <c r="F1253" t="s">
        <v>521</v>
      </c>
    </row>
    <row r="1254" spans="1:6" x14ac:dyDescent="0.2">
      <c r="A1254" t="s">
        <v>569</v>
      </c>
      <c r="B1254" t="s">
        <v>554</v>
      </c>
      <c r="C1254" s="19">
        <v>682</v>
      </c>
      <c r="D1254" s="19">
        <v>1455</v>
      </c>
      <c r="E1254" t="s">
        <v>482</v>
      </c>
      <c r="F1254" t="s">
        <v>521</v>
      </c>
    </row>
    <row r="1255" spans="1:6" x14ac:dyDescent="0.2">
      <c r="A1255" t="s">
        <v>569</v>
      </c>
      <c r="B1255" t="s">
        <v>554</v>
      </c>
      <c r="C1255" s="19">
        <v>638</v>
      </c>
      <c r="D1255" s="19">
        <v>1465</v>
      </c>
      <c r="E1255" t="s">
        <v>482</v>
      </c>
      <c r="F1255" t="s">
        <v>521</v>
      </c>
    </row>
    <row r="1256" spans="1:6" x14ac:dyDescent="0.2">
      <c r="A1256" t="s">
        <v>569</v>
      </c>
      <c r="B1256" t="s">
        <v>554</v>
      </c>
      <c r="C1256" s="19">
        <v>684</v>
      </c>
      <c r="D1256" s="19">
        <v>1405</v>
      </c>
      <c r="E1256" t="s">
        <v>484</v>
      </c>
      <c r="F1256" t="s">
        <v>521</v>
      </c>
    </row>
    <row r="1257" spans="1:6" x14ac:dyDescent="0.2">
      <c r="A1257" t="s">
        <v>569</v>
      </c>
      <c r="B1257" t="s">
        <v>554</v>
      </c>
      <c r="C1257" s="19">
        <v>685</v>
      </c>
      <c r="D1257" s="19">
        <v>1471</v>
      </c>
      <c r="E1257" t="s">
        <v>484</v>
      </c>
      <c r="F1257" t="s">
        <v>521</v>
      </c>
    </row>
    <row r="1258" spans="1:6" x14ac:dyDescent="0.2">
      <c r="A1258" t="s">
        <v>569</v>
      </c>
      <c r="B1258" t="s">
        <v>554</v>
      </c>
      <c r="C1258" s="19">
        <v>686</v>
      </c>
      <c r="D1258" s="19">
        <v>1447</v>
      </c>
      <c r="E1258" t="s">
        <v>482</v>
      </c>
      <c r="F1258" t="s">
        <v>521</v>
      </c>
    </row>
    <row r="1259" spans="1:6" x14ac:dyDescent="0.2">
      <c r="A1259" t="s">
        <v>569</v>
      </c>
      <c r="B1259" t="s">
        <v>554</v>
      </c>
      <c r="C1259" s="19">
        <v>687</v>
      </c>
      <c r="D1259" s="19">
        <v>1472</v>
      </c>
      <c r="E1259" t="s">
        <v>482</v>
      </c>
      <c r="F1259" t="s">
        <v>521</v>
      </c>
    </row>
    <row r="1260" spans="1:6" x14ac:dyDescent="0.2">
      <c r="A1260" t="s">
        <v>569</v>
      </c>
      <c r="B1260" t="s">
        <v>554</v>
      </c>
      <c r="C1260" s="19">
        <v>688</v>
      </c>
      <c r="D1260" s="19">
        <v>1416</v>
      </c>
      <c r="E1260" t="s">
        <v>482</v>
      </c>
      <c r="F1260" t="s">
        <v>521</v>
      </c>
    </row>
    <row r="1261" spans="1:6" x14ac:dyDescent="0.2">
      <c r="A1261" t="s">
        <v>569</v>
      </c>
      <c r="B1261" t="s">
        <v>554</v>
      </c>
      <c r="C1261" s="19">
        <v>689</v>
      </c>
      <c r="D1261" s="19">
        <v>1404</v>
      </c>
      <c r="E1261" t="s">
        <v>482</v>
      </c>
      <c r="F1261" t="s">
        <v>521</v>
      </c>
    </row>
    <row r="1262" spans="1:6" x14ac:dyDescent="0.2">
      <c r="A1262" t="s">
        <v>569</v>
      </c>
      <c r="B1262" t="s">
        <v>554</v>
      </c>
      <c r="C1262" s="19">
        <v>690</v>
      </c>
      <c r="D1262" s="19">
        <v>1462</v>
      </c>
      <c r="E1262" t="s">
        <v>484</v>
      </c>
      <c r="F1262" t="s">
        <v>521</v>
      </c>
    </row>
    <row r="1263" spans="1:6" x14ac:dyDescent="0.2">
      <c r="A1263" t="s">
        <v>569</v>
      </c>
      <c r="B1263" t="s">
        <v>554</v>
      </c>
      <c r="C1263" s="19">
        <v>691</v>
      </c>
      <c r="D1263" s="19">
        <v>1453</v>
      </c>
      <c r="E1263" t="s">
        <v>484</v>
      </c>
      <c r="F1263" t="s">
        <v>521</v>
      </c>
    </row>
    <row r="1264" spans="1:6" x14ac:dyDescent="0.2">
      <c r="A1264" t="s">
        <v>569</v>
      </c>
      <c r="B1264" t="s">
        <v>554</v>
      </c>
      <c r="C1264" s="19">
        <v>692</v>
      </c>
      <c r="D1264" s="19">
        <v>1418</v>
      </c>
      <c r="E1264" t="s">
        <v>484</v>
      </c>
      <c r="F1264" t="s">
        <v>521</v>
      </c>
    </row>
    <row r="1265" spans="1:6" x14ac:dyDescent="0.2">
      <c r="A1265" t="s">
        <v>569</v>
      </c>
      <c r="B1265" t="s">
        <v>554</v>
      </c>
      <c r="C1265" s="19">
        <v>693</v>
      </c>
      <c r="D1265" s="19">
        <v>1467</v>
      </c>
      <c r="E1265" t="s">
        <v>482</v>
      </c>
      <c r="F1265" t="s">
        <v>521</v>
      </c>
    </row>
    <row r="1266" spans="1:6" x14ac:dyDescent="0.2">
      <c r="A1266" t="s">
        <v>569</v>
      </c>
      <c r="B1266" t="s">
        <v>554</v>
      </c>
      <c r="C1266" s="19">
        <v>694</v>
      </c>
      <c r="D1266" s="19">
        <v>1459</v>
      </c>
      <c r="E1266" t="s">
        <v>482</v>
      </c>
      <c r="F1266" t="s">
        <v>521</v>
      </c>
    </row>
    <row r="1267" spans="1:6" x14ac:dyDescent="0.2">
      <c r="A1267" t="s">
        <v>569</v>
      </c>
      <c r="B1267" t="s">
        <v>554</v>
      </c>
      <c r="C1267" s="19">
        <v>695</v>
      </c>
      <c r="D1267" s="19">
        <v>1465</v>
      </c>
      <c r="E1267" t="s">
        <v>482</v>
      </c>
      <c r="F1267" t="s">
        <v>521</v>
      </c>
    </row>
    <row r="1268" spans="1:6" x14ac:dyDescent="0.2">
      <c r="A1268" t="s">
        <v>569</v>
      </c>
      <c r="B1268" t="s">
        <v>554</v>
      </c>
      <c r="C1268" s="19">
        <v>696</v>
      </c>
      <c r="D1268" s="19">
        <v>1477</v>
      </c>
      <c r="E1268" t="s">
        <v>504</v>
      </c>
      <c r="F1268" t="s">
        <v>521</v>
      </c>
    </row>
    <row r="1269" spans="1:6" x14ac:dyDescent="0.2">
      <c r="A1269" t="s">
        <v>569</v>
      </c>
      <c r="B1269" t="s">
        <v>554</v>
      </c>
      <c r="C1269" s="19">
        <v>697</v>
      </c>
      <c r="D1269" s="19">
        <v>1395</v>
      </c>
      <c r="E1269" t="s">
        <v>482</v>
      </c>
      <c r="F1269" t="s">
        <v>521</v>
      </c>
    </row>
    <row r="1270" spans="1:6" x14ac:dyDescent="0.2">
      <c r="A1270" t="s">
        <v>569</v>
      </c>
      <c r="B1270" t="s">
        <v>554</v>
      </c>
      <c r="C1270" s="19">
        <v>698</v>
      </c>
      <c r="D1270" s="19">
        <v>1396</v>
      </c>
      <c r="E1270" t="s">
        <v>484</v>
      </c>
      <c r="F1270" t="s">
        <v>521</v>
      </c>
    </row>
    <row r="1271" spans="1:6" x14ac:dyDescent="0.2">
      <c r="A1271" t="s">
        <v>569</v>
      </c>
      <c r="B1271" t="s">
        <v>554</v>
      </c>
      <c r="C1271" s="19">
        <v>699</v>
      </c>
      <c r="D1271" s="19">
        <v>1482</v>
      </c>
      <c r="E1271" t="s">
        <v>482</v>
      </c>
      <c r="F1271" t="s">
        <v>521</v>
      </c>
    </row>
    <row r="1272" spans="1:6" x14ac:dyDescent="0.2">
      <c r="A1272" t="s">
        <v>569</v>
      </c>
      <c r="B1272" t="s">
        <v>554</v>
      </c>
      <c r="C1272" s="19">
        <v>700</v>
      </c>
      <c r="D1272" s="19">
        <v>1458</v>
      </c>
      <c r="E1272" t="s">
        <v>484</v>
      </c>
      <c r="F1272" t="s">
        <v>521</v>
      </c>
    </row>
    <row r="1273" spans="1:6" x14ac:dyDescent="0.2">
      <c r="A1273" t="s">
        <v>569</v>
      </c>
      <c r="B1273" t="s">
        <v>554</v>
      </c>
      <c r="C1273" s="19">
        <v>701</v>
      </c>
      <c r="D1273" s="19">
        <v>1428</v>
      </c>
      <c r="E1273" t="s">
        <v>484</v>
      </c>
      <c r="F1273" t="s">
        <v>521</v>
      </c>
    </row>
    <row r="1274" spans="1:6" x14ac:dyDescent="0.2">
      <c r="A1274" t="s">
        <v>569</v>
      </c>
      <c r="B1274" t="s">
        <v>554</v>
      </c>
      <c r="C1274" s="19">
        <v>702</v>
      </c>
      <c r="D1274" s="19">
        <v>1424</v>
      </c>
      <c r="E1274" t="s">
        <v>484</v>
      </c>
      <c r="F1274" t="s">
        <v>521</v>
      </c>
    </row>
    <row r="1275" spans="1:6" x14ac:dyDescent="0.2">
      <c r="A1275" t="s">
        <v>569</v>
      </c>
      <c r="B1275" t="s">
        <v>554</v>
      </c>
      <c r="C1275" s="19">
        <v>703</v>
      </c>
      <c r="D1275" s="19">
        <v>1463</v>
      </c>
      <c r="E1275" t="s">
        <v>484</v>
      </c>
      <c r="F1275" t="s">
        <v>521</v>
      </c>
    </row>
    <row r="1276" spans="1:6" x14ac:dyDescent="0.2">
      <c r="A1276" t="s">
        <v>569</v>
      </c>
      <c r="B1276" t="s">
        <v>554</v>
      </c>
      <c r="C1276" s="19">
        <v>704</v>
      </c>
      <c r="D1276" s="19">
        <v>1464</v>
      </c>
      <c r="E1276" t="s">
        <v>484</v>
      </c>
      <c r="F1276" t="s">
        <v>521</v>
      </c>
    </row>
    <row r="1277" spans="1:6" x14ac:dyDescent="0.2">
      <c r="A1277" t="s">
        <v>569</v>
      </c>
      <c r="B1277" t="s">
        <v>554</v>
      </c>
      <c r="C1277" s="19">
        <v>705</v>
      </c>
      <c r="D1277" s="19">
        <v>1476</v>
      </c>
      <c r="E1277" t="s">
        <v>484</v>
      </c>
      <c r="F1277" t="s">
        <v>521</v>
      </c>
    </row>
    <row r="1278" spans="1:6" x14ac:dyDescent="0.2">
      <c r="A1278" t="s">
        <v>569</v>
      </c>
      <c r="B1278" t="s">
        <v>554</v>
      </c>
      <c r="C1278" s="19">
        <v>706</v>
      </c>
      <c r="D1278" s="19">
        <v>1467</v>
      </c>
      <c r="E1278" t="s">
        <v>482</v>
      </c>
      <c r="F1278" t="s">
        <v>521</v>
      </c>
    </row>
    <row r="1279" spans="1:6" x14ac:dyDescent="0.2">
      <c r="A1279" t="s">
        <v>569</v>
      </c>
      <c r="B1279" t="s">
        <v>554</v>
      </c>
      <c r="C1279" s="19">
        <v>707</v>
      </c>
      <c r="D1279" s="19">
        <v>1469</v>
      </c>
      <c r="E1279" t="s">
        <v>482</v>
      </c>
      <c r="F1279" t="s">
        <v>521</v>
      </c>
    </row>
    <row r="1280" spans="1:6" x14ac:dyDescent="0.2">
      <c r="A1280" t="s">
        <v>569</v>
      </c>
      <c r="B1280" t="s">
        <v>554</v>
      </c>
      <c r="C1280" s="19">
        <v>708</v>
      </c>
      <c r="D1280" s="19">
        <v>1457</v>
      </c>
      <c r="E1280" t="s">
        <v>482</v>
      </c>
      <c r="F1280" t="s">
        <v>521</v>
      </c>
    </row>
    <row r="1281" spans="1:6" x14ac:dyDescent="0.2">
      <c r="A1281" t="s">
        <v>569</v>
      </c>
      <c r="B1281" t="s">
        <v>554</v>
      </c>
      <c r="C1281" s="19">
        <v>709</v>
      </c>
      <c r="D1281" s="19">
        <v>1474</v>
      </c>
      <c r="E1281" t="s">
        <v>482</v>
      </c>
      <c r="F1281" t="s">
        <v>521</v>
      </c>
    </row>
    <row r="1282" spans="1:6" x14ac:dyDescent="0.2">
      <c r="A1282" t="s">
        <v>569</v>
      </c>
      <c r="B1282" t="s">
        <v>554</v>
      </c>
      <c r="C1282" s="19">
        <v>710</v>
      </c>
      <c r="D1282" s="19">
        <v>1473</v>
      </c>
      <c r="E1282" t="s">
        <v>482</v>
      </c>
      <c r="F1282" t="s">
        <v>521</v>
      </c>
    </row>
    <row r="1283" spans="1:6" x14ac:dyDescent="0.2">
      <c r="A1283" t="s">
        <v>569</v>
      </c>
      <c r="B1283" t="s">
        <v>554</v>
      </c>
      <c r="C1283" s="19">
        <v>710</v>
      </c>
      <c r="D1283" s="19">
        <v>1485</v>
      </c>
      <c r="E1283" t="s">
        <v>482</v>
      </c>
      <c r="F1283" t="s">
        <v>521</v>
      </c>
    </row>
    <row r="1284" spans="1:6" x14ac:dyDescent="0.2">
      <c r="A1284" t="s">
        <v>569</v>
      </c>
      <c r="B1284" t="s">
        <v>554</v>
      </c>
      <c r="C1284" s="19">
        <v>711</v>
      </c>
      <c r="D1284" s="19">
        <v>1466</v>
      </c>
      <c r="E1284" t="s">
        <v>482</v>
      </c>
      <c r="F1284" t="s">
        <v>521</v>
      </c>
    </row>
    <row r="1285" spans="1:6" x14ac:dyDescent="0.2">
      <c r="A1285" t="s">
        <v>569</v>
      </c>
      <c r="B1285" t="s">
        <v>554</v>
      </c>
      <c r="C1285" s="19">
        <v>712</v>
      </c>
      <c r="D1285" s="19">
        <v>1431</v>
      </c>
      <c r="E1285" t="s">
        <v>482</v>
      </c>
      <c r="F1285" t="s">
        <v>521</v>
      </c>
    </row>
    <row r="1286" spans="1:6" x14ac:dyDescent="0.2">
      <c r="A1286" t="s">
        <v>569</v>
      </c>
      <c r="B1286" t="s">
        <v>554</v>
      </c>
      <c r="C1286" s="19">
        <v>714</v>
      </c>
      <c r="D1286" s="19">
        <v>1465</v>
      </c>
      <c r="E1286" t="s">
        <v>484</v>
      </c>
      <c r="F1286" t="s">
        <v>521</v>
      </c>
    </row>
    <row r="1287" spans="1:6" x14ac:dyDescent="0.2">
      <c r="A1287" t="s">
        <v>569</v>
      </c>
      <c r="B1287" t="s">
        <v>554</v>
      </c>
      <c r="C1287" s="19">
        <v>714</v>
      </c>
      <c r="D1287" s="19">
        <v>1472</v>
      </c>
      <c r="E1287" t="s">
        <v>484</v>
      </c>
      <c r="F1287" t="s">
        <v>521</v>
      </c>
    </row>
    <row r="1288" spans="1:6" x14ac:dyDescent="0.2">
      <c r="A1288" t="s">
        <v>569</v>
      </c>
      <c r="B1288" t="s">
        <v>554</v>
      </c>
      <c r="C1288" s="19">
        <v>715</v>
      </c>
      <c r="D1288" s="19">
        <v>1474</v>
      </c>
      <c r="E1288" t="s">
        <v>482</v>
      </c>
      <c r="F1288" t="s">
        <v>521</v>
      </c>
    </row>
    <row r="1289" spans="1:6" x14ac:dyDescent="0.2">
      <c r="A1289" t="s">
        <v>569</v>
      </c>
      <c r="B1289" t="s">
        <v>554</v>
      </c>
      <c r="C1289" s="19">
        <v>716</v>
      </c>
      <c r="D1289" s="19">
        <v>1441</v>
      </c>
      <c r="E1289" t="s">
        <v>482</v>
      </c>
      <c r="F1289" t="s">
        <v>521</v>
      </c>
    </row>
    <row r="1290" spans="1:6" x14ac:dyDescent="0.2">
      <c r="A1290" t="s">
        <v>569</v>
      </c>
      <c r="B1290" t="s">
        <v>554</v>
      </c>
      <c r="C1290" s="19">
        <v>717</v>
      </c>
      <c r="D1290" s="19">
        <v>1470</v>
      </c>
      <c r="E1290" t="s">
        <v>482</v>
      </c>
      <c r="F1290" t="s">
        <v>521</v>
      </c>
    </row>
    <row r="1291" spans="1:6" x14ac:dyDescent="0.2">
      <c r="A1291" t="s">
        <v>569</v>
      </c>
      <c r="B1291" t="s">
        <v>554</v>
      </c>
      <c r="C1291" s="19">
        <v>718</v>
      </c>
      <c r="D1291" s="19">
        <v>1445</v>
      </c>
      <c r="E1291" t="s">
        <v>482</v>
      </c>
      <c r="F1291" t="s">
        <v>521</v>
      </c>
    </row>
    <row r="1292" spans="1:6" x14ac:dyDescent="0.2">
      <c r="A1292" t="s">
        <v>569</v>
      </c>
      <c r="B1292" t="s">
        <v>554</v>
      </c>
      <c r="C1292" s="19">
        <v>719</v>
      </c>
      <c r="D1292" s="19">
        <v>1453</v>
      </c>
      <c r="E1292" t="s">
        <v>484</v>
      </c>
      <c r="F1292" t="s">
        <v>521</v>
      </c>
    </row>
    <row r="1293" spans="1:6" x14ac:dyDescent="0.2">
      <c r="A1293" t="s">
        <v>569</v>
      </c>
      <c r="B1293" t="s">
        <v>554</v>
      </c>
      <c r="C1293" s="19">
        <v>720</v>
      </c>
      <c r="D1293" s="19">
        <v>1497</v>
      </c>
      <c r="E1293" t="s">
        <v>482</v>
      </c>
      <c r="F1293" t="s">
        <v>521</v>
      </c>
    </row>
    <row r="1294" spans="1:6" x14ac:dyDescent="0.2">
      <c r="A1294" t="s">
        <v>569</v>
      </c>
      <c r="B1294" t="s">
        <v>554</v>
      </c>
      <c r="C1294" s="19">
        <v>721</v>
      </c>
      <c r="D1294" s="19">
        <v>1491</v>
      </c>
      <c r="E1294" t="s">
        <v>482</v>
      </c>
      <c r="F1294" t="s">
        <v>521</v>
      </c>
    </row>
    <row r="1295" spans="1:6" x14ac:dyDescent="0.2">
      <c r="A1295" t="s">
        <v>569</v>
      </c>
      <c r="B1295" t="s">
        <v>554</v>
      </c>
      <c r="C1295" s="19">
        <v>722</v>
      </c>
      <c r="D1295" s="19">
        <v>1403</v>
      </c>
      <c r="E1295" t="s">
        <v>482</v>
      </c>
      <c r="F1295" t="s">
        <v>521</v>
      </c>
    </row>
    <row r="1296" spans="1:6" x14ac:dyDescent="0.2">
      <c r="A1296" t="s">
        <v>569</v>
      </c>
      <c r="B1296" t="s">
        <v>554</v>
      </c>
      <c r="C1296" s="19">
        <v>723</v>
      </c>
      <c r="D1296" s="19">
        <v>1424</v>
      </c>
      <c r="E1296" t="s">
        <v>484</v>
      </c>
      <c r="F1296" t="s">
        <v>521</v>
      </c>
    </row>
    <row r="1297" spans="1:6" x14ac:dyDescent="0.2">
      <c r="A1297" t="s">
        <v>569</v>
      </c>
      <c r="B1297" t="s">
        <v>554</v>
      </c>
      <c r="C1297" s="19">
        <v>724</v>
      </c>
      <c r="D1297" s="19">
        <v>1470</v>
      </c>
      <c r="E1297" t="s">
        <v>482</v>
      </c>
      <c r="F1297" t="s">
        <v>521</v>
      </c>
    </row>
    <row r="1298" spans="1:6" x14ac:dyDescent="0.2">
      <c r="A1298" t="s">
        <v>569</v>
      </c>
      <c r="B1298" t="s">
        <v>554</v>
      </c>
      <c r="C1298" s="19">
        <v>725</v>
      </c>
      <c r="D1298" s="19">
        <v>1442</v>
      </c>
      <c r="E1298" t="s">
        <v>482</v>
      </c>
      <c r="F1298" t="s">
        <v>521</v>
      </c>
    </row>
    <row r="1299" spans="1:6" x14ac:dyDescent="0.2">
      <c r="A1299" t="s">
        <v>569</v>
      </c>
      <c r="B1299" t="s">
        <v>554</v>
      </c>
      <c r="C1299" s="19">
        <v>726</v>
      </c>
      <c r="D1299" s="19">
        <v>1554</v>
      </c>
      <c r="E1299" t="s">
        <v>482</v>
      </c>
      <c r="F1299" t="s">
        <v>521</v>
      </c>
    </row>
    <row r="1300" spans="1:6" x14ac:dyDescent="0.2">
      <c r="A1300" t="s">
        <v>569</v>
      </c>
      <c r="B1300" t="s">
        <v>554</v>
      </c>
      <c r="C1300" s="19">
        <v>727</v>
      </c>
      <c r="D1300" s="19">
        <v>1453</v>
      </c>
      <c r="E1300" t="s">
        <v>484</v>
      </c>
      <c r="F1300" t="s">
        <v>521</v>
      </c>
    </row>
    <row r="1301" spans="1:6" x14ac:dyDescent="0.2">
      <c r="A1301" t="s">
        <v>569</v>
      </c>
      <c r="B1301" t="s">
        <v>554</v>
      </c>
      <c r="C1301" s="19">
        <v>728</v>
      </c>
      <c r="D1301" s="19">
        <v>1508</v>
      </c>
      <c r="E1301" t="s">
        <v>484</v>
      </c>
      <c r="F1301" t="s">
        <v>521</v>
      </c>
    </row>
    <row r="1302" spans="1:6" x14ac:dyDescent="0.2">
      <c r="A1302" t="s">
        <v>569</v>
      </c>
      <c r="B1302" t="s">
        <v>554</v>
      </c>
      <c r="C1302" s="19">
        <v>729</v>
      </c>
      <c r="D1302" s="19">
        <v>1530</v>
      </c>
      <c r="E1302" t="s">
        <v>482</v>
      </c>
      <c r="F1302" t="s">
        <v>521</v>
      </c>
    </row>
    <row r="1303" spans="1:6" x14ac:dyDescent="0.2">
      <c r="A1303" t="s">
        <v>569</v>
      </c>
      <c r="B1303" t="s">
        <v>554</v>
      </c>
      <c r="C1303" s="19">
        <v>730</v>
      </c>
      <c r="D1303" s="19">
        <v>1467</v>
      </c>
      <c r="E1303" t="s">
        <v>482</v>
      </c>
      <c r="F1303" t="s">
        <v>521</v>
      </c>
    </row>
    <row r="1304" spans="1:6" x14ac:dyDescent="0.2">
      <c r="A1304" t="s">
        <v>569</v>
      </c>
      <c r="B1304" t="s">
        <v>554</v>
      </c>
      <c r="C1304" s="19">
        <v>731</v>
      </c>
      <c r="D1304" s="19">
        <v>1483</v>
      </c>
      <c r="E1304" t="s">
        <v>482</v>
      </c>
      <c r="F1304" t="s">
        <v>521</v>
      </c>
    </row>
    <row r="1305" spans="1:6" x14ac:dyDescent="0.2">
      <c r="A1305" t="s">
        <v>569</v>
      </c>
      <c r="B1305" t="s">
        <v>554</v>
      </c>
      <c r="C1305" s="19">
        <v>732</v>
      </c>
      <c r="D1305" s="19">
        <v>1549</v>
      </c>
      <c r="E1305" t="s">
        <v>482</v>
      </c>
      <c r="F1305" t="s">
        <v>521</v>
      </c>
    </row>
    <row r="1306" spans="1:6" x14ac:dyDescent="0.2">
      <c r="A1306" t="s">
        <v>569</v>
      </c>
      <c r="B1306" t="s">
        <v>554</v>
      </c>
      <c r="C1306" s="19">
        <v>733</v>
      </c>
      <c r="D1306" s="19">
        <v>1445</v>
      </c>
      <c r="E1306" t="s">
        <v>482</v>
      </c>
      <c r="F1306" t="s">
        <v>521</v>
      </c>
    </row>
    <row r="1307" spans="1:6" x14ac:dyDescent="0.2">
      <c r="A1307" t="s">
        <v>569</v>
      </c>
      <c r="B1307" t="s">
        <v>554</v>
      </c>
      <c r="C1307" s="19">
        <v>734</v>
      </c>
      <c r="D1307" s="19">
        <v>1417</v>
      </c>
      <c r="E1307" t="s">
        <v>484</v>
      </c>
      <c r="F1307" t="s">
        <v>521</v>
      </c>
    </row>
    <row r="1308" spans="1:6" x14ac:dyDescent="0.2">
      <c r="A1308" t="s">
        <v>569</v>
      </c>
      <c r="B1308" t="s">
        <v>554</v>
      </c>
      <c r="C1308" s="19">
        <v>735</v>
      </c>
      <c r="D1308" s="19">
        <v>1477</v>
      </c>
      <c r="E1308" t="s">
        <v>482</v>
      </c>
      <c r="F1308" t="s">
        <v>521</v>
      </c>
    </row>
    <row r="1309" spans="1:6" x14ac:dyDescent="0.2">
      <c r="A1309" t="s">
        <v>569</v>
      </c>
      <c r="B1309" t="s">
        <v>554</v>
      </c>
      <c r="C1309" s="19" t="s">
        <v>584</v>
      </c>
      <c r="D1309" s="19">
        <v>1495</v>
      </c>
      <c r="E1309" t="s">
        <v>484</v>
      </c>
      <c r="F1309" t="s">
        <v>521</v>
      </c>
    </row>
    <row r="1310" spans="1:6" x14ac:dyDescent="0.2">
      <c r="A1310" t="s">
        <v>569</v>
      </c>
      <c r="B1310" t="s">
        <v>554</v>
      </c>
      <c r="C1310" s="19">
        <v>736</v>
      </c>
      <c r="D1310" s="19">
        <v>1497</v>
      </c>
      <c r="E1310" t="s">
        <v>484</v>
      </c>
      <c r="F1310" t="s">
        <v>521</v>
      </c>
    </row>
    <row r="1311" spans="1:6" x14ac:dyDescent="0.2">
      <c r="A1311" t="s">
        <v>569</v>
      </c>
      <c r="B1311" t="s">
        <v>554</v>
      </c>
      <c r="C1311" s="19">
        <v>737</v>
      </c>
      <c r="D1311" s="19">
        <v>1507</v>
      </c>
      <c r="E1311" t="s">
        <v>484</v>
      </c>
      <c r="F1311" t="s">
        <v>521</v>
      </c>
    </row>
    <row r="1312" spans="1:6" x14ac:dyDescent="0.2">
      <c r="A1312" t="s">
        <v>569</v>
      </c>
      <c r="B1312" t="s">
        <v>554</v>
      </c>
      <c r="C1312" s="19">
        <v>738</v>
      </c>
      <c r="D1312" s="19">
        <v>1485</v>
      </c>
      <c r="E1312" t="s">
        <v>484</v>
      </c>
      <c r="F1312" t="s">
        <v>521</v>
      </c>
    </row>
    <row r="1313" spans="1:6" x14ac:dyDescent="0.2">
      <c r="A1313" t="s">
        <v>569</v>
      </c>
      <c r="B1313" t="s">
        <v>554</v>
      </c>
      <c r="C1313" s="19">
        <v>739</v>
      </c>
      <c r="D1313" s="19">
        <v>1515</v>
      </c>
      <c r="E1313" t="s">
        <v>484</v>
      </c>
      <c r="F1313" t="s">
        <v>521</v>
      </c>
    </row>
    <row r="1314" spans="1:6" x14ac:dyDescent="0.2">
      <c r="A1314" t="s">
        <v>569</v>
      </c>
      <c r="B1314" t="s">
        <v>554</v>
      </c>
      <c r="C1314" s="19">
        <v>741</v>
      </c>
      <c r="D1314" s="19">
        <v>1486</v>
      </c>
      <c r="E1314" t="s">
        <v>484</v>
      </c>
      <c r="F1314" t="s">
        <v>521</v>
      </c>
    </row>
    <row r="1315" spans="1:6" x14ac:dyDescent="0.2">
      <c r="A1315" t="s">
        <v>569</v>
      </c>
      <c r="B1315" t="s">
        <v>554</v>
      </c>
      <c r="C1315" s="19">
        <v>742</v>
      </c>
      <c r="D1315" s="19">
        <v>1525</v>
      </c>
      <c r="E1315" t="s">
        <v>484</v>
      </c>
      <c r="F1315" t="s">
        <v>521</v>
      </c>
    </row>
    <row r="1316" spans="1:6" x14ac:dyDescent="0.2">
      <c r="A1316" t="s">
        <v>569</v>
      </c>
      <c r="B1316" t="s">
        <v>554</v>
      </c>
      <c r="C1316" s="19">
        <v>743</v>
      </c>
      <c r="D1316" s="19">
        <v>1563</v>
      </c>
      <c r="E1316" t="s">
        <v>482</v>
      </c>
      <c r="F1316" t="s">
        <v>521</v>
      </c>
    </row>
    <row r="1317" spans="1:6" x14ac:dyDescent="0.2">
      <c r="A1317" t="s">
        <v>569</v>
      </c>
      <c r="B1317" t="s">
        <v>554</v>
      </c>
      <c r="C1317" s="19">
        <v>744</v>
      </c>
      <c r="D1317" s="19">
        <v>1518</v>
      </c>
      <c r="E1317" t="s">
        <v>504</v>
      </c>
      <c r="F1317" t="s">
        <v>521</v>
      </c>
    </row>
    <row r="1318" spans="1:6" x14ac:dyDescent="0.2">
      <c r="A1318" t="s">
        <v>569</v>
      </c>
      <c r="B1318" t="s">
        <v>554</v>
      </c>
      <c r="C1318" s="19">
        <v>745</v>
      </c>
      <c r="D1318" s="19">
        <v>1475</v>
      </c>
      <c r="E1318" t="s">
        <v>484</v>
      </c>
      <c r="F1318" t="s">
        <v>521</v>
      </c>
    </row>
    <row r="1319" spans="1:6" x14ac:dyDescent="0.2">
      <c r="A1319" t="s">
        <v>569</v>
      </c>
      <c r="B1319" t="s">
        <v>554</v>
      </c>
      <c r="C1319" s="19">
        <v>746</v>
      </c>
      <c r="D1319" s="19">
        <v>1425</v>
      </c>
      <c r="E1319" t="s">
        <v>484</v>
      </c>
      <c r="F1319" t="s">
        <v>521</v>
      </c>
    </row>
    <row r="1320" spans="1:6" x14ac:dyDescent="0.2">
      <c r="A1320" t="s">
        <v>569</v>
      </c>
      <c r="B1320" t="s">
        <v>554</v>
      </c>
      <c r="C1320" s="19">
        <v>747</v>
      </c>
      <c r="D1320" s="19">
        <v>1455</v>
      </c>
      <c r="E1320" t="s">
        <v>484</v>
      </c>
      <c r="F1320" t="s">
        <v>521</v>
      </c>
    </row>
    <row r="1321" spans="1:6" x14ac:dyDescent="0.2">
      <c r="A1321" t="s">
        <v>569</v>
      </c>
      <c r="B1321" t="s">
        <v>554</v>
      </c>
      <c r="C1321" s="19">
        <v>748</v>
      </c>
      <c r="D1321" s="19">
        <v>1456</v>
      </c>
      <c r="E1321" t="s">
        <v>484</v>
      </c>
      <c r="F1321" t="s">
        <v>521</v>
      </c>
    </row>
    <row r="1322" spans="1:6" x14ac:dyDescent="0.2">
      <c r="A1322" t="s">
        <v>569</v>
      </c>
      <c r="B1322" t="s">
        <v>554</v>
      </c>
      <c r="C1322" s="19">
        <v>749</v>
      </c>
      <c r="D1322" s="19">
        <v>1508</v>
      </c>
      <c r="E1322" t="s">
        <v>484</v>
      </c>
      <c r="F1322" t="s">
        <v>521</v>
      </c>
    </row>
    <row r="1323" spans="1:6" x14ac:dyDescent="0.2">
      <c r="A1323" t="s">
        <v>569</v>
      </c>
      <c r="B1323" t="s">
        <v>554</v>
      </c>
      <c r="C1323" s="19">
        <v>750</v>
      </c>
      <c r="D1323" s="19">
        <v>1493</v>
      </c>
      <c r="E1323" t="s">
        <v>484</v>
      </c>
      <c r="F1323" t="s">
        <v>521</v>
      </c>
    </row>
    <row r="1324" spans="1:6" x14ac:dyDescent="0.2">
      <c r="A1324" t="s">
        <v>569</v>
      </c>
      <c r="B1324" t="s">
        <v>554</v>
      </c>
      <c r="C1324" s="19">
        <v>751</v>
      </c>
      <c r="D1324" s="19">
        <v>1479</v>
      </c>
      <c r="E1324" t="s">
        <v>482</v>
      </c>
      <c r="F1324" t="s">
        <v>521</v>
      </c>
    </row>
    <row r="1325" spans="1:6" x14ac:dyDescent="0.2">
      <c r="A1325" t="s">
        <v>569</v>
      </c>
      <c r="B1325" t="s">
        <v>554</v>
      </c>
      <c r="C1325" s="19">
        <v>752</v>
      </c>
      <c r="D1325" s="19">
        <v>1480</v>
      </c>
      <c r="E1325" t="s">
        <v>484</v>
      </c>
      <c r="F1325" t="s">
        <v>521</v>
      </c>
    </row>
    <row r="1326" spans="1:6" x14ac:dyDescent="0.2">
      <c r="A1326" t="s">
        <v>569</v>
      </c>
      <c r="B1326" t="s">
        <v>554</v>
      </c>
      <c r="C1326" s="19">
        <v>753</v>
      </c>
      <c r="D1326" s="19">
        <v>1422</v>
      </c>
      <c r="E1326" t="s">
        <v>482</v>
      </c>
      <c r="F1326" t="s">
        <v>521</v>
      </c>
    </row>
    <row r="1327" spans="1:6" x14ac:dyDescent="0.2">
      <c r="A1327" t="s">
        <v>569</v>
      </c>
      <c r="B1327" t="s">
        <v>554</v>
      </c>
      <c r="C1327" s="19">
        <v>754</v>
      </c>
      <c r="D1327" s="19">
        <v>1555</v>
      </c>
      <c r="E1327" t="s">
        <v>484</v>
      </c>
      <c r="F1327" t="s">
        <v>521</v>
      </c>
    </row>
    <row r="1328" spans="1:6" x14ac:dyDescent="0.2">
      <c r="A1328" t="s">
        <v>569</v>
      </c>
      <c r="B1328" t="s">
        <v>554</v>
      </c>
      <c r="C1328" s="19">
        <v>755</v>
      </c>
      <c r="D1328" s="19">
        <v>1481</v>
      </c>
      <c r="E1328" t="s">
        <v>484</v>
      </c>
      <c r="F1328" t="s">
        <v>521</v>
      </c>
    </row>
    <row r="1329" spans="1:6" x14ac:dyDescent="0.2">
      <c r="A1329" t="s">
        <v>569</v>
      </c>
      <c r="B1329" t="s">
        <v>554</v>
      </c>
      <c r="C1329" s="19">
        <v>756</v>
      </c>
      <c r="D1329" s="19">
        <v>1481</v>
      </c>
      <c r="E1329" t="s">
        <v>484</v>
      </c>
      <c r="F1329" t="s">
        <v>521</v>
      </c>
    </row>
    <row r="1330" spans="1:6" x14ac:dyDescent="0.2">
      <c r="A1330" t="s">
        <v>569</v>
      </c>
      <c r="B1330" t="s">
        <v>554</v>
      </c>
      <c r="C1330" s="19">
        <v>575</v>
      </c>
      <c r="D1330" s="19">
        <v>1462</v>
      </c>
      <c r="E1330" t="s">
        <v>484</v>
      </c>
      <c r="F1330" t="s">
        <v>521</v>
      </c>
    </row>
    <row r="1331" spans="1:6" x14ac:dyDescent="0.2">
      <c r="A1331" t="s">
        <v>569</v>
      </c>
      <c r="B1331" t="s">
        <v>554</v>
      </c>
      <c r="C1331" s="19">
        <v>758</v>
      </c>
      <c r="D1331" s="19">
        <v>1457</v>
      </c>
      <c r="E1331" t="s">
        <v>484</v>
      </c>
      <c r="F1331" t="s">
        <v>521</v>
      </c>
    </row>
    <row r="1332" spans="1:6" x14ac:dyDescent="0.2">
      <c r="A1332" t="s">
        <v>569</v>
      </c>
      <c r="B1332" t="s">
        <v>554</v>
      </c>
      <c r="C1332" s="19">
        <v>759</v>
      </c>
      <c r="D1332" s="19">
        <v>1466</v>
      </c>
      <c r="E1332" t="s">
        <v>484</v>
      </c>
      <c r="F1332" t="s">
        <v>521</v>
      </c>
    </row>
    <row r="1333" spans="1:6" x14ac:dyDescent="0.2">
      <c r="A1333" t="s">
        <v>569</v>
      </c>
      <c r="B1333" t="s">
        <v>554</v>
      </c>
      <c r="C1333" s="19" t="s">
        <v>585</v>
      </c>
      <c r="D1333" s="19">
        <v>1440</v>
      </c>
      <c r="E1333" t="s">
        <v>484</v>
      </c>
      <c r="F1333" t="s">
        <v>521</v>
      </c>
    </row>
    <row r="1334" spans="1:6" x14ac:dyDescent="0.2">
      <c r="A1334" t="s">
        <v>569</v>
      </c>
      <c r="B1334" t="s">
        <v>554</v>
      </c>
      <c r="C1334" s="19">
        <v>760</v>
      </c>
      <c r="D1334" s="19">
        <v>1486</v>
      </c>
      <c r="E1334" t="s">
        <v>482</v>
      </c>
      <c r="F1334" t="s">
        <v>521</v>
      </c>
    </row>
    <row r="1335" spans="1:6" x14ac:dyDescent="0.2">
      <c r="A1335" t="s">
        <v>569</v>
      </c>
      <c r="B1335" t="s">
        <v>554</v>
      </c>
      <c r="C1335" s="19">
        <v>761</v>
      </c>
      <c r="D1335" s="19">
        <v>1450</v>
      </c>
      <c r="E1335" t="s">
        <v>482</v>
      </c>
      <c r="F1335" t="s">
        <v>521</v>
      </c>
    </row>
    <row r="1336" spans="1:6" x14ac:dyDescent="0.2">
      <c r="A1336" t="s">
        <v>569</v>
      </c>
      <c r="B1336" t="s">
        <v>554</v>
      </c>
      <c r="C1336" s="19">
        <v>762</v>
      </c>
      <c r="D1336" s="19">
        <v>1500</v>
      </c>
      <c r="E1336" t="s">
        <v>482</v>
      </c>
      <c r="F1336" t="s">
        <v>521</v>
      </c>
    </row>
    <row r="1337" spans="1:6" x14ac:dyDescent="0.2">
      <c r="A1337" t="s">
        <v>569</v>
      </c>
      <c r="B1337" t="s">
        <v>554</v>
      </c>
      <c r="C1337" s="19">
        <v>764</v>
      </c>
      <c r="D1337" s="19">
        <v>1488</v>
      </c>
      <c r="E1337" t="s">
        <v>482</v>
      </c>
      <c r="F1337" t="s">
        <v>521</v>
      </c>
    </row>
    <row r="1338" spans="1:6" x14ac:dyDescent="0.2">
      <c r="A1338" t="s">
        <v>569</v>
      </c>
      <c r="B1338" t="s">
        <v>554</v>
      </c>
      <c r="C1338" s="19">
        <v>765</v>
      </c>
      <c r="D1338" s="19">
        <v>1420</v>
      </c>
      <c r="E1338" t="s">
        <v>482</v>
      </c>
      <c r="F1338" t="s">
        <v>521</v>
      </c>
    </row>
    <row r="1339" spans="1:6" x14ac:dyDescent="0.2">
      <c r="A1339" t="s">
        <v>569</v>
      </c>
      <c r="B1339" t="s">
        <v>554</v>
      </c>
      <c r="C1339" s="19">
        <v>766</v>
      </c>
      <c r="D1339" s="19">
        <v>1459</v>
      </c>
      <c r="E1339" t="s">
        <v>504</v>
      </c>
      <c r="F1339" t="s">
        <v>521</v>
      </c>
    </row>
    <row r="1340" spans="1:6" x14ac:dyDescent="0.2">
      <c r="A1340" t="s">
        <v>569</v>
      </c>
      <c r="B1340" t="s">
        <v>554</v>
      </c>
      <c r="C1340" s="19">
        <v>767</v>
      </c>
      <c r="D1340" s="19">
        <v>1466</v>
      </c>
      <c r="E1340" t="s">
        <v>482</v>
      </c>
      <c r="F1340" t="s">
        <v>521</v>
      </c>
    </row>
    <row r="1341" spans="1:6" x14ac:dyDescent="0.2">
      <c r="A1341" t="s">
        <v>569</v>
      </c>
      <c r="B1341" t="s">
        <v>554</v>
      </c>
      <c r="C1341" s="19">
        <v>768</v>
      </c>
      <c r="D1341" s="19">
        <v>1466</v>
      </c>
      <c r="E1341" t="s">
        <v>482</v>
      </c>
      <c r="F1341" t="s">
        <v>521</v>
      </c>
    </row>
    <row r="1342" spans="1:6" x14ac:dyDescent="0.2">
      <c r="A1342" t="s">
        <v>569</v>
      </c>
      <c r="B1342" t="s">
        <v>554</v>
      </c>
      <c r="C1342" s="19">
        <v>769</v>
      </c>
      <c r="D1342" s="19">
        <v>1473</v>
      </c>
      <c r="E1342" t="s">
        <v>504</v>
      </c>
      <c r="F1342" t="s">
        <v>521</v>
      </c>
    </row>
    <row r="1343" spans="1:6" x14ac:dyDescent="0.2">
      <c r="A1343" t="s">
        <v>569</v>
      </c>
      <c r="B1343" t="s">
        <v>554</v>
      </c>
      <c r="C1343" s="19">
        <v>770</v>
      </c>
      <c r="D1343" s="19">
        <v>1477</v>
      </c>
      <c r="E1343" t="s">
        <v>484</v>
      </c>
      <c r="F1343" t="s">
        <v>521</v>
      </c>
    </row>
    <row r="1344" spans="1:6" x14ac:dyDescent="0.2">
      <c r="A1344" t="s">
        <v>569</v>
      </c>
      <c r="B1344" t="s">
        <v>554</v>
      </c>
      <c r="C1344" s="19">
        <v>771</v>
      </c>
      <c r="D1344" s="19">
        <v>1468</v>
      </c>
      <c r="E1344" t="s">
        <v>484</v>
      </c>
      <c r="F1344" t="s">
        <v>521</v>
      </c>
    </row>
    <row r="1345" spans="1:6" x14ac:dyDescent="0.2">
      <c r="A1345" t="s">
        <v>569</v>
      </c>
      <c r="B1345" t="s">
        <v>554</v>
      </c>
      <c r="C1345" s="19">
        <v>772</v>
      </c>
      <c r="D1345" s="19">
        <v>1434</v>
      </c>
      <c r="E1345" t="s">
        <v>484</v>
      </c>
      <c r="F1345" t="s">
        <v>521</v>
      </c>
    </row>
    <row r="1346" spans="1:6" x14ac:dyDescent="0.2">
      <c r="A1346" t="s">
        <v>569</v>
      </c>
      <c r="B1346" t="s">
        <v>554</v>
      </c>
      <c r="C1346" s="19">
        <v>774</v>
      </c>
      <c r="D1346" s="19">
        <v>1539</v>
      </c>
      <c r="E1346" t="s">
        <v>484</v>
      </c>
      <c r="F1346" t="s">
        <v>521</v>
      </c>
    </row>
    <row r="1347" spans="1:6" x14ac:dyDescent="0.2">
      <c r="A1347" t="s">
        <v>569</v>
      </c>
      <c r="B1347" t="s">
        <v>554</v>
      </c>
      <c r="C1347" s="19">
        <v>775</v>
      </c>
      <c r="D1347" s="19">
        <v>1449</v>
      </c>
      <c r="E1347" t="s">
        <v>484</v>
      </c>
      <c r="F1347" t="s">
        <v>521</v>
      </c>
    </row>
    <row r="1348" spans="1:6" x14ac:dyDescent="0.2">
      <c r="A1348" t="s">
        <v>569</v>
      </c>
      <c r="B1348" t="s">
        <v>554</v>
      </c>
      <c r="C1348" s="19">
        <v>776</v>
      </c>
      <c r="D1348" s="19">
        <v>1461</v>
      </c>
      <c r="E1348" t="s">
        <v>482</v>
      </c>
      <c r="F1348" t="s">
        <v>521</v>
      </c>
    </row>
    <row r="1349" spans="1:6" x14ac:dyDescent="0.2">
      <c r="A1349" t="s">
        <v>569</v>
      </c>
      <c r="B1349" t="s">
        <v>554</v>
      </c>
      <c r="C1349" s="19">
        <v>777</v>
      </c>
      <c r="D1349" s="19">
        <v>1445</v>
      </c>
      <c r="E1349" t="s">
        <v>482</v>
      </c>
      <c r="F1349" t="s">
        <v>521</v>
      </c>
    </row>
    <row r="1350" spans="1:6" x14ac:dyDescent="0.2">
      <c r="A1350" t="s">
        <v>569</v>
      </c>
      <c r="B1350" t="s">
        <v>554</v>
      </c>
      <c r="C1350" s="19">
        <v>778</v>
      </c>
      <c r="D1350" s="19">
        <v>1534</v>
      </c>
      <c r="E1350" t="s">
        <v>482</v>
      </c>
      <c r="F1350" t="s">
        <v>521</v>
      </c>
    </row>
    <row r="1351" spans="1:6" x14ac:dyDescent="0.2">
      <c r="A1351" t="s">
        <v>569</v>
      </c>
      <c r="B1351" t="s">
        <v>554</v>
      </c>
      <c r="C1351" s="19">
        <v>779</v>
      </c>
      <c r="D1351" s="19">
        <v>1482</v>
      </c>
      <c r="E1351" t="s">
        <v>484</v>
      </c>
      <c r="F1351" t="s">
        <v>521</v>
      </c>
    </row>
    <row r="1352" spans="1:6" x14ac:dyDescent="0.2">
      <c r="A1352" t="s">
        <v>569</v>
      </c>
      <c r="B1352" t="s">
        <v>554</v>
      </c>
      <c r="C1352" s="19">
        <v>780</v>
      </c>
      <c r="D1352" s="19">
        <v>1394</v>
      </c>
      <c r="E1352" t="s">
        <v>484</v>
      </c>
      <c r="F1352" t="s">
        <v>521</v>
      </c>
    </row>
    <row r="1353" spans="1:6" x14ac:dyDescent="0.2">
      <c r="A1353" t="s">
        <v>569</v>
      </c>
      <c r="B1353" t="s">
        <v>554</v>
      </c>
      <c r="C1353" s="19">
        <v>781</v>
      </c>
      <c r="D1353" s="19">
        <v>1398</v>
      </c>
      <c r="E1353" t="s">
        <v>484</v>
      </c>
      <c r="F1353" t="s">
        <v>521</v>
      </c>
    </row>
    <row r="1354" spans="1:6" x14ac:dyDescent="0.2">
      <c r="A1354" t="s">
        <v>569</v>
      </c>
      <c r="B1354" t="s">
        <v>554</v>
      </c>
      <c r="C1354" s="19">
        <v>782</v>
      </c>
      <c r="D1354" s="19">
        <v>1411</v>
      </c>
      <c r="E1354" t="s">
        <v>484</v>
      </c>
      <c r="F1354" t="s">
        <v>521</v>
      </c>
    </row>
    <row r="1355" spans="1:6" x14ac:dyDescent="0.2">
      <c r="A1355" t="s">
        <v>569</v>
      </c>
      <c r="B1355" t="s">
        <v>554</v>
      </c>
      <c r="C1355" s="19">
        <v>783</v>
      </c>
      <c r="D1355" s="19">
        <v>1450</v>
      </c>
      <c r="E1355" t="s">
        <v>484</v>
      </c>
      <c r="F1355" t="s">
        <v>521</v>
      </c>
    </row>
    <row r="1356" spans="1:6" x14ac:dyDescent="0.2">
      <c r="A1356" t="s">
        <v>569</v>
      </c>
      <c r="B1356" t="s">
        <v>554</v>
      </c>
      <c r="C1356" s="19">
        <v>784</v>
      </c>
      <c r="D1356" s="19">
        <v>1481</v>
      </c>
      <c r="E1356" t="s">
        <v>484</v>
      </c>
      <c r="F1356" t="s">
        <v>521</v>
      </c>
    </row>
    <row r="1357" spans="1:6" x14ac:dyDescent="0.2">
      <c r="A1357" t="s">
        <v>569</v>
      </c>
      <c r="B1357" t="s">
        <v>554</v>
      </c>
      <c r="C1357" s="19">
        <v>785</v>
      </c>
      <c r="D1357" s="19">
        <v>1483</v>
      </c>
      <c r="E1357" t="s">
        <v>484</v>
      </c>
      <c r="F1357" t="s">
        <v>521</v>
      </c>
    </row>
    <row r="1358" spans="1:6" x14ac:dyDescent="0.2">
      <c r="A1358" t="s">
        <v>569</v>
      </c>
      <c r="B1358" t="s">
        <v>554</v>
      </c>
      <c r="C1358" s="19">
        <v>786</v>
      </c>
      <c r="D1358" s="19">
        <v>1501</v>
      </c>
      <c r="E1358" t="s">
        <v>482</v>
      </c>
      <c r="F1358" t="s">
        <v>521</v>
      </c>
    </row>
    <row r="1359" spans="1:6" x14ac:dyDescent="0.2">
      <c r="A1359" t="s">
        <v>569</v>
      </c>
      <c r="B1359" t="s">
        <v>554</v>
      </c>
      <c r="C1359" s="19">
        <v>787</v>
      </c>
      <c r="D1359" s="19">
        <v>1415</v>
      </c>
      <c r="E1359" t="s">
        <v>484</v>
      </c>
      <c r="F1359" t="s">
        <v>521</v>
      </c>
    </row>
    <row r="1360" spans="1:6" x14ac:dyDescent="0.2">
      <c r="A1360" t="s">
        <v>569</v>
      </c>
      <c r="B1360" t="s">
        <v>554</v>
      </c>
      <c r="C1360" s="19">
        <v>901</v>
      </c>
      <c r="D1360" s="19">
        <v>1342</v>
      </c>
      <c r="E1360" t="s">
        <v>482</v>
      </c>
      <c r="F1360" t="s">
        <v>532</v>
      </c>
    </row>
    <row r="1361" spans="1:9" x14ac:dyDescent="0.2">
      <c r="A1361" t="s">
        <v>569</v>
      </c>
      <c r="B1361" t="s">
        <v>554</v>
      </c>
      <c r="C1361" s="19" t="s">
        <v>586</v>
      </c>
      <c r="D1361" s="19">
        <v>1442</v>
      </c>
      <c r="E1361" t="s">
        <v>482</v>
      </c>
      <c r="F1361" t="s">
        <v>486</v>
      </c>
    </row>
    <row r="1362" spans="1:9" x14ac:dyDescent="0.2">
      <c r="A1362" t="s">
        <v>569</v>
      </c>
      <c r="B1362" t="s">
        <v>554</v>
      </c>
      <c r="C1362" s="19" t="s">
        <v>587</v>
      </c>
      <c r="D1362" s="19">
        <v>1486</v>
      </c>
      <c r="E1362" t="s">
        <v>482</v>
      </c>
    </row>
    <row r="1363" spans="1:9" x14ac:dyDescent="0.2">
      <c r="A1363" t="s">
        <v>569</v>
      </c>
      <c r="B1363" t="s">
        <v>554</v>
      </c>
      <c r="C1363" s="19">
        <v>902</v>
      </c>
      <c r="D1363" s="19">
        <v>1473</v>
      </c>
      <c r="E1363" t="s">
        <v>484</v>
      </c>
    </row>
    <row r="1364" spans="1:9" x14ac:dyDescent="0.2">
      <c r="A1364" t="s">
        <v>569</v>
      </c>
      <c r="B1364" t="s">
        <v>554</v>
      </c>
      <c r="C1364" s="19">
        <v>903</v>
      </c>
      <c r="D1364" s="19">
        <v>1446</v>
      </c>
      <c r="E1364" t="s">
        <v>484</v>
      </c>
      <c r="F1364" t="s">
        <v>483</v>
      </c>
      <c r="G1364" t="s">
        <v>588</v>
      </c>
      <c r="I1364" t="s">
        <v>589</v>
      </c>
    </row>
    <row r="1365" spans="1:9" x14ac:dyDescent="0.2">
      <c r="A1365" t="s">
        <v>569</v>
      </c>
      <c r="B1365" t="s">
        <v>554</v>
      </c>
      <c r="C1365" s="19">
        <v>904</v>
      </c>
      <c r="D1365" s="19">
        <v>1476</v>
      </c>
      <c r="E1365" t="s">
        <v>482</v>
      </c>
      <c r="F1365" t="s">
        <v>486</v>
      </c>
    </row>
    <row r="1366" spans="1:9" x14ac:dyDescent="0.2">
      <c r="A1366" t="s">
        <v>569</v>
      </c>
      <c r="B1366" t="s">
        <v>554</v>
      </c>
      <c r="C1366" s="19">
        <v>905</v>
      </c>
      <c r="D1366" s="19">
        <v>1462</v>
      </c>
      <c r="E1366" t="s">
        <v>482</v>
      </c>
      <c r="F1366" t="s">
        <v>486</v>
      </c>
    </row>
    <row r="1367" spans="1:9" x14ac:dyDescent="0.2">
      <c r="A1367" t="s">
        <v>569</v>
      </c>
      <c r="B1367" t="s">
        <v>554</v>
      </c>
      <c r="C1367" s="19">
        <v>906</v>
      </c>
      <c r="D1367" s="19">
        <v>1444</v>
      </c>
      <c r="E1367" t="s">
        <v>482</v>
      </c>
      <c r="F1367" t="s">
        <v>486</v>
      </c>
    </row>
    <row r="1368" spans="1:9" x14ac:dyDescent="0.2">
      <c r="A1368" t="s">
        <v>569</v>
      </c>
      <c r="B1368" t="s">
        <v>554</v>
      </c>
      <c r="C1368" s="19">
        <v>907</v>
      </c>
      <c r="D1368" s="19">
        <v>1455</v>
      </c>
      <c r="E1368" t="s">
        <v>482</v>
      </c>
      <c r="F1368" t="s">
        <v>486</v>
      </c>
    </row>
    <row r="1369" spans="1:9" x14ac:dyDescent="0.2">
      <c r="A1369" t="s">
        <v>569</v>
      </c>
      <c r="B1369" t="s">
        <v>554</v>
      </c>
      <c r="C1369" s="19">
        <v>908</v>
      </c>
      <c r="D1369" s="19">
        <v>1438</v>
      </c>
      <c r="E1369" t="s">
        <v>482</v>
      </c>
      <c r="F1369" t="s">
        <v>486</v>
      </c>
    </row>
    <row r="1370" spans="1:9" x14ac:dyDescent="0.2">
      <c r="A1370" t="s">
        <v>569</v>
      </c>
      <c r="B1370" t="s">
        <v>554</v>
      </c>
      <c r="C1370" s="19">
        <v>909</v>
      </c>
      <c r="D1370" s="19">
        <v>1473</v>
      </c>
      <c r="E1370" t="s">
        <v>482</v>
      </c>
    </row>
    <row r="1371" spans="1:9" x14ac:dyDescent="0.2">
      <c r="A1371" t="s">
        <v>569</v>
      </c>
      <c r="B1371" t="s">
        <v>554</v>
      </c>
      <c r="C1371" s="19">
        <v>910</v>
      </c>
      <c r="D1371" s="19">
        <v>1460</v>
      </c>
      <c r="E1371" t="s">
        <v>504</v>
      </c>
    </row>
    <row r="1372" spans="1:9" x14ac:dyDescent="0.2">
      <c r="A1372" t="s">
        <v>569</v>
      </c>
      <c r="B1372" t="s">
        <v>554</v>
      </c>
      <c r="C1372" s="19">
        <v>911</v>
      </c>
      <c r="D1372" s="19">
        <v>1399</v>
      </c>
      <c r="E1372" t="s">
        <v>482</v>
      </c>
    </row>
    <row r="1373" spans="1:9" x14ac:dyDescent="0.2">
      <c r="A1373" t="s">
        <v>569</v>
      </c>
      <c r="B1373" t="s">
        <v>554</v>
      </c>
      <c r="C1373" s="19">
        <v>912</v>
      </c>
      <c r="D1373" s="19">
        <v>1446</v>
      </c>
      <c r="E1373" t="s">
        <v>482</v>
      </c>
    </row>
    <row r="1374" spans="1:9" x14ac:dyDescent="0.2">
      <c r="A1374" t="s">
        <v>569</v>
      </c>
      <c r="B1374" t="s">
        <v>554</v>
      </c>
      <c r="C1374" s="19">
        <v>913</v>
      </c>
      <c r="D1374" s="19">
        <v>1426</v>
      </c>
      <c r="E1374" t="s">
        <v>482</v>
      </c>
    </row>
    <row r="1375" spans="1:9" x14ac:dyDescent="0.2">
      <c r="A1375" t="s">
        <v>569</v>
      </c>
      <c r="B1375" t="s">
        <v>554</v>
      </c>
      <c r="C1375" s="19">
        <v>914</v>
      </c>
      <c r="D1375" s="19">
        <v>1425</v>
      </c>
      <c r="E1375" t="s">
        <v>482</v>
      </c>
    </row>
    <row r="1376" spans="1:9" x14ac:dyDescent="0.2">
      <c r="A1376" t="s">
        <v>569</v>
      </c>
      <c r="B1376" t="s">
        <v>554</v>
      </c>
      <c r="C1376" s="19">
        <v>915</v>
      </c>
      <c r="D1376" s="19">
        <v>1474</v>
      </c>
      <c r="E1376" t="s">
        <v>482</v>
      </c>
    </row>
    <row r="1377" spans="1:6" x14ac:dyDescent="0.2">
      <c r="A1377" t="s">
        <v>569</v>
      </c>
      <c r="B1377" t="s">
        <v>554</v>
      </c>
      <c r="C1377" s="19">
        <v>916</v>
      </c>
      <c r="D1377" s="19">
        <v>1488</v>
      </c>
      <c r="E1377" t="s">
        <v>504</v>
      </c>
    </row>
    <row r="1378" spans="1:6" x14ac:dyDescent="0.2">
      <c r="A1378" t="s">
        <v>569</v>
      </c>
      <c r="B1378" t="s">
        <v>554</v>
      </c>
      <c r="C1378" s="19">
        <v>917</v>
      </c>
      <c r="D1378" s="19">
        <v>1453</v>
      </c>
      <c r="E1378" t="s">
        <v>504</v>
      </c>
    </row>
    <row r="1379" spans="1:6" x14ac:dyDescent="0.2">
      <c r="A1379" t="s">
        <v>569</v>
      </c>
      <c r="B1379" t="s">
        <v>554</v>
      </c>
      <c r="C1379" s="19" t="s">
        <v>590</v>
      </c>
      <c r="D1379" s="19">
        <v>1334</v>
      </c>
      <c r="E1379" t="s">
        <v>484</v>
      </c>
    </row>
    <row r="1380" spans="1:6" x14ac:dyDescent="0.2">
      <c r="A1380" t="s">
        <v>569</v>
      </c>
      <c r="B1380" t="s">
        <v>554</v>
      </c>
      <c r="C1380" s="19">
        <v>918</v>
      </c>
      <c r="D1380" s="19">
        <v>1339</v>
      </c>
      <c r="E1380" t="s">
        <v>484</v>
      </c>
      <c r="F1380" t="s">
        <v>509</v>
      </c>
    </row>
    <row r="1381" spans="1:6" x14ac:dyDescent="0.2">
      <c r="A1381" t="s">
        <v>569</v>
      </c>
      <c r="B1381" t="s">
        <v>554</v>
      </c>
      <c r="C1381" s="19" t="s">
        <v>591</v>
      </c>
      <c r="D1381" s="19">
        <v>1395</v>
      </c>
      <c r="E1381" t="s">
        <v>482</v>
      </c>
      <c r="F1381" t="s">
        <v>509</v>
      </c>
    </row>
    <row r="1382" spans="1:6" x14ac:dyDescent="0.2">
      <c r="A1382" t="s">
        <v>569</v>
      </c>
      <c r="B1382" t="s">
        <v>554</v>
      </c>
      <c r="C1382" s="19" t="s">
        <v>592</v>
      </c>
      <c r="D1382" s="19">
        <v>1446</v>
      </c>
      <c r="E1382" t="s">
        <v>504</v>
      </c>
      <c r="F1382" t="s">
        <v>509</v>
      </c>
    </row>
    <row r="1383" spans="1:6" x14ac:dyDescent="0.2">
      <c r="A1383" t="s">
        <v>569</v>
      </c>
      <c r="B1383" t="s">
        <v>554</v>
      </c>
      <c r="C1383" s="19" t="s">
        <v>593</v>
      </c>
      <c r="D1383" s="19">
        <v>1409</v>
      </c>
      <c r="E1383" t="s">
        <v>482</v>
      </c>
    </row>
    <row r="1384" spans="1:6" x14ac:dyDescent="0.2">
      <c r="A1384" t="s">
        <v>569</v>
      </c>
      <c r="B1384" t="s">
        <v>554</v>
      </c>
      <c r="C1384" s="19" t="s">
        <v>594</v>
      </c>
      <c r="D1384" s="19">
        <v>1354</v>
      </c>
      <c r="E1384" t="s">
        <v>482</v>
      </c>
    </row>
    <row r="1385" spans="1:6" x14ac:dyDescent="0.2">
      <c r="A1385" t="s">
        <v>569</v>
      </c>
      <c r="B1385" t="s">
        <v>554</v>
      </c>
      <c r="C1385" s="19" t="s">
        <v>595</v>
      </c>
      <c r="D1385" s="19">
        <v>1470</v>
      </c>
      <c r="E1385" t="s">
        <v>482</v>
      </c>
    </row>
    <row r="1386" spans="1:6" x14ac:dyDescent="0.2">
      <c r="A1386" t="s">
        <v>569</v>
      </c>
      <c r="B1386" t="s">
        <v>554</v>
      </c>
      <c r="C1386" s="19">
        <v>919</v>
      </c>
      <c r="D1386" s="19">
        <v>1493</v>
      </c>
      <c r="E1386" t="s">
        <v>482</v>
      </c>
    </row>
    <row r="1387" spans="1:6" x14ac:dyDescent="0.2">
      <c r="A1387" t="s">
        <v>569</v>
      </c>
      <c r="B1387" t="s">
        <v>554</v>
      </c>
      <c r="C1387" s="19">
        <v>920</v>
      </c>
      <c r="D1387" s="19">
        <v>1494</v>
      </c>
      <c r="E1387" t="s">
        <v>484</v>
      </c>
      <c r="F1387" t="s">
        <v>509</v>
      </c>
    </row>
    <row r="1388" spans="1:6" x14ac:dyDescent="0.2">
      <c r="A1388" t="s">
        <v>569</v>
      </c>
      <c r="B1388" t="s">
        <v>554</v>
      </c>
      <c r="C1388" s="19" t="s">
        <v>596</v>
      </c>
      <c r="D1388" s="19">
        <v>1535</v>
      </c>
      <c r="E1388" t="s">
        <v>484</v>
      </c>
      <c r="F1388" t="s">
        <v>509</v>
      </c>
    </row>
    <row r="1389" spans="1:6" x14ac:dyDescent="0.2">
      <c r="A1389" t="s">
        <v>569</v>
      </c>
      <c r="B1389" t="s">
        <v>554</v>
      </c>
      <c r="C1389" s="19">
        <v>921</v>
      </c>
      <c r="D1389" s="19">
        <v>1473</v>
      </c>
      <c r="E1389" t="s">
        <v>482</v>
      </c>
      <c r="F1389" t="s">
        <v>509</v>
      </c>
    </row>
    <row r="1390" spans="1:6" x14ac:dyDescent="0.2">
      <c r="A1390" t="s">
        <v>569</v>
      </c>
      <c r="B1390" t="s">
        <v>554</v>
      </c>
      <c r="C1390" s="19" t="s">
        <v>597</v>
      </c>
      <c r="D1390" s="19">
        <v>1511</v>
      </c>
      <c r="E1390" t="s">
        <v>484</v>
      </c>
      <c r="F1390" t="s">
        <v>509</v>
      </c>
    </row>
    <row r="1391" spans="1:6" x14ac:dyDescent="0.2">
      <c r="A1391" t="s">
        <v>569</v>
      </c>
      <c r="B1391" t="s">
        <v>554</v>
      </c>
      <c r="C1391" s="19" t="s">
        <v>598</v>
      </c>
      <c r="D1391" s="19">
        <v>1512</v>
      </c>
      <c r="E1391" t="s">
        <v>484</v>
      </c>
    </row>
    <row r="1392" spans="1:6" x14ac:dyDescent="0.2">
      <c r="A1392" t="s">
        <v>569</v>
      </c>
      <c r="B1392" t="s">
        <v>554</v>
      </c>
      <c r="C1392" s="19" t="s">
        <v>599</v>
      </c>
      <c r="D1392" s="19">
        <v>1500</v>
      </c>
      <c r="E1392" t="s">
        <v>482</v>
      </c>
    </row>
    <row r="1393" spans="1:6" x14ac:dyDescent="0.2">
      <c r="A1393" t="s">
        <v>569</v>
      </c>
      <c r="B1393" t="s">
        <v>554</v>
      </c>
      <c r="C1393" s="19">
        <v>922</v>
      </c>
      <c r="D1393" s="19">
        <v>1109</v>
      </c>
      <c r="E1393" t="s">
        <v>484</v>
      </c>
      <c r="F1393" t="s">
        <v>509</v>
      </c>
    </row>
    <row r="1394" spans="1:6" x14ac:dyDescent="0.2">
      <c r="A1394" t="s">
        <v>569</v>
      </c>
      <c r="B1394" t="s">
        <v>554</v>
      </c>
      <c r="C1394" s="19" t="s">
        <v>600</v>
      </c>
      <c r="D1394" s="19">
        <v>1576</v>
      </c>
      <c r="E1394" t="s">
        <v>484</v>
      </c>
      <c r="F1394" t="s">
        <v>495</v>
      </c>
    </row>
    <row r="1395" spans="1:6" x14ac:dyDescent="0.2">
      <c r="A1395" t="s">
        <v>569</v>
      </c>
      <c r="B1395" t="s">
        <v>554</v>
      </c>
      <c r="C1395" s="19" t="s">
        <v>601</v>
      </c>
      <c r="D1395" s="19">
        <v>1502</v>
      </c>
      <c r="E1395" t="s">
        <v>482</v>
      </c>
    </row>
    <row r="1396" spans="1:6" x14ac:dyDescent="0.2">
      <c r="A1396" t="s">
        <v>569</v>
      </c>
      <c r="B1396" t="s">
        <v>554</v>
      </c>
      <c r="C1396" s="19" t="s">
        <v>602</v>
      </c>
      <c r="D1396" s="19">
        <v>1490</v>
      </c>
      <c r="E1396" t="s">
        <v>484</v>
      </c>
    </row>
    <row r="1397" spans="1:6" x14ac:dyDescent="0.2">
      <c r="A1397" t="s">
        <v>569</v>
      </c>
      <c r="B1397" t="s">
        <v>554</v>
      </c>
      <c r="C1397" s="19" t="s">
        <v>603</v>
      </c>
      <c r="D1397" s="19">
        <v>1417</v>
      </c>
      <c r="E1397" t="s">
        <v>482</v>
      </c>
      <c r="F1397" t="s">
        <v>604</v>
      </c>
    </row>
    <row r="1398" spans="1:6" x14ac:dyDescent="0.2">
      <c r="A1398" t="s">
        <v>569</v>
      </c>
      <c r="B1398" t="s">
        <v>554</v>
      </c>
      <c r="C1398" s="19">
        <v>923</v>
      </c>
      <c r="D1398" s="19">
        <v>1490</v>
      </c>
      <c r="E1398" t="s">
        <v>482</v>
      </c>
    </row>
    <row r="1399" spans="1:6" x14ac:dyDescent="0.2">
      <c r="A1399" t="s">
        <v>569</v>
      </c>
      <c r="B1399" t="s">
        <v>554</v>
      </c>
      <c r="C1399" s="19" t="s">
        <v>605</v>
      </c>
      <c r="D1399" s="19">
        <v>1355</v>
      </c>
      <c r="E1399" t="s">
        <v>484</v>
      </c>
    </row>
    <row r="1400" spans="1:6" x14ac:dyDescent="0.2">
      <c r="A1400" t="s">
        <v>569</v>
      </c>
      <c r="B1400" t="s">
        <v>554</v>
      </c>
      <c r="C1400" s="19">
        <v>924</v>
      </c>
      <c r="D1400" s="19">
        <v>1283</v>
      </c>
      <c r="E1400" t="s">
        <v>484</v>
      </c>
      <c r="F1400" t="s">
        <v>483</v>
      </c>
    </row>
    <row r="1401" spans="1:6" x14ac:dyDescent="0.2">
      <c r="A1401" t="s">
        <v>569</v>
      </c>
      <c r="B1401" t="s">
        <v>554</v>
      </c>
      <c r="C1401" s="19">
        <v>925</v>
      </c>
      <c r="D1401" s="19">
        <v>1453</v>
      </c>
      <c r="E1401" t="s">
        <v>482</v>
      </c>
      <c r="F1401" t="s">
        <v>485</v>
      </c>
    </row>
    <row r="1402" spans="1:6" x14ac:dyDescent="0.2">
      <c r="A1402" t="s">
        <v>569</v>
      </c>
      <c r="B1402" t="s">
        <v>554</v>
      </c>
      <c r="C1402" s="19">
        <v>926</v>
      </c>
      <c r="D1402" s="19">
        <v>1464</v>
      </c>
      <c r="E1402" t="s">
        <v>504</v>
      </c>
      <c r="F1402" t="s">
        <v>485</v>
      </c>
    </row>
    <row r="1403" spans="1:6" x14ac:dyDescent="0.2">
      <c r="A1403" t="s">
        <v>569</v>
      </c>
      <c r="B1403" t="s">
        <v>554</v>
      </c>
      <c r="C1403" s="19">
        <v>927</v>
      </c>
      <c r="D1403" s="19">
        <v>1460</v>
      </c>
      <c r="E1403" t="s">
        <v>482</v>
      </c>
      <c r="F1403" t="s">
        <v>555</v>
      </c>
    </row>
    <row r="1404" spans="1:6" x14ac:dyDescent="0.2">
      <c r="A1404" t="s">
        <v>569</v>
      </c>
      <c r="B1404" t="s">
        <v>554</v>
      </c>
      <c r="C1404" s="19">
        <v>928</v>
      </c>
      <c r="D1404" s="19">
        <v>1120</v>
      </c>
      <c r="E1404" t="s">
        <v>484</v>
      </c>
      <c r="F1404" t="s">
        <v>483</v>
      </c>
    </row>
    <row r="1405" spans="1:6" x14ac:dyDescent="0.2">
      <c r="A1405" t="s">
        <v>569</v>
      </c>
      <c r="B1405" t="s">
        <v>554</v>
      </c>
      <c r="C1405" s="19">
        <v>929</v>
      </c>
      <c r="D1405" s="19">
        <v>1469</v>
      </c>
      <c r="E1405" t="s">
        <v>482</v>
      </c>
    </row>
    <row r="1406" spans="1:6" x14ac:dyDescent="0.2">
      <c r="A1406" t="s">
        <v>569</v>
      </c>
      <c r="B1406" t="s">
        <v>554</v>
      </c>
      <c r="C1406" s="19">
        <v>930</v>
      </c>
      <c r="D1406" s="19">
        <v>1524</v>
      </c>
      <c r="E1406" t="s">
        <v>482</v>
      </c>
      <c r="F1406" t="s">
        <v>485</v>
      </c>
    </row>
    <row r="1407" spans="1:6" x14ac:dyDescent="0.2">
      <c r="A1407" t="s">
        <v>569</v>
      </c>
      <c r="B1407" t="s">
        <v>554</v>
      </c>
      <c r="C1407" s="19">
        <v>931</v>
      </c>
      <c r="D1407" s="19">
        <v>1436</v>
      </c>
      <c r="E1407" t="s">
        <v>482</v>
      </c>
      <c r="F1407" t="s">
        <v>486</v>
      </c>
    </row>
    <row r="1408" spans="1:6" x14ac:dyDescent="0.2">
      <c r="A1408" t="s">
        <v>569</v>
      </c>
      <c r="B1408" t="s">
        <v>554</v>
      </c>
      <c r="C1408" s="19" t="s">
        <v>606</v>
      </c>
      <c r="D1408" s="19">
        <v>1494</v>
      </c>
      <c r="E1408" t="s">
        <v>484</v>
      </c>
      <c r="F1408" t="s">
        <v>483</v>
      </c>
    </row>
    <row r="1409" spans="1:6" x14ac:dyDescent="0.2">
      <c r="A1409" t="s">
        <v>569</v>
      </c>
      <c r="B1409" t="s">
        <v>554</v>
      </c>
      <c r="C1409" s="19">
        <v>932</v>
      </c>
      <c r="D1409" s="19">
        <v>1456</v>
      </c>
      <c r="E1409" t="s">
        <v>482</v>
      </c>
      <c r="F1409" t="s">
        <v>485</v>
      </c>
    </row>
    <row r="1410" spans="1:6" x14ac:dyDescent="0.2">
      <c r="A1410" t="s">
        <v>569</v>
      </c>
      <c r="B1410" t="s">
        <v>554</v>
      </c>
      <c r="C1410" s="19">
        <v>933</v>
      </c>
      <c r="D1410" s="19">
        <v>1465</v>
      </c>
      <c r="E1410" t="s">
        <v>482</v>
      </c>
      <c r="F1410" t="s">
        <v>485</v>
      </c>
    </row>
    <row r="1411" spans="1:6" x14ac:dyDescent="0.2">
      <c r="A1411" t="s">
        <v>569</v>
      </c>
      <c r="B1411" t="s">
        <v>554</v>
      </c>
      <c r="C1411" s="19">
        <v>934</v>
      </c>
      <c r="D1411" s="19">
        <v>1468</v>
      </c>
      <c r="E1411" t="s">
        <v>482</v>
      </c>
      <c r="F1411" t="s">
        <v>486</v>
      </c>
    </row>
    <row r="1412" spans="1:6" x14ac:dyDescent="0.2">
      <c r="A1412" t="s">
        <v>569</v>
      </c>
      <c r="B1412" t="s">
        <v>554</v>
      </c>
      <c r="C1412" s="19">
        <v>935</v>
      </c>
      <c r="D1412" s="19">
        <v>1537</v>
      </c>
      <c r="E1412" t="s">
        <v>482</v>
      </c>
      <c r="F1412" t="s">
        <v>486</v>
      </c>
    </row>
    <row r="1413" spans="1:6" x14ac:dyDescent="0.2">
      <c r="A1413" t="s">
        <v>569</v>
      </c>
      <c r="B1413" t="s">
        <v>554</v>
      </c>
      <c r="C1413" s="19">
        <v>936</v>
      </c>
      <c r="D1413" s="19">
        <v>1425</v>
      </c>
      <c r="E1413" t="s">
        <v>484</v>
      </c>
      <c r="F1413" t="s">
        <v>486</v>
      </c>
    </row>
    <row r="1414" spans="1:6" x14ac:dyDescent="0.2">
      <c r="A1414" t="s">
        <v>569</v>
      </c>
      <c r="B1414" t="s">
        <v>554</v>
      </c>
      <c r="C1414" s="19">
        <v>937</v>
      </c>
      <c r="D1414" s="19">
        <v>1421</v>
      </c>
      <c r="E1414" t="s">
        <v>484</v>
      </c>
      <c r="F1414" t="s">
        <v>486</v>
      </c>
    </row>
    <row r="1415" spans="1:6" x14ac:dyDescent="0.2">
      <c r="A1415" t="s">
        <v>569</v>
      </c>
      <c r="B1415" t="s">
        <v>554</v>
      </c>
      <c r="C1415" s="19">
        <v>938</v>
      </c>
      <c r="D1415" s="19">
        <v>1586</v>
      </c>
      <c r="E1415" t="s">
        <v>482</v>
      </c>
      <c r="F1415" t="s">
        <v>486</v>
      </c>
    </row>
    <row r="1416" spans="1:6" x14ac:dyDescent="0.2">
      <c r="A1416" t="s">
        <v>569</v>
      </c>
      <c r="B1416" t="s">
        <v>554</v>
      </c>
      <c r="C1416" s="19">
        <v>939</v>
      </c>
      <c r="D1416" s="19">
        <v>1522</v>
      </c>
      <c r="E1416" t="s">
        <v>482</v>
      </c>
      <c r="F1416" t="s">
        <v>486</v>
      </c>
    </row>
    <row r="1417" spans="1:6" x14ac:dyDescent="0.2">
      <c r="A1417" t="s">
        <v>569</v>
      </c>
      <c r="B1417" t="s">
        <v>554</v>
      </c>
      <c r="C1417" s="19">
        <v>940</v>
      </c>
      <c r="D1417" s="19">
        <v>1566</v>
      </c>
      <c r="E1417" t="s">
        <v>482</v>
      </c>
    </row>
    <row r="1418" spans="1:6" x14ac:dyDescent="0.2">
      <c r="A1418" t="s">
        <v>569</v>
      </c>
      <c r="B1418" t="s">
        <v>554</v>
      </c>
      <c r="C1418" s="19">
        <v>941</v>
      </c>
      <c r="D1418" s="19">
        <v>1563</v>
      </c>
      <c r="E1418" t="s">
        <v>482</v>
      </c>
    </row>
    <row r="1419" spans="1:6" x14ac:dyDescent="0.2">
      <c r="A1419" t="s">
        <v>569</v>
      </c>
      <c r="B1419" t="s">
        <v>554</v>
      </c>
      <c r="C1419" s="19">
        <v>942</v>
      </c>
      <c r="D1419" s="19">
        <v>1557</v>
      </c>
      <c r="E1419" t="s">
        <v>482</v>
      </c>
    </row>
    <row r="1420" spans="1:6" x14ac:dyDescent="0.2">
      <c r="A1420" t="s">
        <v>569</v>
      </c>
      <c r="B1420" t="s">
        <v>554</v>
      </c>
      <c r="C1420" s="19">
        <v>943</v>
      </c>
      <c r="D1420" s="19">
        <v>1491</v>
      </c>
      <c r="E1420" t="s">
        <v>482</v>
      </c>
    </row>
    <row r="1421" spans="1:6" x14ac:dyDescent="0.2">
      <c r="A1421" t="s">
        <v>569</v>
      </c>
      <c r="B1421" t="s">
        <v>554</v>
      </c>
      <c r="C1421" s="19">
        <v>944</v>
      </c>
      <c r="D1421" s="19">
        <v>1575</v>
      </c>
      <c r="E1421" t="s">
        <v>482</v>
      </c>
      <c r="F1421" t="s">
        <v>509</v>
      </c>
    </row>
    <row r="1422" spans="1:6" x14ac:dyDescent="0.2">
      <c r="A1422" t="s">
        <v>569</v>
      </c>
      <c r="B1422" t="s">
        <v>554</v>
      </c>
      <c r="C1422" s="19">
        <v>945</v>
      </c>
      <c r="D1422" s="19">
        <v>1581</v>
      </c>
      <c r="E1422" t="s">
        <v>482</v>
      </c>
      <c r="F1422" t="s">
        <v>509</v>
      </c>
    </row>
    <row r="1423" spans="1:6" x14ac:dyDescent="0.2">
      <c r="A1423" t="s">
        <v>569</v>
      </c>
      <c r="B1423" t="s">
        <v>554</v>
      </c>
      <c r="C1423" s="19">
        <v>946</v>
      </c>
      <c r="D1423" s="19">
        <v>1471</v>
      </c>
      <c r="E1423" t="s">
        <v>482</v>
      </c>
    </row>
    <row r="1424" spans="1:6" x14ac:dyDescent="0.2">
      <c r="A1424" t="s">
        <v>569</v>
      </c>
      <c r="B1424" t="s">
        <v>554</v>
      </c>
      <c r="C1424" s="19">
        <v>947</v>
      </c>
      <c r="D1424" s="19">
        <v>1501</v>
      </c>
      <c r="E1424" t="s">
        <v>482</v>
      </c>
      <c r="F1424" t="s">
        <v>555</v>
      </c>
    </row>
    <row r="1425" spans="1:9" x14ac:dyDescent="0.2">
      <c r="A1425" t="s">
        <v>569</v>
      </c>
      <c r="B1425" t="s">
        <v>554</v>
      </c>
      <c r="C1425" s="19">
        <v>948</v>
      </c>
      <c r="D1425" s="19">
        <v>1567</v>
      </c>
      <c r="E1425" t="s">
        <v>482</v>
      </c>
      <c r="F1425" t="s">
        <v>509</v>
      </c>
    </row>
    <row r="1426" spans="1:9" x14ac:dyDescent="0.2">
      <c r="A1426" t="s">
        <v>569</v>
      </c>
      <c r="B1426" t="s">
        <v>554</v>
      </c>
      <c r="C1426" s="19">
        <v>949</v>
      </c>
      <c r="D1426" s="19">
        <v>1491</v>
      </c>
      <c r="E1426" t="s">
        <v>482</v>
      </c>
      <c r="F1426" t="s">
        <v>486</v>
      </c>
    </row>
    <row r="1427" spans="1:9" x14ac:dyDescent="0.2">
      <c r="A1427" t="s">
        <v>569</v>
      </c>
      <c r="B1427" t="s">
        <v>554</v>
      </c>
      <c r="C1427" s="19">
        <v>950</v>
      </c>
      <c r="D1427" s="19">
        <v>1583</v>
      </c>
      <c r="E1427" t="s">
        <v>484</v>
      </c>
      <c r="F1427" t="s">
        <v>486</v>
      </c>
    </row>
    <row r="1428" spans="1:9" x14ac:dyDescent="0.2">
      <c r="A1428" t="s">
        <v>569</v>
      </c>
      <c r="B1428" t="s">
        <v>554</v>
      </c>
      <c r="C1428" s="19">
        <v>951</v>
      </c>
      <c r="D1428" s="19">
        <v>1473</v>
      </c>
      <c r="E1428" t="s">
        <v>482</v>
      </c>
      <c r="F1428" t="s">
        <v>485</v>
      </c>
    </row>
    <row r="1429" spans="1:9" x14ac:dyDescent="0.2">
      <c r="A1429" t="s">
        <v>569</v>
      </c>
      <c r="B1429" t="s">
        <v>554</v>
      </c>
      <c r="C1429" s="19">
        <v>952</v>
      </c>
      <c r="D1429" s="19">
        <v>1444</v>
      </c>
      <c r="E1429" t="s">
        <v>504</v>
      </c>
      <c r="F1429" t="s">
        <v>509</v>
      </c>
    </row>
    <row r="1430" spans="1:9" x14ac:dyDescent="0.2">
      <c r="A1430" t="s">
        <v>569</v>
      </c>
      <c r="B1430" t="s">
        <v>554</v>
      </c>
      <c r="C1430" s="19">
        <v>953</v>
      </c>
      <c r="D1430" s="19">
        <v>1472</v>
      </c>
      <c r="E1430" t="s">
        <v>482</v>
      </c>
    </row>
    <row r="1431" spans="1:9" x14ac:dyDescent="0.2">
      <c r="A1431" t="s">
        <v>569</v>
      </c>
      <c r="B1431" t="s">
        <v>554</v>
      </c>
      <c r="C1431" s="19">
        <v>954</v>
      </c>
      <c r="D1431" s="19">
        <v>1449</v>
      </c>
      <c r="E1431" t="s">
        <v>482</v>
      </c>
      <c r="F1431" t="s">
        <v>483</v>
      </c>
      <c r="G1431" t="s">
        <v>607</v>
      </c>
      <c r="I1431" t="s">
        <v>589</v>
      </c>
    </row>
    <row r="1432" spans="1:9" x14ac:dyDescent="0.2">
      <c r="A1432" t="s">
        <v>569</v>
      </c>
      <c r="B1432" t="s">
        <v>554</v>
      </c>
      <c r="C1432" s="19">
        <v>955</v>
      </c>
      <c r="D1432" s="19">
        <v>1408</v>
      </c>
      <c r="E1432" t="s">
        <v>482</v>
      </c>
      <c r="F1432" t="s">
        <v>486</v>
      </c>
    </row>
    <row r="1433" spans="1:9" x14ac:dyDescent="0.2">
      <c r="A1433" t="s">
        <v>569</v>
      </c>
      <c r="B1433" t="s">
        <v>554</v>
      </c>
      <c r="C1433" s="19">
        <v>956</v>
      </c>
      <c r="D1433" s="19">
        <v>1529</v>
      </c>
      <c r="E1433" t="s">
        <v>482</v>
      </c>
      <c r="F1433" t="s">
        <v>509</v>
      </c>
    </row>
    <row r="1434" spans="1:9" x14ac:dyDescent="0.2">
      <c r="A1434" t="s">
        <v>569</v>
      </c>
      <c r="B1434" t="s">
        <v>554</v>
      </c>
      <c r="C1434" s="19" t="s">
        <v>608</v>
      </c>
      <c r="D1434" s="19">
        <v>1500</v>
      </c>
      <c r="E1434" t="s">
        <v>482</v>
      </c>
      <c r="F1434" t="s">
        <v>486</v>
      </c>
    </row>
    <row r="1435" spans="1:9" x14ac:dyDescent="0.2">
      <c r="A1435" t="s">
        <v>569</v>
      </c>
      <c r="B1435" t="s">
        <v>554</v>
      </c>
      <c r="C1435" s="19">
        <v>957</v>
      </c>
      <c r="D1435" s="19">
        <v>1418</v>
      </c>
      <c r="E1435" t="s">
        <v>484</v>
      </c>
      <c r="F1435" t="s">
        <v>485</v>
      </c>
    </row>
    <row r="1436" spans="1:9" x14ac:dyDescent="0.2">
      <c r="A1436" t="s">
        <v>569</v>
      </c>
      <c r="B1436" t="s">
        <v>554</v>
      </c>
      <c r="C1436" s="19">
        <v>958</v>
      </c>
      <c r="D1436" s="19">
        <v>1518</v>
      </c>
      <c r="E1436" t="s">
        <v>484</v>
      </c>
      <c r="F1436" t="s">
        <v>555</v>
      </c>
    </row>
    <row r="1437" spans="1:9" x14ac:dyDescent="0.2">
      <c r="A1437" t="s">
        <v>569</v>
      </c>
      <c r="B1437" t="s">
        <v>554</v>
      </c>
      <c r="C1437" s="19" t="s">
        <v>609</v>
      </c>
      <c r="D1437" s="19">
        <v>1582</v>
      </c>
      <c r="E1437" t="s">
        <v>482</v>
      </c>
      <c r="F1437" t="s">
        <v>486</v>
      </c>
    </row>
    <row r="1438" spans="1:9" x14ac:dyDescent="0.2">
      <c r="A1438" t="s">
        <v>569</v>
      </c>
      <c r="B1438" t="s">
        <v>554</v>
      </c>
      <c r="C1438" s="19">
        <v>959</v>
      </c>
      <c r="D1438" s="19">
        <v>1426</v>
      </c>
      <c r="E1438" t="s">
        <v>482</v>
      </c>
      <c r="F1438" t="s">
        <v>486</v>
      </c>
    </row>
    <row r="1439" spans="1:9" x14ac:dyDescent="0.2">
      <c r="A1439" t="s">
        <v>610</v>
      </c>
      <c r="B1439" t="s">
        <v>554</v>
      </c>
      <c r="C1439" s="19">
        <v>1</v>
      </c>
      <c r="D1439" s="19">
        <v>1107</v>
      </c>
      <c r="E1439" t="s">
        <v>484</v>
      </c>
      <c r="F1439" t="s">
        <v>485</v>
      </c>
    </row>
    <row r="1440" spans="1:9" x14ac:dyDescent="0.2">
      <c r="A1440" t="s">
        <v>610</v>
      </c>
      <c r="B1440" t="s">
        <v>554</v>
      </c>
      <c r="C1440" s="19">
        <v>2</v>
      </c>
      <c r="D1440" s="19">
        <v>1103</v>
      </c>
      <c r="E1440" t="s">
        <v>484</v>
      </c>
      <c r="F1440" t="s">
        <v>485</v>
      </c>
    </row>
    <row r="1441" spans="1:6" x14ac:dyDescent="0.2">
      <c r="A1441" t="s">
        <v>610</v>
      </c>
      <c r="B1441" t="s">
        <v>554</v>
      </c>
      <c r="C1441" s="19">
        <v>3</v>
      </c>
      <c r="D1441" s="19">
        <v>1132</v>
      </c>
      <c r="E1441" t="s">
        <v>484</v>
      </c>
      <c r="F1441" t="s">
        <v>485</v>
      </c>
    </row>
    <row r="1442" spans="1:6" x14ac:dyDescent="0.2">
      <c r="A1442" t="s">
        <v>610</v>
      </c>
      <c r="B1442" t="s">
        <v>554</v>
      </c>
      <c r="C1442" s="19">
        <v>4</v>
      </c>
      <c r="D1442" s="19">
        <v>1450</v>
      </c>
      <c r="E1442" t="s">
        <v>484</v>
      </c>
      <c r="F1442" t="s">
        <v>485</v>
      </c>
    </row>
    <row r="1443" spans="1:6" x14ac:dyDescent="0.2">
      <c r="A1443" t="s">
        <v>610</v>
      </c>
      <c r="B1443" t="s">
        <v>554</v>
      </c>
      <c r="C1443" s="19">
        <v>5</v>
      </c>
      <c r="D1443" s="19">
        <v>1420</v>
      </c>
      <c r="E1443" t="s">
        <v>484</v>
      </c>
      <c r="F1443" t="s">
        <v>485</v>
      </c>
    </row>
    <row r="1444" spans="1:6" x14ac:dyDescent="0.2">
      <c r="A1444" t="s">
        <v>610</v>
      </c>
      <c r="B1444" t="s">
        <v>554</v>
      </c>
      <c r="C1444" s="19">
        <v>6</v>
      </c>
      <c r="D1444" s="19">
        <v>1499</v>
      </c>
      <c r="E1444" t="s">
        <v>484</v>
      </c>
      <c r="F1444" t="s">
        <v>485</v>
      </c>
    </row>
    <row r="1445" spans="1:6" x14ac:dyDescent="0.2">
      <c r="A1445" t="s">
        <v>610</v>
      </c>
      <c r="B1445" t="s">
        <v>554</v>
      </c>
      <c r="C1445" s="19">
        <v>7</v>
      </c>
      <c r="D1445" s="19">
        <v>1475</v>
      </c>
      <c r="E1445" t="s">
        <v>482</v>
      </c>
      <c r="F1445" t="s">
        <v>485</v>
      </c>
    </row>
    <row r="1446" spans="1:6" x14ac:dyDescent="0.2">
      <c r="A1446" t="s">
        <v>610</v>
      </c>
      <c r="B1446" t="s">
        <v>554</v>
      </c>
      <c r="C1446" s="19">
        <v>11</v>
      </c>
      <c r="D1446" s="19">
        <v>1462</v>
      </c>
      <c r="E1446" t="s">
        <v>482</v>
      </c>
    </row>
    <row r="1447" spans="1:6" x14ac:dyDescent="0.2">
      <c r="A1447" t="s">
        <v>610</v>
      </c>
      <c r="B1447" t="s">
        <v>554</v>
      </c>
      <c r="C1447" s="19">
        <v>13</v>
      </c>
      <c r="D1447" s="19">
        <v>1273</v>
      </c>
      <c r="E1447" t="s">
        <v>484</v>
      </c>
      <c r="F1447" t="s">
        <v>485</v>
      </c>
    </row>
    <row r="1448" spans="1:6" x14ac:dyDescent="0.2">
      <c r="A1448" t="s">
        <v>610</v>
      </c>
      <c r="B1448" t="s">
        <v>554</v>
      </c>
      <c r="C1448" s="19">
        <v>17</v>
      </c>
      <c r="D1448" s="19">
        <v>1514</v>
      </c>
      <c r="E1448" t="s">
        <v>482</v>
      </c>
    </row>
    <row r="1449" spans="1:6" x14ac:dyDescent="0.2">
      <c r="A1449" t="s">
        <v>610</v>
      </c>
      <c r="B1449" t="s">
        <v>554</v>
      </c>
      <c r="C1449" s="19">
        <v>18</v>
      </c>
      <c r="D1449" s="19">
        <v>1483</v>
      </c>
      <c r="E1449" t="s">
        <v>482</v>
      </c>
      <c r="F1449" t="s">
        <v>485</v>
      </c>
    </row>
    <row r="1450" spans="1:6" x14ac:dyDescent="0.2">
      <c r="A1450" t="s">
        <v>610</v>
      </c>
      <c r="B1450" t="s">
        <v>554</v>
      </c>
      <c r="C1450" s="19">
        <v>19</v>
      </c>
      <c r="D1450" s="19">
        <v>1440</v>
      </c>
      <c r="E1450" t="s">
        <v>482</v>
      </c>
      <c r="F1450" t="s">
        <v>485</v>
      </c>
    </row>
    <row r="1451" spans="1:6" x14ac:dyDescent="0.2">
      <c r="A1451" t="s">
        <v>610</v>
      </c>
      <c r="B1451" t="s">
        <v>554</v>
      </c>
      <c r="C1451" s="19">
        <v>20</v>
      </c>
      <c r="D1451" s="19">
        <v>1500</v>
      </c>
      <c r="E1451" t="s">
        <v>482</v>
      </c>
      <c r="F1451" t="s">
        <v>485</v>
      </c>
    </row>
    <row r="1452" spans="1:6" x14ac:dyDescent="0.2">
      <c r="A1452" t="s">
        <v>610</v>
      </c>
      <c r="B1452" t="s">
        <v>554</v>
      </c>
      <c r="C1452" s="19">
        <v>21</v>
      </c>
      <c r="D1452" s="19">
        <v>1471</v>
      </c>
      <c r="E1452" t="s">
        <v>484</v>
      </c>
      <c r="F1452" t="s">
        <v>485</v>
      </c>
    </row>
    <row r="1453" spans="1:6" x14ac:dyDescent="0.2">
      <c r="A1453" t="s">
        <v>610</v>
      </c>
      <c r="B1453" t="s">
        <v>554</v>
      </c>
      <c r="C1453" s="19">
        <v>22</v>
      </c>
      <c r="D1453" s="19">
        <v>1472</v>
      </c>
      <c r="E1453" t="s">
        <v>482</v>
      </c>
      <c r="F1453" t="s">
        <v>485</v>
      </c>
    </row>
    <row r="1454" spans="1:6" x14ac:dyDescent="0.2">
      <c r="A1454" t="s">
        <v>610</v>
      </c>
      <c r="B1454" t="s">
        <v>554</v>
      </c>
      <c r="C1454" s="19">
        <v>23</v>
      </c>
      <c r="D1454" s="19">
        <v>1472</v>
      </c>
      <c r="E1454" t="s">
        <v>484</v>
      </c>
      <c r="F1454" t="s">
        <v>485</v>
      </c>
    </row>
    <row r="1455" spans="1:6" x14ac:dyDescent="0.2">
      <c r="A1455" t="s">
        <v>610</v>
      </c>
      <c r="B1455" t="s">
        <v>554</v>
      </c>
      <c r="C1455" s="19">
        <v>25</v>
      </c>
      <c r="D1455" s="19">
        <v>1471</v>
      </c>
      <c r="E1455" t="s">
        <v>482</v>
      </c>
      <c r="F1455" t="s">
        <v>485</v>
      </c>
    </row>
    <row r="1456" spans="1:6" x14ac:dyDescent="0.2">
      <c r="A1456" t="s">
        <v>610</v>
      </c>
      <c r="B1456" t="s">
        <v>554</v>
      </c>
      <c r="C1456" s="19">
        <v>26</v>
      </c>
      <c r="D1456" s="19">
        <v>1504</v>
      </c>
      <c r="E1456" t="s">
        <v>482</v>
      </c>
      <c r="F1456" t="s">
        <v>485</v>
      </c>
    </row>
    <row r="1457" spans="1:6" x14ac:dyDescent="0.2">
      <c r="A1457" t="s">
        <v>610</v>
      </c>
      <c r="B1457" t="s">
        <v>554</v>
      </c>
      <c r="C1457" s="19">
        <v>27</v>
      </c>
      <c r="D1457" s="19">
        <v>1591</v>
      </c>
      <c r="E1457" t="s">
        <v>482</v>
      </c>
      <c r="F1457" t="s">
        <v>485</v>
      </c>
    </row>
    <row r="1458" spans="1:6" x14ac:dyDescent="0.2">
      <c r="A1458" t="s">
        <v>610</v>
      </c>
      <c r="B1458" t="s">
        <v>554</v>
      </c>
      <c r="C1458" s="19">
        <v>28</v>
      </c>
      <c r="D1458" s="19">
        <v>1444</v>
      </c>
      <c r="E1458" t="s">
        <v>482</v>
      </c>
      <c r="F1458" t="s">
        <v>485</v>
      </c>
    </row>
    <row r="1459" spans="1:6" x14ac:dyDescent="0.2">
      <c r="A1459" t="s">
        <v>610</v>
      </c>
      <c r="B1459" t="s">
        <v>554</v>
      </c>
      <c r="C1459" s="19">
        <v>30</v>
      </c>
      <c r="D1459" s="19">
        <v>1428</v>
      </c>
      <c r="E1459" t="s">
        <v>482</v>
      </c>
      <c r="F1459" t="s">
        <v>485</v>
      </c>
    </row>
    <row r="1460" spans="1:6" x14ac:dyDescent="0.2">
      <c r="A1460" t="s">
        <v>610</v>
      </c>
      <c r="B1460" t="s">
        <v>554</v>
      </c>
      <c r="C1460" s="19">
        <v>31</v>
      </c>
      <c r="D1460" s="19">
        <v>1484</v>
      </c>
      <c r="E1460" t="s">
        <v>484</v>
      </c>
      <c r="F1460" t="s">
        <v>485</v>
      </c>
    </row>
    <row r="1461" spans="1:6" x14ac:dyDescent="0.2">
      <c r="A1461" t="s">
        <v>610</v>
      </c>
      <c r="B1461" t="s">
        <v>554</v>
      </c>
      <c r="C1461" s="19">
        <v>32</v>
      </c>
      <c r="D1461" s="19">
        <v>1455</v>
      </c>
      <c r="E1461" t="s">
        <v>482</v>
      </c>
      <c r="F1461" t="s">
        <v>485</v>
      </c>
    </row>
    <row r="1462" spans="1:6" x14ac:dyDescent="0.2">
      <c r="A1462" t="s">
        <v>610</v>
      </c>
      <c r="B1462" t="s">
        <v>554</v>
      </c>
      <c r="C1462" s="19">
        <v>33</v>
      </c>
      <c r="D1462" s="19">
        <v>1467</v>
      </c>
      <c r="E1462" t="s">
        <v>484</v>
      </c>
      <c r="F1462" t="s">
        <v>485</v>
      </c>
    </row>
    <row r="1463" spans="1:6" x14ac:dyDescent="0.2">
      <c r="A1463" t="s">
        <v>610</v>
      </c>
      <c r="B1463" t="s">
        <v>554</v>
      </c>
      <c r="C1463" s="19">
        <v>35</v>
      </c>
      <c r="D1463" s="19">
        <v>1415</v>
      </c>
      <c r="E1463" t="s">
        <v>482</v>
      </c>
      <c r="F1463" t="s">
        <v>485</v>
      </c>
    </row>
    <row r="1464" spans="1:6" x14ac:dyDescent="0.2">
      <c r="A1464" t="s">
        <v>610</v>
      </c>
      <c r="B1464" t="s">
        <v>554</v>
      </c>
      <c r="C1464" s="19">
        <v>36</v>
      </c>
      <c r="D1464" s="19">
        <v>1485</v>
      </c>
      <c r="E1464" t="s">
        <v>482</v>
      </c>
      <c r="F1464" t="s">
        <v>495</v>
      </c>
    </row>
    <row r="1465" spans="1:6" x14ac:dyDescent="0.2">
      <c r="A1465" t="s">
        <v>610</v>
      </c>
      <c r="B1465" t="s">
        <v>554</v>
      </c>
      <c r="C1465" s="19">
        <v>37</v>
      </c>
      <c r="D1465" s="19">
        <v>1474</v>
      </c>
      <c r="E1465" t="s">
        <v>482</v>
      </c>
      <c r="F1465" t="s">
        <v>485</v>
      </c>
    </row>
    <row r="1466" spans="1:6" x14ac:dyDescent="0.2">
      <c r="A1466" t="s">
        <v>610</v>
      </c>
      <c r="B1466" t="s">
        <v>554</v>
      </c>
      <c r="C1466" s="19">
        <v>38</v>
      </c>
      <c r="D1466" s="19">
        <v>1447</v>
      </c>
      <c r="E1466" t="s">
        <v>482</v>
      </c>
      <c r="F1466" t="s">
        <v>485</v>
      </c>
    </row>
    <row r="1467" spans="1:6" x14ac:dyDescent="0.2">
      <c r="A1467" t="s">
        <v>610</v>
      </c>
      <c r="B1467" t="s">
        <v>554</v>
      </c>
      <c r="C1467" s="19">
        <v>39</v>
      </c>
      <c r="D1467" s="19">
        <v>1444</v>
      </c>
      <c r="E1467" t="s">
        <v>482</v>
      </c>
      <c r="F1467" t="s">
        <v>485</v>
      </c>
    </row>
    <row r="1468" spans="1:6" x14ac:dyDescent="0.2">
      <c r="A1468" t="s">
        <v>610</v>
      </c>
      <c r="B1468" t="s">
        <v>554</v>
      </c>
      <c r="C1468" s="19">
        <v>40</v>
      </c>
      <c r="D1468" s="19">
        <v>1475</v>
      </c>
      <c r="E1468" t="s">
        <v>482</v>
      </c>
      <c r="F1468" t="s">
        <v>485</v>
      </c>
    </row>
    <row r="1469" spans="1:6" x14ac:dyDescent="0.2">
      <c r="A1469" t="s">
        <v>610</v>
      </c>
      <c r="B1469" t="s">
        <v>554</v>
      </c>
      <c r="C1469" s="19">
        <v>41</v>
      </c>
      <c r="D1469" s="19">
        <v>1431</v>
      </c>
      <c r="E1469" t="s">
        <v>482</v>
      </c>
      <c r="F1469" t="s">
        <v>485</v>
      </c>
    </row>
    <row r="1470" spans="1:6" x14ac:dyDescent="0.2">
      <c r="A1470" t="s">
        <v>610</v>
      </c>
      <c r="B1470" t="s">
        <v>554</v>
      </c>
      <c r="C1470" s="19">
        <v>42</v>
      </c>
      <c r="D1470" s="19">
        <v>1457</v>
      </c>
      <c r="E1470" t="s">
        <v>482</v>
      </c>
      <c r="F1470" t="s">
        <v>485</v>
      </c>
    </row>
    <row r="1471" spans="1:6" x14ac:dyDescent="0.2">
      <c r="A1471" t="s">
        <v>610</v>
      </c>
      <c r="B1471" t="s">
        <v>554</v>
      </c>
      <c r="C1471" s="19">
        <v>43</v>
      </c>
      <c r="D1471" s="19">
        <v>1455</v>
      </c>
      <c r="E1471" t="s">
        <v>484</v>
      </c>
      <c r="F1471" t="s">
        <v>485</v>
      </c>
    </row>
    <row r="1472" spans="1:6" x14ac:dyDescent="0.2">
      <c r="A1472" t="s">
        <v>610</v>
      </c>
      <c r="B1472" t="s">
        <v>554</v>
      </c>
      <c r="C1472" s="19">
        <v>44</v>
      </c>
      <c r="D1472" s="19">
        <v>1452</v>
      </c>
      <c r="E1472" t="s">
        <v>482</v>
      </c>
    </row>
    <row r="1473" spans="1:6" x14ac:dyDescent="0.2">
      <c r="A1473" t="s">
        <v>610</v>
      </c>
      <c r="B1473" t="s">
        <v>554</v>
      </c>
      <c r="C1473" s="19">
        <v>45</v>
      </c>
      <c r="D1473" s="19">
        <v>1193</v>
      </c>
      <c r="E1473" t="s">
        <v>484</v>
      </c>
      <c r="F1473" t="s">
        <v>485</v>
      </c>
    </row>
    <row r="1474" spans="1:6" x14ac:dyDescent="0.2">
      <c r="A1474" t="s">
        <v>610</v>
      </c>
      <c r="B1474" t="s">
        <v>554</v>
      </c>
      <c r="C1474" s="19">
        <v>46</v>
      </c>
      <c r="D1474" s="19">
        <v>1378</v>
      </c>
      <c r="E1474" t="s">
        <v>484</v>
      </c>
      <c r="F1474" t="s">
        <v>485</v>
      </c>
    </row>
    <row r="1475" spans="1:6" x14ac:dyDescent="0.2">
      <c r="A1475" t="s">
        <v>610</v>
      </c>
      <c r="B1475" t="s">
        <v>554</v>
      </c>
      <c r="C1475" s="19">
        <v>48</v>
      </c>
      <c r="D1475" s="19">
        <v>1018</v>
      </c>
      <c r="E1475" t="s">
        <v>484</v>
      </c>
      <c r="F1475" t="s">
        <v>485</v>
      </c>
    </row>
    <row r="1476" spans="1:6" x14ac:dyDescent="0.2">
      <c r="A1476" t="s">
        <v>610</v>
      </c>
      <c r="B1476" t="s">
        <v>554</v>
      </c>
      <c r="C1476" s="19">
        <v>49</v>
      </c>
      <c r="D1476" s="19">
        <v>1018</v>
      </c>
      <c r="E1476" t="s">
        <v>484</v>
      </c>
      <c r="F1476" t="s">
        <v>485</v>
      </c>
    </row>
    <row r="1477" spans="1:6" x14ac:dyDescent="0.2">
      <c r="A1477" t="s">
        <v>610</v>
      </c>
      <c r="B1477" t="s">
        <v>554</v>
      </c>
      <c r="C1477" s="19">
        <v>50</v>
      </c>
      <c r="D1477" s="19">
        <v>1221</v>
      </c>
      <c r="E1477" t="s">
        <v>484</v>
      </c>
      <c r="F1477" t="s">
        <v>485</v>
      </c>
    </row>
    <row r="1478" spans="1:6" x14ac:dyDescent="0.2">
      <c r="A1478" t="s">
        <v>610</v>
      </c>
      <c r="B1478" t="s">
        <v>554</v>
      </c>
      <c r="C1478" s="19">
        <v>52</v>
      </c>
      <c r="D1478" s="19">
        <v>1295</v>
      </c>
      <c r="E1478" t="s">
        <v>484</v>
      </c>
      <c r="F1478" t="s">
        <v>485</v>
      </c>
    </row>
    <row r="1479" spans="1:6" x14ac:dyDescent="0.2">
      <c r="A1479" t="s">
        <v>610</v>
      </c>
      <c r="B1479" t="s">
        <v>554</v>
      </c>
      <c r="C1479" s="19">
        <v>53</v>
      </c>
      <c r="D1479" s="19">
        <v>1315</v>
      </c>
      <c r="E1479" t="s">
        <v>484</v>
      </c>
      <c r="F1479" t="s">
        <v>483</v>
      </c>
    </row>
    <row r="1480" spans="1:6" x14ac:dyDescent="0.2">
      <c r="A1480" t="s">
        <v>610</v>
      </c>
      <c r="B1480" t="s">
        <v>554</v>
      </c>
      <c r="C1480" s="19">
        <v>54</v>
      </c>
      <c r="D1480" s="19">
        <v>1290</v>
      </c>
      <c r="E1480" t="s">
        <v>484</v>
      </c>
      <c r="F1480" t="s">
        <v>485</v>
      </c>
    </row>
    <row r="1481" spans="1:6" x14ac:dyDescent="0.2">
      <c r="A1481" t="s">
        <v>610</v>
      </c>
      <c r="B1481" t="s">
        <v>554</v>
      </c>
      <c r="C1481" s="19">
        <v>56</v>
      </c>
      <c r="D1481" s="19">
        <v>1392</v>
      </c>
      <c r="E1481" t="s">
        <v>484</v>
      </c>
      <c r="F1481" t="s">
        <v>485</v>
      </c>
    </row>
    <row r="1482" spans="1:6" x14ac:dyDescent="0.2">
      <c r="A1482" t="s">
        <v>610</v>
      </c>
      <c r="B1482" t="s">
        <v>554</v>
      </c>
      <c r="C1482" s="19">
        <v>57</v>
      </c>
      <c r="D1482" s="19">
        <v>1299</v>
      </c>
      <c r="E1482" t="s">
        <v>484</v>
      </c>
      <c r="F1482" t="s">
        <v>485</v>
      </c>
    </row>
    <row r="1483" spans="1:6" x14ac:dyDescent="0.2">
      <c r="A1483" t="s">
        <v>610</v>
      </c>
      <c r="B1483" t="s">
        <v>554</v>
      </c>
      <c r="C1483" s="19">
        <v>58</v>
      </c>
      <c r="D1483" s="19">
        <v>1460</v>
      </c>
      <c r="E1483" t="s">
        <v>482</v>
      </c>
      <c r="F1483" t="s">
        <v>485</v>
      </c>
    </row>
    <row r="1484" spans="1:6" x14ac:dyDescent="0.2">
      <c r="A1484" t="s">
        <v>610</v>
      </c>
      <c r="B1484" t="s">
        <v>554</v>
      </c>
      <c r="C1484" s="19">
        <v>60</v>
      </c>
      <c r="D1484" s="19">
        <v>1480</v>
      </c>
      <c r="E1484" t="s">
        <v>482</v>
      </c>
      <c r="F1484" t="s">
        <v>485</v>
      </c>
    </row>
    <row r="1485" spans="1:6" x14ac:dyDescent="0.2">
      <c r="A1485" t="s">
        <v>610</v>
      </c>
      <c r="B1485" t="s">
        <v>554</v>
      </c>
      <c r="C1485" s="19">
        <v>61</v>
      </c>
      <c r="D1485" s="19">
        <v>1442</v>
      </c>
      <c r="E1485" t="s">
        <v>482</v>
      </c>
      <c r="F1485" t="s">
        <v>485</v>
      </c>
    </row>
    <row r="1486" spans="1:6" x14ac:dyDescent="0.2">
      <c r="A1486" t="s">
        <v>610</v>
      </c>
      <c r="B1486" t="s">
        <v>554</v>
      </c>
      <c r="C1486" s="19">
        <v>62</v>
      </c>
      <c r="D1486" s="19">
        <v>1475</v>
      </c>
      <c r="E1486" t="s">
        <v>482</v>
      </c>
      <c r="F1486" t="s">
        <v>485</v>
      </c>
    </row>
    <row r="1487" spans="1:6" x14ac:dyDescent="0.2">
      <c r="A1487" t="s">
        <v>610</v>
      </c>
      <c r="B1487" t="s">
        <v>554</v>
      </c>
      <c r="C1487" s="19">
        <v>63</v>
      </c>
      <c r="D1487" s="19">
        <v>1460</v>
      </c>
      <c r="E1487" t="s">
        <v>482</v>
      </c>
      <c r="F1487" t="s">
        <v>485</v>
      </c>
    </row>
    <row r="1488" spans="1:6" x14ac:dyDescent="0.2">
      <c r="A1488" t="s">
        <v>610</v>
      </c>
      <c r="B1488" t="s">
        <v>554</v>
      </c>
      <c r="C1488" s="19">
        <v>64</v>
      </c>
      <c r="D1488" s="19">
        <v>1437</v>
      </c>
      <c r="E1488" t="s">
        <v>482</v>
      </c>
      <c r="F1488" t="s">
        <v>532</v>
      </c>
    </row>
    <row r="1489" spans="1:6" x14ac:dyDescent="0.2">
      <c r="A1489" t="s">
        <v>610</v>
      </c>
      <c r="B1489" t="s">
        <v>554</v>
      </c>
      <c r="C1489" s="19">
        <v>65</v>
      </c>
      <c r="D1489" s="19">
        <v>1444</v>
      </c>
      <c r="E1489" t="s">
        <v>484</v>
      </c>
    </row>
    <row r="1490" spans="1:6" x14ac:dyDescent="0.2">
      <c r="A1490" t="s">
        <v>610</v>
      </c>
      <c r="B1490" t="s">
        <v>554</v>
      </c>
      <c r="C1490" s="19">
        <v>67</v>
      </c>
      <c r="D1490" s="19">
        <v>1521</v>
      </c>
      <c r="E1490" t="s">
        <v>482</v>
      </c>
      <c r="F1490" t="s">
        <v>485</v>
      </c>
    </row>
    <row r="1491" spans="1:6" x14ac:dyDescent="0.2">
      <c r="A1491" t="s">
        <v>610</v>
      </c>
      <c r="B1491" t="s">
        <v>554</v>
      </c>
      <c r="C1491" s="19">
        <v>68</v>
      </c>
      <c r="D1491" s="19">
        <v>1576</v>
      </c>
      <c r="E1491" t="s">
        <v>482</v>
      </c>
      <c r="F1491" t="s">
        <v>485</v>
      </c>
    </row>
    <row r="1492" spans="1:6" x14ac:dyDescent="0.2">
      <c r="A1492" t="s">
        <v>610</v>
      </c>
      <c r="B1492" t="s">
        <v>554</v>
      </c>
      <c r="C1492" s="19">
        <v>69</v>
      </c>
      <c r="D1492" s="19">
        <v>1474</v>
      </c>
      <c r="E1492" t="s">
        <v>484</v>
      </c>
    </row>
    <row r="1493" spans="1:6" x14ac:dyDescent="0.2">
      <c r="A1493" t="s">
        <v>610</v>
      </c>
      <c r="B1493" t="s">
        <v>554</v>
      </c>
      <c r="C1493" s="19">
        <v>70</v>
      </c>
      <c r="D1493" s="19">
        <v>1486</v>
      </c>
      <c r="E1493" t="s">
        <v>482</v>
      </c>
      <c r="F1493" t="s">
        <v>485</v>
      </c>
    </row>
    <row r="1494" spans="1:6" x14ac:dyDescent="0.2">
      <c r="A1494" t="s">
        <v>610</v>
      </c>
      <c r="B1494" t="s">
        <v>554</v>
      </c>
      <c r="C1494" s="19">
        <v>72</v>
      </c>
      <c r="D1494" s="19">
        <v>1448</v>
      </c>
      <c r="E1494" t="s">
        <v>482</v>
      </c>
    </row>
    <row r="1495" spans="1:6" x14ac:dyDescent="0.2">
      <c r="A1495" t="s">
        <v>610</v>
      </c>
      <c r="B1495" t="s">
        <v>554</v>
      </c>
      <c r="C1495" s="19">
        <v>73</v>
      </c>
      <c r="D1495" s="19">
        <v>1474</v>
      </c>
      <c r="E1495" t="s">
        <v>484</v>
      </c>
      <c r="F1495" t="s">
        <v>485</v>
      </c>
    </row>
    <row r="1496" spans="1:6" x14ac:dyDescent="0.2">
      <c r="A1496" t="s">
        <v>610</v>
      </c>
      <c r="B1496" t="s">
        <v>554</v>
      </c>
      <c r="C1496" s="19">
        <v>74</v>
      </c>
      <c r="D1496" s="19">
        <v>1470</v>
      </c>
      <c r="E1496" t="s">
        <v>482</v>
      </c>
    </row>
    <row r="1497" spans="1:6" x14ac:dyDescent="0.2">
      <c r="A1497" t="s">
        <v>610</v>
      </c>
      <c r="B1497" t="s">
        <v>554</v>
      </c>
      <c r="C1497" s="19">
        <v>75</v>
      </c>
      <c r="D1497" s="19">
        <v>1447</v>
      </c>
      <c r="E1497" t="s">
        <v>482</v>
      </c>
      <c r="F1497" t="s">
        <v>485</v>
      </c>
    </row>
    <row r="1498" spans="1:6" x14ac:dyDescent="0.2">
      <c r="A1498" t="s">
        <v>610</v>
      </c>
      <c r="B1498" t="s">
        <v>554</v>
      </c>
      <c r="C1498" s="19">
        <v>76</v>
      </c>
      <c r="D1498" s="19">
        <v>1399</v>
      </c>
      <c r="E1498" t="s">
        <v>484</v>
      </c>
      <c r="F1498" t="s">
        <v>485</v>
      </c>
    </row>
    <row r="1499" spans="1:6" x14ac:dyDescent="0.2">
      <c r="A1499" t="s">
        <v>610</v>
      </c>
      <c r="B1499" t="s">
        <v>554</v>
      </c>
      <c r="C1499" s="19">
        <v>77</v>
      </c>
      <c r="D1499" s="19">
        <v>1462</v>
      </c>
      <c r="E1499" t="s">
        <v>482</v>
      </c>
      <c r="F1499" t="s">
        <v>509</v>
      </c>
    </row>
    <row r="1500" spans="1:6" x14ac:dyDescent="0.2">
      <c r="A1500" t="s">
        <v>610</v>
      </c>
      <c r="B1500" t="s">
        <v>554</v>
      </c>
      <c r="C1500" s="19">
        <v>78</v>
      </c>
      <c r="D1500" s="19">
        <v>1471</v>
      </c>
      <c r="E1500" t="s">
        <v>482</v>
      </c>
      <c r="F1500" t="s">
        <v>485</v>
      </c>
    </row>
    <row r="1501" spans="1:6" x14ac:dyDescent="0.2">
      <c r="A1501" t="s">
        <v>610</v>
      </c>
      <c r="B1501" t="s">
        <v>554</v>
      </c>
      <c r="C1501" s="19">
        <v>80</v>
      </c>
      <c r="D1501" s="19">
        <v>1554</v>
      </c>
      <c r="E1501" t="s">
        <v>484</v>
      </c>
      <c r="F1501" t="s">
        <v>485</v>
      </c>
    </row>
    <row r="1502" spans="1:6" x14ac:dyDescent="0.2">
      <c r="A1502" t="s">
        <v>610</v>
      </c>
      <c r="B1502" t="s">
        <v>554</v>
      </c>
      <c r="C1502" s="19">
        <v>79</v>
      </c>
      <c r="D1502" s="19">
        <v>1591</v>
      </c>
      <c r="E1502" t="s">
        <v>484</v>
      </c>
      <c r="F1502" t="s">
        <v>485</v>
      </c>
    </row>
    <row r="1503" spans="1:6" x14ac:dyDescent="0.2">
      <c r="A1503" t="s">
        <v>610</v>
      </c>
      <c r="B1503" t="s">
        <v>554</v>
      </c>
      <c r="C1503" s="19">
        <v>81</v>
      </c>
      <c r="D1503" s="19">
        <v>1457</v>
      </c>
      <c r="E1503" t="s">
        <v>484</v>
      </c>
    </row>
    <row r="1504" spans="1:6" x14ac:dyDescent="0.2">
      <c r="A1504" t="s">
        <v>610</v>
      </c>
      <c r="B1504" t="s">
        <v>554</v>
      </c>
      <c r="C1504" s="19">
        <v>84</v>
      </c>
      <c r="D1504" s="19">
        <v>1520</v>
      </c>
      <c r="E1504" t="s">
        <v>484</v>
      </c>
      <c r="F1504" t="s">
        <v>485</v>
      </c>
    </row>
    <row r="1505" spans="1:6" x14ac:dyDescent="0.2">
      <c r="A1505" t="s">
        <v>610</v>
      </c>
      <c r="B1505" t="s">
        <v>554</v>
      </c>
      <c r="C1505" s="19">
        <v>85</v>
      </c>
      <c r="D1505" s="19">
        <v>1462</v>
      </c>
      <c r="E1505" t="s">
        <v>482</v>
      </c>
      <c r="F1505" t="s">
        <v>485</v>
      </c>
    </row>
    <row r="1506" spans="1:6" x14ac:dyDescent="0.2">
      <c r="A1506" t="s">
        <v>610</v>
      </c>
      <c r="B1506" t="s">
        <v>554</v>
      </c>
      <c r="C1506" s="19">
        <v>86</v>
      </c>
      <c r="D1506" s="19">
        <v>1482</v>
      </c>
      <c r="E1506" t="s">
        <v>482</v>
      </c>
      <c r="F1506" t="s">
        <v>485</v>
      </c>
    </row>
    <row r="1507" spans="1:6" x14ac:dyDescent="0.2">
      <c r="A1507" t="s">
        <v>610</v>
      </c>
      <c r="B1507" t="s">
        <v>554</v>
      </c>
      <c r="C1507" s="19">
        <v>87</v>
      </c>
      <c r="D1507" s="19">
        <v>1460</v>
      </c>
      <c r="E1507" t="s">
        <v>482</v>
      </c>
    </row>
    <row r="1508" spans="1:6" x14ac:dyDescent="0.2">
      <c r="A1508" t="s">
        <v>610</v>
      </c>
      <c r="B1508" t="s">
        <v>554</v>
      </c>
      <c r="C1508" s="19">
        <v>89</v>
      </c>
      <c r="D1508" s="19">
        <v>1395</v>
      </c>
      <c r="E1508" t="s">
        <v>484</v>
      </c>
      <c r="F1508" t="s">
        <v>485</v>
      </c>
    </row>
    <row r="1509" spans="1:6" x14ac:dyDescent="0.2">
      <c r="A1509" t="s">
        <v>610</v>
      </c>
      <c r="B1509" t="s">
        <v>554</v>
      </c>
      <c r="C1509" s="19">
        <v>90</v>
      </c>
      <c r="D1509" s="19">
        <v>1463</v>
      </c>
      <c r="E1509" t="s">
        <v>482</v>
      </c>
      <c r="F1509" t="s">
        <v>485</v>
      </c>
    </row>
    <row r="1510" spans="1:6" x14ac:dyDescent="0.2">
      <c r="A1510" t="s">
        <v>610</v>
      </c>
      <c r="B1510" t="s">
        <v>554</v>
      </c>
      <c r="C1510" s="19">
        <v>91</v>
      </c>
      <c r="D1510" s="19">
        <v>1400</v>
      </c>
      <c r="E1510" t="s">
        <v>484</v>
      </c>
      <c r="F1510" t="s">
        <v>485</v>
      </c>
    </row>
    <row r="1511" spans="1:6" x14ac:dyDescent="0.2">
      <c r="A1511" t="s">
        <v>610</v>
      </c>
      <c r="B1511" t="s">
        <v>554</v>
      </c>
      <c r="C1511" s="19">
        <v>92</v>
      </c>
      <c r="D1511" s="19">
        <v>1420</v>
      </c>
      <c r="E1511" t="s">
        <v>484</v>
      </c>
    </row>
    <row r="1512" spans="1:6" x14ac:dyDescent="0.2">
      <c r="A1512" t="s">
        <v>610</v>
      </c>
      <c r="B1512" t="s">
        <v>554</v>
      </c>
      <c r="C1512" s="19">
        <v>93</v>
      </c>
      <c r="D1512" s="19">
        <v>1484</v>
      </c>
      <c r="E1512" t="s">
        <v>482</v>
      </c>
    </row>
    <row r="1513" spans="1:6" x14ac:dyDescent="0.2">
      <c r="A1513" t="s">
        <v>610</v>
      </c>
      <c r="B1513" t="s">
        <v>554</v>
      </c>
      <c r="C1513" s="19">
        <v>94</v>
      </c>
      <c r="D1513" s="19">
        <v>1436</v>
      </c>
      <c r="E1513" t="s">
        <v>484</v>
      </c>
    </row>
    <row r="1514" spans="1:6" x14ac:dyDescent="0.2">
      <c r="A1514" t="s">
        <v>610</v>
      </c>
      <c r="B1514" t="s">
        <v>554</v>
      </c>
      <c r="C1514" s="19">
        <v>95</v>
      </c>
      <c r="D1514" s="19">
        <v>1437</v>
      </c>
      <c r="E1514" t="s">
        <v>482</v>
      </c>
    </row>
    <row r="1515" spans="1:6" x14ac:dyDescent="0.2">
      <c r="A1515" t="s">
        <v>610</v>
      </c>
      <c r="B1515" t="s">
        <v>554</v>
      </c>
      <c r="C1515" s="19">
        <v>96</v>
      </c>
      <c r="D1515" s="19">
        <v>1540</v>
      </c>
      <c r="E1515" t="s">
        <v>484</v>
      </c>
      <c r="F1515" t="s">
        <v>485</v>
      </c>
    </row>
    <row r="1516" spans="1:6" x14ac:dyDescent="0.2">
      <c r="A1516" t="s">
        <v>610</v>
      </c>
      <c r="B1516" t="s">
        <v>554</v>
      </c>
      <c r="C1516" s="19">
        <v>97</v>
      </c>
      <c r="D1516" s="19">
        <v>1474</v>
      </c>
      <c r="E1516" t="s">
        <v>484</v>
      </c>
    </row>
    <row r="1517" spans="1:6" x14ac:dyDescent="0.2">
      <c r="A1517" t="s">
        <v>610</v>
      </c>
      <c r="B1517" t="s">
        <v>554</v>
      </c>
      <c r="C1517" s="19">
        <v>98</v>
      </c>
      <c r="D1517" s="19">
        <v>1453</v>
      </c>
      <c r="E1517" t="s">
        <v>484</v>
      </c>
      <c r="F1517" t="s">
        <v>485</v>
      </c>
    </row>
    <row r="1518" spans="1:6" x14ac:dyDescent="0.2">
      <c r="A1518" t="s">
        <v>610</v>
      </c>
      <c r="B1518" t="s">
        <v>554</v>
      </c>
      <c r="C1518" s="19">
        <v>99</v>
      </c>
      <c r="D1518" s="19">
        <v>1441</v>
      </c>
      <c r="E1518" t="s">
        <v>482</v>
      </c>
      <c r="F1518" t="s">
        <v>485</v>
      </c>
    </row>
    <row r="1519" spans="1:6" x14ac:dyDescent="0.2">
      <c r="A1519" t="s">
        <v>610</v>
      </c>
      <c r="B1519" t="s">
        <v>554</v>
      </c>
      <c r="C1519" s="19">
        <v>100</v>
      </c>
      <c r="D1519" s="19">
        <v>1332</v>
      </c>
      <c r="E1519" t="s">
        <v>484</v>
      </c>
      <c r="F1519" t="s">
        <v>485</v>
      </c>
    </row>
    <row r="1520" spans="1:6" x14ac:dyDescent="0.2">
      <c r="A1520" t="s">
        <v>610</v>
      </c>
      <c r="B1520" t="s">
        <v>554</v>
      </c>
      <c r="C1520" s="19">
        <v>101</v>
      </c>
      <c r="D1520" s="19">
        <v>1465</v>
      </c>
      <c r="E1520" t="s">
        <v>482</v>
      </c>
    </row>
    <row r="1521" spans="1:6" x14ac:dyDescent="0.2">
      <c r="A1521" t="s">
        <v>610</v>
      </c>
      <c r="B1521" t="s">
        <v>554</v>
      </c>
      <c r="C1521" s="19">
        <v>102</v>
      </c>
      <c r="D1521" s="19">
        <v>1476</v>
      </c>
      <c r="E1521" t="s">
        <v>484</v>
      </c>
      <c r="F1521" t="s">
        <v>485</v>
      </c>
    </row>
    <row r="1522" spans="1:6" x14ac:dyDescent="0.2">
      <c r="A1522" t="s">
        <v>610</v>
      </c>
      <c r="B1522" t="s">
        <v>554</v>
      </c>
      <c r="C1522" s="19">
        <v>103</v>
      </c>
      <c r="D1522" s="19">
        <v>1445</v>
      </c>
      <c r="E1522" t="s">
        <v>482</v>
      </c>
      <c r="F1522" t="s">
        <v>485</v>
      </c>
    </row>
    <row r="1523" spans="1:6" x14ac:dyDescent="0.2">
      <c r="A1523" t="s">
        <v>610</v>
      </c>
      <c r="B1523" t="s">
        <v>554</v>
      </c>
      <c r="C1523" s="19">
        <v>104</v>
      </c>
      <c r="D1523" s="19">
        <v>1471</v>
      </c>
      <c r="E1523" t="s">
        <v>484</v>
      </c>
    </row>
    <row r="1524" spans="1:6" x14ac:dyDescent="0.2">
      <c r="A1524" t="s">
        <v>610</v>
      </c>
      <c r="B1524" t="s">
        <v>554</v>
      </c>
      <c r="C1524" s="19">
        <v>105</v>
      </c>
      <c r="D1524" s="19">
        <v>1317</v>
      </c>
      <c r="E1524" t="s">
        <v>484</v>
      </c>
      <c r="F1524" t="s">
        <v>485</v>
      </c>
    </row>
    <row r="1525" spans="1:6" x14ac:dyDescent="0.2">
      <c r="A1525" t="s">
        <v>610</v>
      </c>
      <c r="B1525" t="s">
        <v>554</v>
      </c>
      <c r="C1525" s="19">
        <v>106</v>
      </c>
      <c r="D1525" s="19">
        <v>1596</v>
      </c>
      <c r="E1525" t="s">
        <v>484</v>
      </c>
      <c r="F1525" t="s">
        <v>485</v>
      </c>
    </row>
    <row r="1526" spans="1:6" x14ac:dyDescent="0.2">
      <c r="A1526" t="s">
        <v>610</v>
      </c>
      <c r="B1526" t="s">
        <v>554</v>
      </c>
      <c r="C1526" s="19">
        <v>107</v>
      </c>
      <c r="D1526" s="19">
        <v>1487</v>
      </c>
      <c r="E1526" t="s">
        <v>484</v>
      </c>
    </row>
    <row r="1527" spans="1:6" x14ac:dyDescent="0.2">
      <c r="A1527" t="s">
        <v>610</v>
      </c>
      <c r="B1527" t="s">
        <v>554</v>
      </c>
      <c r="C1527" s="19">
        <v>108</v>
      </c>
      <c r="D1527" s="19">
        <v>1436</v>
      </c>
      <c r="E1527" t="s">
        <v>482</v>
      </c>
    </row>
    <row r="1528" spans="1:6" x14ac:dyDescent="0.2">
      <c r="A1528" t="s">
        <v>610</v>
      </c>
      <c r="B1528" t="s">
        <v>554</v>
      </c>
      <c r="C1528" s="19">
        <v>109</v>
      </c>
      <c r="D1528" s="19">
        <v>1524</v>
      </c>
      <c r="E1528" t="s">
        <v>482</v>
      </c>
      <c r="F1528" t="s">
        <v>485</v>
      </c>
    </row>
    <row r="1529" spans="1:6" x14ac:dyDescent="0.2">
      <c r="A1529" t="s">
        <v>610</v>
      </c>
      <c r="B1529" t="s">
        <v>554</v>
      </c>
      <c r="C1529" s="19">
        <v>110</v>
      </c>
      <c r="D1529" s="19">
        <v>1518</v>
      </c>
      <c r="E1529" t="s">
        <v>482</v>
      </c>
      <c r="F1529" t="s">
        <v>485</v>
      </c>
    </row>
    <row r="1530" spans="1:6" x14ac:dyDescent="0.2">
      <c r="A1530" t="s">
        <v>610</v>
      </c>
      <c r="B1530" t="s">
        <v>554</v>
      </c>
      <c r="C1530" s="19">
        <v>111</v>
      </c>
      <c r="D1530" s="19">
        <v>1418</v>
      </c>
      <c r="E1530" t="s">
        <v>482</v>
      </c>
      <c r="F1530" t="s">
        <v>485</v>
      </c>
    </row>
    <row r="1531" spans="1:6" x14ac:dyDescent="0.2">
      <c r="A1531" t="s">
        <v>610</v>
      </c>
      <c r="B1531" t="s">
        <v>554</v>
      </c>
      <c r="C1531" s="19">
        <v>112</v>
      </c>
      <c r="D1531" s="19">
        <v>1479</v>
      </c>
      <c r="E1531" t="s">
        <v>482</v>
      </c>
      <c r="F1531" t="s">
        <v>485</v>
      </c>
    </row>
    <row r="1532" spans="1:6" x14ac:dyDescent="0.2">
      <c r="A1532" t="s">
        <v>610</v>
      </c>
      <c r="B1532" t="s">
        <v>554</v>
      </c>
      <c r="C1532" s="19">
        <v>113</v>
      </c>
      <c r="D1532" s="19">
        <v>1570</v>
      </c>
      <c r="E1532" t="s">
        <v>482</v>
      </c>
      <c r="F1532" t="s">
        <v>485</v>
      </c>
    </row>
    <row r="1533" spans="1:6" x14ac:dyDescent="0.2">
      <c r="A1533" t="s">
        <v>610</v>
      </c>
      <c r="B1533" t="s">
        <v>554</v>
      </c>
      <c r="C1533" s="19">
        <v>114</v>
      </c>
      <c r="D1533" s="19">
        <v>1458</v>
      </c>
      <c r="E1533" t="s">
        <v>482</v>
      </c>
    </row>
    <row r="1534" spans="1:6" x14ac:dyDescent="0.2">
      <c r="A1534" t="s">
        <v>610</v>
      </c>
      <c r="B1534" t="s">
        <v>554</v>
      </c>
      <c r="C1534" s="19">
        <v>115</v>
      </c>
      <c r="D1534" s="19">
        <v>1523</v>
      </c>
      <c r="E1534" t="s">
        <v>484</v>
      </c>
      <c r="F1534" t="s">
        <v>485</v>
      </c>
    </row>
    <row r="1535" spans="1:6" x14ac:dyDescent="0.2">
      <c r="A1535" t="s">
        <v>610</v>
      </c>
      <c r="B1535" t="s">
        <v>554</v>
      </c>
      <c r="C1535" s="19">
        <v>116</v>
      </c>
      <c r="D1535" s="19">
        <v>1467</v>
      </c>
      <c r="E1535" t="s">
        <v>482</v>
      </c>
      <c r="F1535" t="s">
        <v>485</v>
      </c>
    </row>
    <row r="1536" spans="1:6" x14ac:dyDescent="0.2">
      <c r="A1536" t="s">
        <v>610</v>
      </c>
      <c r="B1536" t="s">
        <v>554</v>
      </c>
      <c r="C1536" s="19">
        <v>117</v>
      </c>
      <c r="D1536" s="19">
        <v>1405</v>
      </c>
      <c r="E1536" t="s">
        <v>482</v>
      </c>
      <c r="F1536" t="s">
        <v>485</v>
      </c>
    </row>
    <row r="1537" spans="1:6" x14ac:dyDescent="0.2">
      <c r="A1537" t="s">
        <v>610</v>
      </c>
      <c r="B1537" t="s">
        <v>554</v>
      </c>
      <c r="C1537" s="19">
        <v>118</v>
      </c>
      <c r="D1537" s="19">
        <v>1485</v>
      </c>
      <c r="E1537" t="s">
        <v>484</v>
      </c>
    </row>
    <row r="1538" spans="1:6" x14ac:dyDescent="0.2">
      <c r="A1538" t="s">
        <v>610</v>
      </c>
      <c r="B1538" t="s">
        <v>554</v>
      </c>
      <c r="C1538" s="19">
        <v>119</v>
      </c>
      <c r="D1538" s="19">
        <v>1464</v>
      </c>
      <c r="E1538" t="s">
        <v>482</v>
      </c>
      <c r="F1538" t="s">
        <v>485</v>
      </c>
    </row>
    <row r="1539" spans="1:6" x14ac:dyDescent="0.2">
      <c r="A1539" t="s">
        <v>610</v>
      </c>
      <c r="B1539" t="s">
        <v>554</v>
      </c>
      <c r="C1539" s="19">
        <v>120</v>
      </c>
      <c r="D1539" s="19">
        <v>1463</v>
      </c>
      <c r="E1539" t="s">
        <v>482</v>
      </c>
      <c r="F1539" t="s">
        <v>485</v>
      </c>
    </row>
    <row r="1540" spans="1:6" x14ac:dyDescent="0.2">
      <c r="A1540" t="s">
        <v>610</v>
      </c>
      <c r="B1540" t="s">
        <v>554</v>
      </c>
      <c r="C1540" s="19">
        <v>121</v>
      </c>
      <c r="D1540" s="19">
        <v>1463</v>
      </c>
      <c r="E1540" t="s">
        <v>482</v>
      </c>
      <c r="F1540" t="s">
        <v>485</v>
      </c>
    </row>
    <row r="1541" spans="1:6" x14ac:dyDescent="0.2">
      <c r="A1541" t="s">
        <v>610</v>
      </c>
      <c r="B1541" t="s">
        <v>554</v>
      </c>
      <c r="C1541" s="19">
        <v>122</v>
      </c>
      <c r="D1541" s="19">
        <v>1450</v>
      </c>
      <c r="E1541" t="s">
        <v>484</v>
      </c>
      <c r="F1541" t="s">
        <v>485</v>
      </c>
    </row>
    <row r="1542" spans="1:6" x14ac:dyDescent="0.2">
      <c r="A1542" t="s">
        <v>610</v>
      </c>
      <c r="B1542" t="s">
        <v>554</v>
      </c>
      <c r="C1542" s="19">
        <v>123</v>
      </c>
      <c r="D1542" s="19">
        <v>1449</v>
      </c>
      <c r="E1542" t="s">
        <v>484</v>
      </c>
      <c r="F1542" t="s">
        <v>485</v>
      </c>
    </row>
    <row r="1543" spans="1:6" x14ac:dyDescent="0.2">
      <c r="A1543" t="s">
        <v>610</v>
      </c>
      <c r="B1543" t="s">
        <v>554</v>
      </c>
      <c r="C1543" s="19">
        <v>124</v>
      </c>
      <c r="D1543" s="19">
        <v>1446</v>
      </c>
      <c r="E1543" t="s">
        <v>484</v>
      </c>
      <c r="F1543" t="s">
        <v>485</v>
      </c>
    </row>
    <row r="1544" spans="1:6" x14ac:dyDescent="0.2">
      <c r="A1544" t="s">
        <v>610</v>
      </c>
      <c r="B1544" t="s">
        <v>554</v>
      </c>
      <c r="C1544" s="19">
        <v>125</v>
      </c>
      <c r="D1544" s="19">
        <v>1450</v>
      </c>
      <c r="E1544" t="s">
        <v>484</v>
      </c>
    </row>
    <row r="1545" spans="1:6" x14ac:dyDescent="0.2">
      <c r="A1545" t="s">
        <v>610</v>
      </c>
      <c r="B1545" t="s">
        <v>554</v>
      </c>
      <c r="C1545" s="19">
        <v>127</v>
      </c>
      <c r="D1545" s="19">
        <v>1470</v>
      </c>
      <c r="E1545" t="s">
        <v>482</v>
      </c>
    </row>
    <row r="1546" spans="1:6" x14ac:dyDescent="0.2">
      <c r="A1546" t="s">
        <v>611</v>
      </c>
      <c r="B1546" t="s">
        <v>612</v>
      </c>
      <c r="C1546" s="19">
        <v>3</v>
      </c>
      <c r="D1546" s="19">
        <v>1517</v>
      </c>
      <c r="E1546" t="s">
        <v>482</v>
      </c>
      <c r="F1546" t="s">
        <v>485</v>
      </c>
    </row>
    <row r="1547" spans="1:6" x14ac:dyDescent="0.2">
      <c r="A1547" t="s">
        <v>611</v>
      </c>
      <c r="B1547" t="s">
        <v>612</v>
      </c>
      <c r="C1547" s="19">
        <v>12</v>
      </c>
      <c r="D1547" s="19">
        <v>1453</v>
      </c>
      <c r="E1547" t="s">
        <v>482</v>
      </c>
      <c r="F1547" t="s">
        <v>485</v>
      </c>
    </row>
    <row r="1548" spans="1:6" x14ac:dyDescent="0.2">
      <c r="A1548" t="s">
        <v>611</v>
      </c>
      <c r="B1548" t="s">
        <v>612</v>
      </c>
      <c r="C1548" s="19">
        <v>52</v>
      </c>
      <c r="D1548" s="19">
        <v>1417</v>
      </c>
      <c r="E1548" t="s">
        <v>482</v>
      </c>
    </row>
    <row r="1549" spans="1:6" x14ac:dyDescent="0.2">
      <c r="A1549" t="s">
        <v>611</v>
      </c>
      <c r="B1549" t="s">
        <v>612</v>
      </c>
      <c r="C1549" s="19">
        <v>59</v>
      </c>
      <c r="D1549" s="19">
        <v>1458</v>
      </c>
      <c r="E1549" t="s">
        <v>482</v>
      </c>
    </row>
    <row r="1550" spans="1:6" x14ac:dyDescent="0.2">
      <c r="A1550" t="s">
        <v>611</v>
      </c>
      <c r="B1550" t="s">
        <v>612</v>
      </c>
      <c r="C1550" s="19">
        <v>76</v>
      </c>
      <c r="D1550" s="19">
        <v>1390</v>
      </c>
      <c r="E1550" t="s">
        <v>484</v>
      </c>
      <c r="F1550" t="s">
        <v>485</v>
      </c>
    </row>
    <row r="1551" spans="1:6" x14ac:dyDescent="0.2">
      <c r="A1551" t="s">
        <v>611</v>
      </c>
      <c r="B1551" t="s">
        <v>612</v>
      </c>
      <c r="C1551" s="19">
        <v>97</v>
      </c>
      <c r="D1551" s="19">
        <v>1427</v>
      </c>
      <c r="E1551" t="s">
        <v>482</v>
      </c>
      <c r="F1551" t="s">
        <v>485</v>
      </c>
    </row>
    <row r="1552" spans="1:6" x14ac:dyDescent="0.2">
      <c r="A1552" t="s">
        <v>611</v>
      </c>
      <c r="B1552" t="s">
        <v>612</v>
      </c>
      <c r="C1552" s="19">
        <v>102</v>
      </c>
      <c r="D1552" s="19">
        <v>1461</v>
      </c>
      <c r="E1552" t="s">
        <v>482</v>
      </c>
    </row>
    <row r="1553" spans="1:6" x14ac:dyDescent="0.2">
      <c r="A1553" t="s">
        <v>611</v>
      </c>
      <c r="B1553" t="s">
        <v>612</v>
      </c>
      <c r="C1553" s="19">
        <v>110</v>
      </c>
      <c r="D1553" s="19">
        <v>1430</v>
      </c>
      <c r="E1553" t="s">
        <v>484</v>
      </c>
      <c r="F1553" t="s">
        <v>485</v>
      </c>
    </row>
    <row r="1554" spans="1:6" x14ac:dyDescent="0.2">
      <c r="A1554" t="s">
        <v>611</v>
      </c>
      <c r="B1554" t="s">
        <v>612</v>
      </c>
      <c r="C1554" s="19">
        <v>127</v>
      </c>
      <c r="D1554" s="19">
        <v>1474</v>
      </c>
      <c r="E1554" t="s">
        <v>482</v>
      </c>
      <c r="F1554" t="s">
        <v>485</v>
      </c>
    </row>
    <row r="1555" spans="1:6" x14ac:dyDescent="0.2">
      <c r="A1555" t="s">
        <v>611</v>
      </c>
      <c r="B1555" t="s">
        <v>612</v>
      </c>
      <c r="C1555" s="19">
        <v>135</v>
      </c>
      <c r="D1555" s="19">
        <v>1437</v>
      </c>
      <c r="E1555" t="s">
        <v>482</v>
      </c>
      <c r="F1555" t="s">
        <v>485</v>
      </c>
    </row>
    <row r="1556" spans="1:6" x14ac:dyDescent="0.2">
      <c r="A1556" t="s">
        <v>611</v>
      </c>
      <c r="B1556" t="s">
        <v>612</v>
      </c>
      <c r="C1556" s="19">
        <v>140</v>
      </c>
      <c r="D1556" s="19">
        <v>1467</v>
      </c>
      <c r="E1556" t="s">
        <v>482</v>
      </c>
      <c r="F1556" t="s">
        <v>485</v>
      </c>
    </row>
    <row r="1557" spans="1:6" x14ac:dyDescent="0.2">
      <c r="A1557" t="s">
        <v>611</v>
      </c>
      <c r="B1557" t="s">
        <v>612</v>
      </c>
      <c r="C1557" s="19">
        <v>147</v>
      </c>
      <c r="D1557" s="19">
        <v>1465</v>
      </c>
      <c r="E1557" t="s">
        <v>482</v>
      </c>
      <c r="F1557" t="s">
        <v>485</v>
      </c>
    </row>
    <row r="1558" spans="1:6" x14ac:dyDescent="0.2">
      <c r="A1558" t="s">
        <v>611</v>
      </c>
      <c r="B1558" t="s">
        <v>612</v>
      </c>
      <c r="C1558" s="19">
        <v>176</v>
      </c>
      <c r="D1558" s="19">
        <v>1437</v>
      </c>
      <c r="E1558" t="s">
        <v>482</v>
      </c>
      <c r="F1558" t="s">
        <v>485</v>
      </c>
    </row>
    <row r="1559" spans="1:6" x14ac:dyDescent="0.2">
      <c r="A1559" t="s">
        <v>611</v>
      </c>
      <c r="B1559" t="s">
        <v>612</v>
      </c>
      <c r="C1559" s="19">
        <v>178</v>
      </c>
      <c r="D1559" s="19">
        <v>1556</v>
      </c>
      <c r="E1559" t="s">
        <v>482</v>
      </c>
      <c r="F1559" t="s">
        <v>485</v>
      </c>
    </row>
    <row r="1560" spans="1:6" x14ac:dyDescent="0.2">
      <c r="A1560" t="s">
        <v>611</v>
      </c>
      <c r="B1560" t="s">
        <v>612</v>
      </c>
      <c r="C1560" s="19">
        <v>191</v>
      </c>
      <c r="D1560" s="19">
        <v>1407</v>
      </c>
      <c r="E1560" t="s">
        <v>482</v>
      </c>
      <c r="F1560" t="s">
        <v>483</v>
      </c>
    </row>
    <row r="1561" spans="1:6" x14ac:dyDescent="0.2">
      <c r="A1561" t="s">
        <v>611</v>
      </c>
      <c r="B1561" t="s">
        <v>612</v>
      </c>
      <c r="C1561" s="19">
        <v>193</v>
      </c>
      <c r="D1561" s="19">
        <v>1565</v>
      </c>
      <c r="E1561" t="s">
        <v>482</v>
      </c>
      <c r="F1561" t="s">
        <v>485</v>
      </c>
    </row>
    <row r="1562" spans="1:6" x14ac:dyDescent="0.2">
      <c r="A1562" t="s">
        <v>611</v>
      </c>
      <c r="B1562" t="s">
        <v>612</v>
      </c>
      <c r="C1562" s="19">
        <v>198</v>
      </c>
      <c r="D1562" s="19">
        <v>1434</v>
      </c>
      <c r="E1562" t="s">
        <v>482</v>
      </c>
      <c r="F1562" t="s">
        <v>485</v>
      </c>
    </row>
    <row r="1563" spans="1:6" x14ac:dyDescent="0.2">
      <c r="A1563" t="s">
        <v>611</v>
      </c>
      <c r="B1563" t="s">
        <v>612</v>
      </c>
      <c r="C1563" s="19">
        <v>212</v>
      </c>
      <c r="D1563" s="19">
        <v>1370</v>
      </c>
      <c r="E1563" t="s">
        <v>482</v>
      </c>
    </row>
    <row r="1564" spans="1:6" x14ac:dyDescent="0.2">
      <c r="A1564" t="s">
        <v>611</v>
      </c>
      <c r="B1564" t="s">
        <v>612</v>
      </c>
      <c r="C1564" s="19">
        <v>213</v>
      </c>
      <c r="D1564" s="19">
        <v>1408</v>
      </c>
      <c r="E1564" t="s">
        <v>482</v>
      </c>
      <c r="F1564" t="s">
        <v>485</v>
      </c>
    </row>
    <row r="1565" spans="1:6" x14ac:dyDescent="0.2">
      <c r="A1565" t="s">
        <v>611</v>
      </c>
      <c r="B1565" t="s">
        <v>612</v>
      </c>
      <c r="C1565" s="19">
        <v>225</v>
      </c>
      <c r="D1565" s="19">
        <v>1394</v>
      </c>
      <c r="E1565" t="s">
        <v>484</v>
      </c>
    </row>
    <row r="1566" spans="1:6" x14ac:dyDescent="0.2">
      <c r="A1566" t="s">
        <v>611</v>
      </c>
      <c r="B1566" t="s">
        <v>612</v>
      </c>
      <c r="C1566" s="19">
        <v>226</v>
      </c>
      <c r="D1566" s="19">
        <v>1437</v>
      </c>
      <c r="E1566" t="s">
        <v>482</v>
      </c>
      <c r="F1566" t="s">
        <v>485</v>
      </c>
    </row>
    <row r="1567" spans="1:6" x14ac:dyDescent="0.2">
      <c r="A1567" t="s">
        <v>611</v>
      </c>
      <c r="B1567" t="s">
        <v>612</v>
      </c>
      <c r="C1567" s="19">
        <v>233</v>
      </c>
      <c r="D1567" s="19">
        <v>1593</v>
      </c>
      <c r="E1567" t="s">
        <v>482</v>
      </c>
      <c r="F1567" t="s">
        <v>485</v>
      </c>
    </row>
    <row r="1568" spans="1:6" x14ac:dyDescent="0.2">
      <c r="A1568" t="s">
        <v>611</v>
      </c>
      <c r="B1568" t="s">
        <v>612</v>
      </c>
      <c r="C1568" s="19">
        <v>243</v>
      </c>
      <c r="D1568" s="19">
        <v>1443</v>
      </c>
      <c r="E1568" t="s">
        <v>484</v>
      </c>
      <c r="F1568" t="s">
        <v>485</v>
      </c>
    </row>
    <row r="1569" spans="1:6" x14ac:dyDescent="0.2">
      <c r="A1569" t="s">
        <v>611</v>
      </c>
      <c r="B1569" t="s">
        <v>612</v>
      </c>
      <c r="C1569" s="19">
        <v>245</v>
      </c>
      <c r="D1569" s="19">
        <v>1541</v>
      </c>
      <c r="E1569" t="s">
        <v>482</v>
      </c>
      <c r="F1569" t="s">
        <v>485</v>
      </c>
    </row>
    <row r="1570" spans="1:6" x14ac:dyDescent="0.2">
      <c r="A1570" t="s">
        <v>611</v>
      </c>
      <c r="B1570" t="s">
        <v>612</v>
      </c>
      <c r="C1570" s="19">
        <v>252</v>
      </c>
      <c r="D1570" s="19">
        <v>1512</v>
      </c>
      <c r="E1570" t="s">
        <v>484</v>
      </c>
      <c r="F1570" t="s">
        <v>485</v>
      </c>
    </row>
    <row r="1571" spans="1:6" x14ac:dyDescent="0.2">
      <c r="A1571" t="s">
        <v>611</v>
      </c>
      <c r="B1571" t="s">
        <v>612</v>
      </c>
      <c r="C1571" s="19">
        <v>275</v>
      </c>
      <c r="D1571" s="19">
        <v>1470</v>
      </c>
      <c r="E1571" t="s">
        <v>482</v>
      </c>
      <c r="F1571" t="s">
        <v>485</v>
      </c>
    </row>
    <row r="1572" spans="1:6" x14ac:dyDescent="0.2">
      <c r="A1572" t="s">
        <v>611</v>
      </c>
      <c r="B1572" t="s">
        <v>612</v>
      </c>
      <c r="C1572" s="19">
        <v>296</v>
      </c>
      <c r="D1572" s="19">
        <v>1410</v>
      </c>
      <c r="E1572" t="s">
        <v>504</v>
      </c>
      <c r="F1572" t="s">
        <v>485</v>
      </c>
    </row>
    <row r="1573" spans="1:6" x14ac:dyDescent="0.2">
      <c r="A1573" t="s">
        <v>611</v>
      </c>
      <c r="B1573" t="s">
        <v>612</v>
      </c>
      <c r="C1573" s="19">
        <v>373</v>
      </c>
      <c r="D1573" s="19">
        <v>1453</v>
      </c>
      <c r="E1573" t="s">
        <v>484</v>
      </c>
    </row>
    <row r="1574" spans="1:6" x14ac:dyDescent="0.2">
      <c r="A1574" t="s">
        <v>611</v>
      </c>
      <c r="B1574" t="s">
        <v>612</v>
      </c>
      <c r="C1574" s="19">
        <v>377</v>
      </c>
      <c r="D1574" s="19">
        <v>1563</v>
      </c>
      <c r="E1574" t="s">
        <v>482</v>
      </c>
      <c r="F1574" t="s">
        <v>485</v>
      </c>
    </row>
    <row r="1575" spans="1:6" x14ac:dyDescent="0.2">
      <c r="A1575" t="s">
        <v>611</v>
      </c>
      <c r="B1575" t="s">
        <v>612</v>
      </c>
      <c r="C1575" s="19">
        <v>383</v>
      </c>
      <c r="D1575" s="19">
        <v>1418</v>
      </c>
      <c r="E1575" t="s">
        <v>482</v>
      </c>
      <c r="F1575" t="s">
        <v>485</v>
      </c>
    </row>
    <row r="1576" spans="1:6" x14ac:dyDescent="0.2">
      <c r="A1576" t="s">
        <v>611</v>
      </c>
      <c r="B1576" t="s">
        <v>612</v>
      </c>
      <c r="C1576" s="19">
        <v>419</v>
      </c>
      <c r="D1576" s="19">
        <v>1473</v>
      </c>
      <c r="E1576" t="s">
        <v>482</v>
      </c>
    </row>
    <row r="1577" spans="1:6" x14ac:dyDescent="0.2">
      <c r="A1577" t="s">
        <v>611</v>
      </c>
      <c r="B1577" t="s">
        <v>612</v>
      </c>
      <c r="C1577" s="19">
        <v>420</v>
      </c>
      <c r="D1577" s="19">
        <v>1459</v>
      </c>
      <c r="E1577" t="s">
        <v>482</v>
      </c>
    </row>
    <row r="1578" spans="1:6" x14ac:dyDescent="0.2">
      <c r="A1578" t="s">
        <v>611</v>
      </c>
      <c r="B1578" t="s">
        <v>612</v>
      </c>
      <c r="C1578" s="19">
        <v>423</v>
      </c>
      <c r="D1578" s="19">
        <v>1588</v>
      </c>
      <c r="E1578" t="s">
        <v>482</v>
      </c>
      <c r="F1578" t="s">
        <v>485</v>
      </c>
    </row>
    <row r="1579" spans="1:6" x14ac:dyDescent="0.2">
      <c r="A1579" t="s">
        <v>611</v>
      </c>
      <c r="B1579" t="s">
        <v>612</v>
      </c>
      <c r="C1579" s="19">
        <v>432</v>
      </c>
      <c r="D1579" s="19">
        <v>1584</v>
      </c>
      <c r="E1579" t="s">
        <v>482</v>
      </c>
      <c r="F1579" t="s">
        <v>485</v>
      </c>
    </row>
    <row r="1580" spans="1:6" x14ac:dyDescent="0.2">
      <c r="A1580" t="s">
        <v>611</v>
      </c>
      <c r="B1580" t="s">
        <v>612</v>
      </c>
      <c r="C1580" s="19">
        <v>462</v>
      </c>
      <c r="D1580" s="19">
        <v>1383</v>
      </c>
      <c r="E1580" t="s">
        <v>484</v>
      </c>
    </row>
    <row r="1581" spans="1:6" x14ac:dyDescent="0.2">
      <c r="A1581" t="s">
        <v>611</v>
      </c>
      <c r="B1581" t="s">
        <v>612</v>
      </c>
      <c r="C1581" s="19">
        <v>503</v>
      </c>
      <c r="D1581" s="19">
        <v>1464</v>
      </c>
      <c r="E1581" t="s">
        <v>482</v>
      </c>
    </row>
    <row r="1582" spans="1:6" x14ac:dyDescent="0.2">
      <c r="A1582" t="s">
        <v>611</v>
      </c>
      <c r="B1582" t="s">
        <v>612</v>
      </c>
      <c r="C1582" s="19">
        <v>508</v>
      </c>
      <c r="D1582" s="19">
        <v>1375</v>
      </c>
      <c r="E1582" t="s">
        <v>484</v>
      </c>
      <c r="F1582" t="s">
        <v>485</v>
      </c>
    </row>
    <row r="1583" spans="1:6" x14ac:dyDescent="0.2">
      <c r="A1583" t="s">
        <v>611</v>
      </c>
      <c r="B1583" t="s">
        <v>612</v>
      </c>
      <c r="C1583" s="19">
        <v>517</v>
      </c>
      <c r="D1583" s="19">
        <v>1505</v>
      </c>
      <c r="E1583" t="s">
        <v>482</v>
      </c>
      <c r="F1583" t="s">
        <v>485</v>
      </c>
    </row>
    <row r="1584" spans="1:6" x14ac:dyDescent="0.2">
      <c r="A1584" t="s">
        <v>611</v>
      </c>
      <c r="B1584" t="s">
        <v>612</v>
      </c>
      <c r="C1584" s="19">
        <v>525</v>
      </c>
      <c r="D1584" s="19">
        <v>1464</v>
      </c>
      <c r="E1584" t="s">
        <v>482</v>
      </c>
    </row>
    <row r="1585" spans="1:6" x14ac:dyDescent="0.2">
      <c r="A1585" t="s">
        <v>611</v>
      </c>
      <c r="B1585" t="s">
        <v>612</v>
      </c>
      <c r="C1585" s="19">
        <v>527</v>
      </c>
      <c r="D1585" s="19">
        <v>1467</v>
      </c>
      <c r="E1585" t="s">
        <v>482</v>
      </c>
    </row>
    <row r="1586" spans="1:6" x14ac:dyDescent="0.2">
      <c r="A1586" t="s">
        <v>611</v>
      </c>
      <c r="B1586" t="s">
        <v>612</v>
      </c>
      <c r="C1586" s="19">
        <v>528</v>
      </c>
      <c r="D1586" s="19">
        <v>1414</v>
      </c>
      <c r="E1586" t="s">
        <v>482</v>
      </c>
      <c r="F1586" t="s">
        <v>485</v>
      </c>
    </row>
    <row r="1587" spans="1:6" x14ac:dyDescent="0.2">
      <c r="A1587" t="s">
        <v>611</v>
      </c>
      <c r="B1587" t="s">
        <v>612</v>
      </c>
      <c r="C1587" s="19">
        <v>533</v>
      </c>
      <c r="D1587" s="19">
        <v>1413</v>
      </c>
      <c r="E1587" t="s">
        <v>482</v>
      </c>
    </row>
    <row r="1588" spans="1:6" x14ac:dyDescent="0.2">
      <c r="A1588" t="s">
        <v>611</v>
      </c>
      <c r="B1588" t="s">
        <v>612</v>
      </c>
      <c r="C1588" s="19">
        <v>534</v>
      </c>
      <c r="D1588" s="19">
        <v>1464</v>
      </c>
      <c r="E1588" t="s">
        <v>482</v>
      </c>
    </row>
    <row r="1589" spans="1:6" x14ac:dyDescent="0.2">
      <c r="A1589" t="s">
        <v>611</v>
      </c>
      <c r="B1589" t="s">
        <v>612</v>
      </c>
      <c r="C1589" s="19">
        <v>537</v>
      </c>
      <c r="D1589" s="19">
        <v>1470</v>
      </c>
      <c r="E1589" t="s">
        <v>482</v>
      </c>
      <c r="F1589" t="s">
        <v>485</v>
      </c>
    </row>
    <row r="1590" spans="1:6" x14ac:dyDescent="0.2">
      <c r="A1590" t="s">
        <v>611</v>
      </c>
      <c r="B1590" t="s">
        <v>612</v>
      </c>
      <c r="C1590" s="19">
        <v>540</v>
      </c>
      <c r="D1590" s="19">
        <v>1429</v>
      </c>
      <c r="E1590" t="s">
        <v>482</v>
      </c>
      <c r="F1590" t="s">
        <v>485</v>
      </c>
    </row>
    <row r="1591" spans="1:6" x14ac:dyDescent="0.2">
      <c r="A1591" t="s">
        <v>611</v>
      </c>
      <c r="B1591" t="s">
        <v>612</v>
      </c>
      <c r="C1591" s="19">
        <v>541</v>
      </c>
      <c r="D1591" s="19">
        <v>1461</v>
      </c>
      <c r="E1591" t="s">
        <v>482</v>
      </c>
    </row>
    <row r="1592" spans="1:6" x14ac:dyDescent="0.2">
      <c r="A1592" t="s">
        <v>611</v>
      </c>
      <c r="B1592" t="s">
        <v>612</v>
      </c>
      <c r="C1592" s="19">
        <v>548</v>
      </c>
      <c r="D1592" s="19">
        <v>1470</v>
      </c>
      <c r="E1592" t="s">
        <v>484</v>
      </c>
    </row>
    <row r="1593" spans="1:6" x14ac:dyDescent="0.2">
      <c r="A1593" t="s">
        <v>611</v>
      </c>
      <c r="B1593" t="s">
        <v>612</v>
      </c>
      <c r="C1593" s="19">
        <v>551</v>
      </c>
      <c r="D1593" s="19">
        <v>1469</v>
      </c>
      <c r="E1593" t="s">
        <v>482</v>
      </c>
    </row>
    <row r="1594" spans="1:6" x14ac:dyDescent="0.2">
      <c r="A1594" t="s">
        <v>611</v>
      </c>
      <c r="B1594" t="s">
        <v>612</v>
      </c>
      <c r="C1594" s="19">
        <v>557</v>
      </c>
      <c r="D1594" s="19">
        <v>1406</v>
      </c>
      <c r="E1594" t="s">
        <v>482</v>
      </c>
      <c r="F1594" t="s">
        <v>485</v>
      </c>
    </row>
    <row r="1595" spans="1:6" x14ac:dyDescent="0.2">
      <c r="A1595" t="s">
        <v>611</v>
      </c>
      <c r="B1595" t="s">
        <v>612</v>
      </c>
      <c r="C1595" s="19">
        <v>561</v>
      </c>
      <c r="D1595" s="19">
        <v>1470</v>
      </c>
      <c r="E1595" t="s">
        <v>482</v>
      </c>
    </row>
    <row r="1596" spans="1:6" x14ac:dyDescent="0.2">
      <c r="A1596" t="s">
        <v>611</v>
      </c>
      <c r="B1596" t="s">
        <v>612</v>
      </c>
      <c r="C1596" s="19">
        <v>562</v>
      </c>
      <c r="D1596" s="19">
        <v>1463</v>
      </c>
      <c r="E1596" t="s">
        <v>482</v>
      </c>
      <c r="F1596" t="s">
        <v>485</v>
      </c>
    </row>
    <row r="1597" spans="1:6" x14ac:dyDescent="0.2">
      <c r="A1597" t="s">
        <v>611</v>
      </c>
      <c r="B1597" t="s">
        <v>612</v>
      </c>
      <c r="C1597" s="19">
        <v>563</v>
      </c>
      <c r="D1597" s="19">
        <v>1465</v>
      </c>
      <c r="E1597" t="s">
        <v>482</v>
      </c>
      <c r="F1597" t="s">
        <v>485</v>
      </c>
    </row>
    <row r="1598" spans="1:6" x14ac:dyDescent="0.2">
      <c r="A1598" t="s">
        <v>611</v>
      </c>
      <c r="B1598" t="s">
        <v>612</v>
      </c>
      <c r="C1598" s="19">
        <v>565</v>
      </c>
      <c r="D1598" s="19">
        <v>1444</v>
      </c>
      <c r="E1598" t="s">
        <v>482</v>
      </c>
    </row>
    <row r="1599" spans="1:6" x14ac:dyDescent="0.2">
      <c r="A1599" t="s">
        <v>611</v>
      </c>
      <c r="B1599" t="s">
        <v>612</v>
      </c>
      <c r="C1599" s="19">
        <v>572</v>
      </c>
      <c r="D1599" s="19">
        <v>1463</v>
      </c>
      <c r="E1599" t="s">
        <v>482</v>
      </c>
    </row>
    <row r="1600" spans="1:6" x14ac:dyDescent="0.2">
      <c r="A1600" t="s">
        <v>611</v>
      </c>
      <c r="B1600" t="s">
        <v>612</v>
      </c>
      <c r="C1600" s="19">
        <v>582</v>
      </c>
      <c r="D1600" s="19">
        <v>1460</v>
      </c>
      <c r="E1600" t="s">
        <v>482</v>
      </c>
      <c r="F1600" t="s">
        <v>485</v>
      </c>
    </row>
    <row r="1601" spans="1:6" x14ac:dyDescent="0.2">
      <c r="A1601" t="s">
        <v>611</v>
      </c>
      <c r="B1601" t="s">
        <v>612</v>
      </c>
      <c r="C1601" s="19">
        <v>584</v>
      </c>
      <c r="D1601" s="19">
        <v>1438</v>
      </c>
      <c r="E1601" t="s">
        <v>482</v>
      </c>
    </row>
    <row r="1602" spans="1:6" x14ac:dyDescent="0.2">
      <c r="A1602" t="s">
        <v>611</v>
      </c>
      <c r="B1602" t="s">
        <v>612</v>
      </c>
      <c r="C1602" s="19">
        <v>585</v>
      </c>
      <c r="D1602" s="19">
        <v>1435</v>
      </c>
      <c r="E1602" t="s">
        <v>482</v>
      </c>
      <c r="F1602" t="s">
        <v>485</v>
      </c>
    </row>
    <row r="1603" spans="1:6" x14ac:dyDescent="0.2">
      <c r="A1603" t="s">
        <v>611</v>
      </c>
      <c r="B1603" t="s">
        <v>612</v>
      </c>
      <c r="C1603" s="19">
        <v>586</v>
      </c>
      <c r="D1603" s="19">
        <v>1445</v>
      </c>
      <c r="E1603" t="s">
        <v>482</v>
      </c>
      <c r="F1603" t="s">
        <v>485</v>
      </c>
    </row>
    <row r="1604" spans="1:6" x14ac:dyDescent="0.2">
      <c r="A1604" t="s">
        <v>611</v>
      </c>
      <c r="B1604" t="s">
        <v>612</v>
      </c>
      <c r="C1604" s="19">
        <v>591</v>
      </c>
      <c r="D1604" s="19">
        <v>1456</v>
      </c>
      <c r="E1604" t="s">
        <v>482</v>
      </c>
      <c r="F1604" t="s">
        <v>485</v>
      </c>
    </row>
    <row r="1605" spans="1:6" x14ac:dyDescent="0.2">
      <c r="A1605" t="s">
        <v>611</v>
      </c>
      <c r="B1605" t="s">
        <v>612</v>
      </c>
      <c r="C1605" s="19">
        <v>592</v>
      </c>
      <c r="D1605" s="19">
        <v>1368</v>
      </c>
      <c r="E1605" t="s">
        <v>482</v>
      </c>
      <c r="F1605" t="s">
        <v>485</v>
      </c>
    </row>
    <row r="1606" spans="1:6" x14ac:dyDescent="0.2">
      <c r="A1606" t="s">
        <v>611</v>
      </c>
      <c r="B1606" t="s">
        <v>612</v>
      </c>
      <c r="C1606" s="19">
        <v>593</v>
      </c>
      <c r="D1606" s="19">
        <v>1358</v>
      </c>
      <c r="E1606" t="s">
        <v>482</v>
      </c>
      <c r="F1606" t="s">
        <v>485</v>
      </c>
    </row>
    <row r="1607" spans="1:6" x14ac:dyDescent="0.2">
      <c r="A1607" t="s">
        <v>611</v>
      </c>
      <c r="B1607" t="s">
        <v>612</v>
      </c>
      <c r="C1607" s="19">
        <v>594</v>
      </c>
      <c r="D1607" s="19">
        <v>1452</v>
      </c>
      <c r="E1607" t="s">
        <v>482</v>
      </c>
    </row>
    <row r="1608" spans="1:6" x14ac:dyDescent="0.2">
      <c r="A1608" t="s">
        <v>611</v>
      </c>
      <c r="B1608" t="s">
        <v>612</v>
      </c>
      <c r="C1608" s="19">
        <v>600</v>
      </c>
      <c r="D1608" s="19">
        <v>1496</v>
      </c>
      <c r="E1608" t="s">
        <v>482</v>
      </c>
      <c r="F1608" t="s">
        <v>485</v>
      </c>
    </row>
    <row r="1609" spans="1:6" x14ac:dyDescent="0.2">
      <c r="A1609" t="s">
        <v>611</v>
      </c>
      <c r="B1609" t="s">
        <v>612</v>
      </c>
      <c r="C1609" s="19">
        <v>619</v>
      </c>
      <c r="D1609" s="19">
        <v>1489</v>
      </c>
      <c r="E1609" t="s">
        <v>482</v>
      </c>
    </row>
    <row r="1610" spans="1:6" x14ac:dyDescent="0.2">
      <c r="A1610" t="s">
        <v>611</v>
      </c>
      <c r="B1610" t="s">
        <v>612</v>
      </c>
      <c r="C1610" s="19">
        <v>622</v>
      </c>
      <c r="D1610" s="19">
        <v>1480</v>
      </c>
      <c r="E1610" t="s">
        <v>482</v>
      </c>
    </row>
    <row r="1611" spans="1:6" x14ac:dyDescent="0.2">
      <c r="A1611" t="s">
        <v>611</v>
      </c>
      <c r="B1611" t="s">
        <v>612</v>
      </c>
      <c r="C1611" s="19">
        <v>623</v>
      </c>
      <c r="D1611" s="19">
        <v>1357</v>
      </c>
      <c r="E1611" t="s">
        <v>484</v>
      </c>
      <c r="F1611" t="s">
        <v>483</v>
      </c>
    </row>
    <row r="1612" spans="1:6" x14ac:dyDescent="0.2">
      <c r="A1612" t="s">
        <v>611</v>
      </c>
      <c r="B1612" t="s">
        <v>612</v>
      </c>
      <c r="C1612" s="19">
        <v>624</v>
      </c>
      <c r="D1612" s="19">
        <v>1481</v>
      </c>
      <c r="E1612" t="s">
        <v>482</v>
      </c>
      <c r="F1612" t="s">
        <v>485</v>
      </c>
    </row>
    <row r="1613" spans="1:6" x14ac:dyDescent="0.2">
      <c r="A1613" t="s">
        <v>611</v>
      </c>
      <c r="B1613" t="s">
        <v>612</v>
      </c>
      <c r="C1613" s="19">
        <v>689</v>
      </c>
      <c r="D1613" s="19">
        <v>1527</v>
      </c>
      <c r="E1613" t="s">
        <v>482</v>
      </c>
    </row>
    <row r="1614" spans="1:6" x14ac:dyDescent="0.2">
      <c r="A1614" t="s">
        <v>611</v>
      </c>
      <c r="B1614" t="s">
        <v>612</v>
      </c>
      <c r="C1614" s="19">
        <v>713</v>
      </c>
      <c r="D1614" s="19">
        <v>1447</v>
      </c>
      <c r="E1614" t="s">
        <v>484</v>
      </c>
      <c r="F1614" t="s">
        <v>485</v>
      </c>
    </row>
    <row r="1615" spans="1:6" x14ac:dyDescent="0.2">
      <c r="A1615" t="s">
        <v>611</v>
      </c>
      <c r="B1615" t="s">
        <v>612</v>
      </c>
      <c r="C1615" s="19">
        <v>714</v>
      </c>
      <c r="D1615" s="19">
        <v>1502</v>
      </c>
      <c r="E1615" t="s">
        <v>484</v>
      </c>
      <c r="F1615" t="s">
        <v>485</v>
      </c>
    </row>
    <row r="1616" spans="1:6" x14ac:dyDescent="0.2">
      <c r="A1616" t="s">
        <v>611</v>
      </c>
      <c r="B1616" t="s">
        <v>612</v>
      </c>
      <c r="C1616" s="19">
        <v>722</v>
      </c>
      <c r="D1616" s="19">
        <v>1573</v>
      </c>
      <c r="E1616" t="s">
        <v>482</v>
      </c>
    </row>
    <row r="1617" spans="1:6" x14ac:dyDescent="0.2">
      <c r="A1617" t="s">
        <v>611</v>
      </c>
      <c r="B1617" t="s">
        <v>612</v>
      </c>
      <c r="C1617" s="19">
        <v>738</v>
      </c>
      <c r="D1617" s="19">
        <v>1435</v>
      </c>
      <c r="E1617" t="s">
        <v>482</v>
      </c>
    </row>
    <row r="1618" spans="1:6" x14ac:dyDescent="0.2">
      <c r="A1618" t="s">
        <v>611</v>
      </c>
      <c r="B1618" t="s">
        <v>612</v>
      </c>
      <c r="C1618" s="19">
        <v>739</v>
      </c>
      <c r="D1618" s="19">
        <v>1457</v>
      </c>
      <c r="E1618" t="s">
        <v>482</v>
      </c>
    </row>
    <row r="1619" spans="1:6" x14ac:dyDescent="0.2">
      <c r="A1619" t="s">
        <v>611</v>
      </c>
      <c r="B1619" t="s">
        <v>612</v>
      </c>
      <c r="C1619" s="19">
        <v>764</v>
      </c>
      <c r="D1619" s="19">
        <v>1468</v>
      </c>
      <c r="E1619" t="s">
        <v>482</v>
      </c>
      <c r="F1619" t="s">
        <v>485</v>
      </c>
    </row>
    <row r="1620" spans="1:6" x14ac:dyDescent="0.2">
      <c r="A1620" t="s">
        <v>611</v>
      </c>
      <c r="B1620" t="s">
        <v>612</v>
      </c>
      <c r="C1620" s="19">
        <v>765</v>
      </c>
      <c r="D1620" s="19">
        <v>1349</v>
      </c>
      <c r="E1620" t="s">
        <v>484</v>
      </c>
    </row>
    <row r="1621" spans="1:6" x14ac:dyDescent="0.2">
      <c r="A1621" t="s">
        <v>611</v>
      </c>
      <c r="B1621" t="s">
        <v>612</v>
      </c>
      <c r="C1621" s="19">
        <v>769</v>
      </c>
      <c r="D1621" s="19">
        <v>1482</v>
      </c>
      <c r="E1621" t="s">
        <v>482</v>
      </c>
    </row>
    <row r="1622" spans="1:6" x14ac:dyDescent="0.2">
      <c r="A1622" t="s">
        <v>611</v>
      </c>
      <c r="B1622" t="s">
        <v>612</v>
      </c>
      <c r="C1622" s="19">
        <v>770</v>
      </c>
      <c r="D1622" s="19">
        <v>1464</v>
      </c>
      <c r="E1622" t="s">
        <v>484</v>
      </c>
    </row>
    <row r="1623" spans="1:6" x14ac:dyDescent="0.2">
      <c r="A1623" t="s">
        <v>611</v>
      </c>
      <c r="B1623" t="s">
        <v>612</v>
      </c>
      <c r="C1623" s="19">
        <v>805</v>
      </c>
      <c r="D1623" s="19">
        <v>1437</v>
      </c>
      <c r="E1623" t="s">
        <v>482</v>
      </c>
      <c r="F1623" t="s">
        <v>485</v>
      </c>
    </row>
    <row r="1624" spans="1:6" x14ac:dyDescent="0.2">
      <c r="A1624" t="s">
        <v>611</v>
      </c>
      <c r="B1624" t="s">
        <v>612</v>
      </c>
      <c r="C1624" s="19">
        <v>806</v>
      </c>
      <c r="D1624" s="19">
        <v>1559</v>
      </c>
      <c r="E1624" t="s">
        <v>482</v>
      </c>
      <c r="F1624" t="s">
        <v>485</v>
      </c>
    </row>
    <row r="1625" spans="1:6" x14ac:dyDescent="0.2">
      <c r="A1625" t="s">
        <v>611</v>
      </c>
      <c r="B1625" t="s">
        <v>612</v>
      </c>
      <c r="C1625" s="19">
        <v>826</v>
      </c>
      <c r="D1625" s="19">
        <v>1459</v>
      </c>
      <c r="E1625" t="s">
        <v>482</v>
      </c>
    </row>
    <row r="1626" spans="1:6" x14ac:dyDescent="0.2">
      <c r="A1626" t="s">
        <v>611</v>
      </c>
      <c r="B1626" t="s">
        <v>612</v>
      </c>
      <c r="C1626" s="19">
        <v>827</v>
      </c>
      <c r="D1626" s="19">
        <v>1387</v>
      </c>
      <c r="E1626" t="s">
        <v>482</v>
      </c>
      <c r="F1626" t="s">
        <v>485</v>
      </c>
    </row>
    <row r="1627" spans="1:6" x14ac:dyDescent="0.2">
      <c r="A1627" t="s">
        <v>611</v>
      </c>
      <c r="B1627" t="s">
        <v>612</v>
      </c>
      <c r="C1627" s="19">
        <v>833</v>
      </c>
      <c r="D1627" s="19">
        <v>1564</v>
      </c>
      <c r="E1627" t="s">
        <v>482</v>
      </c>
    </row>
    <row r="1628" spans="1:6" x14ac:dyDescent="0.2">
      <c r="A1628" t="s">
        <v>611</v>
      </c>
      <c r="B1628" t="s">
        <v>612</v>
      </c>
      <c r="C1628" s="19">
        <v>835</v>
      </c>
      <c r="D1628" s="19">
        <v>1458</v>
      </c>
      <c r="E1628" t="s">
        <v>482</v>
      </c>
    </row>
    <row r="1629" spans="1:6" x14ac:dyDescent="0.2">
      <c r="A1629" t="s">
        <v>611</v>
      </c>
      <c r="B1629" t="s">
        <v>612</v>
      </c>
      <c r="C1629" s="19">
        <v>914</v>
      </c>
      <c r="D1629" s="19">
        <v>1547</v>
      </c>
      <c r="E1629" t="s">
        <v>482</v>
      </c>
      <c r="F1629" t="s">
        <v>485</v>
      </c>
    </row>
    <row r="1630" spans="1:6" x14ac:dyDescent="0.2">
      <c r="A1630" t="s">
        <v>611</v>
      </c>
      <c r="B1630" t="s">
        <v>612</v>
      </c>
      <c r="C1630" s="19">
        <v>915</v>
      </c>
      <c r="D1630" s="19">
        <v>1547</v>
      </c>
      <c r="E1630" t="s">
        <v>482</v>
      </c>
      <c r="F1630" t="s">
        <v>485</v>
      </c>
    </row>
    <row r="1631" spans="1:6" x14ac:dyDescent="0.2">
      <c r="A1631" t="s">
        <v>611</v>
      </c>
      <c r="B1631" t="s">
        <v>612</v>
      </c>
      <c r="C1631" s="19">
        <v>928</v>
      </c>
      <c r="D1631" s="19">
        <v>1551</v>
      </c>
      <c r="E1631" t="s">
        <v>482</v>
      </c>
      <c r="F1631" t="s">
        <v>485</v>
      </c>
    </row>
    <row r="1632" spans="1:6" x14ac:dyDescent="0.2">
      <c r="A1632" t="s">
        <v>611</v>
      </c>
      <c r="B1632" t="s">
        <v>612</v>
      </c>
      <c r="C1632" s="19">
        <v>930</v>
      </c>
      <c r="D1632" s="19">
        <v>1593</v>
      </c>
      <c r="E1632" t="s">
        <v>482</v>
      </c>
    </row>
    <row r="1633" spans="1:6" x14ac:dyDescent="0.2">
      <c r="A1633" t="s">
        <v>611</v>
      </c>
      <c r="B1633" t="s">
        <v>612</v>
      </c>
      <c r="C1633" s="19">
        <v>944</v>
      </c>
      <c r="D1633" s="19">
        <v>1456</v>
      </c>
      <c r="E1633" t="s">
        <v>484</v>
      </c>
      <c r="F1633" t="s">
        <v>485</v>
      </c>
    </row>
    <row r="1634" spans="1:6" x14ac:dyDescent="0.2">
      <c r="A1634" t="s">
        <v>611</v>
      </c>
      <c r="B1634" t="s">
        <v>612</v>
      </c>
      <c r="C1634" s="19">
        <v>964</v>
      </c>
      <c r="D1634" s="19">
        <v>1513</v>
      </c>
      <c r="E1634" t="s">
        <v>484</v>
      </c>
      <c r="F1634" t="s">
        <v>485</v>
      </c>
    </row>
    <row r="1635" spans="1:6" x14ac:dyDescent="0.2">
      <c r="A1635" t="s">
        <v>611</v>
      </c>
      <c r="B1635" t="s">
        <v>612</v>
      </c>
      <c r="C1635" s="19">
        <v>967</v>
      </c>
      <c r="D1635" s="19">
        <v>1451</v>
      </c>
      <c r="E1635" t="s">
        <v>484</v>
      </c>
    </row>
    <row r="1636" spans="1:6" x14ac:dyDescent="0.2">
      <c r="A1636" t="s">
        <v>611</v>
      </c>
      <c r="B1636" t="s">
        <v>612</v>
      </c>
      <c r="C1636" s="19">
        <v>970</v>
      </c>
      <c r="D1636" s="19">
        <v>1473</v>
      </c>
      <c r="E1636" t="s">
        <v>482</v>
      </c>
      <c r="F1636" t="s">
        <v>485</v>
      </c>
    </row>
    <row r="1637" spans="1:6" x14ac:dyDescent="0.2">
      <c r="A1637" t="s">
        <v>611</v>
      </c>
      <c r="B1637" t="s">
        <v>612</v>
      </c>
      <c r="C1637" s="19">
        <v>972</v>
      </c>
      <c r="D1637" s="19">
        <v>1474</v>
      </c>
      <c r="E1637" t="s">
        <v>482</v>
      </c>
    </row>
    <row r="1638" spans="1:6" x14ac:dyDescent="0.2">
      <c r="A1638" t="s">
        <v>611</v>
      </c>
      <c r="B1638" t="s">
        <v>612</v>
      </c>
      <c r="C1638" s="19">
        <v>974</v>
      </c>
      <c r="D1638" s="19">
        <v>1511</v>
      </c>
      <c r="E1638" t="s">
        <v>484</v>
      </c>
      <c r="F1638" t="s">
        <v>485</v>
      </c>
    </row>
    <row r="1639" spans="1:6" x14ac:dyDescent="0.2">
      <c r="A1639" t="s">
        <v>611</v>
      </c>
      <c r="B1639" t="s">
        <v>612</v>
      </c>
      <c r="C1639" s="19">
        <v>986</v>
      </c>
      <c r="D1639" s="19">
        <v>1447</v>
      </c>
      <c r="E1639" t="s">
        <v>484</v>
      </c>
    </row>
    <row r="1640" spans="1:6" x14ac:dyDescent="0.2">
      <c r="A1640" t="s">
        <v>611</v>
      </c>
      <c r="B1640" t="s">
        <v>612</v>
      </c>
      <c r="C1640" s="19">
        <v>1000</v>
      </c>
      <c r="D1640" s="19">
        <v>1447</v>
      </c>
      <c r="E1640" t="s">
        <v>484</v>
      </c>
    </row>
    <row r="1641" spans="1:6" x14ac:dyDescent="0.2">
      <c r="A1641" t="s">
        <v>611</v>
      </c>
      <c r="B1641" t="s">
        <v>612</v>
      </c>
      <c r="C1641" s="19">
        <v>1009</v>
      </c>
      <c r="D1641" s="19">
        <v>1319</v>
      </c>
      <c r="E1641" t="s">
        <v>484</v>
      </c>
    </row>
    <row r="1642" spans="1:6" x14ac:dyDescent="0.2">
      <c r="A1642" t="s">
        <v>611</v>
      </c>
      <c r="B1642" t="s">
        <v>612</v>
      </c>
      <c r="C1642" s="19">
        <v>1019</v>
      </c>
      <c r="D1642" s="19">
        <v>1474</v>
      </c>
      <c r="E1642" t="s">
        <v>482</v>
      </c>
    </row>
    <row r="1643" spans="1:6" x14ac:dyDescent="0.2">
      <c r="A1643" t="s">
        <v>611</v>
      </c>
      <c r="B1643" t="s">
        <v>612</v>
      </c>
      <c r="C1643" s="19">
        <v>1023</v>
      </c>
      <c r="D1643" s="19">
        <v>1445</v>
      </c>
      <c r="E1643" t="s">
        <v>482</v>
      </c>
    </row>
    <row r="1644" spans="1:6" x14ac:dyDescent="0.2">
      <c r="A1644" t="s">
        <v>611</v>
      </c>
      <c r="B1644" t="s">
        <v>612</v>
      </c>
      <c r="C1644" s="19">
        <v>1039</v>
      </c>
      <c r="D1644" s="19">
        <v>1567</v>
      </c>
      <c r="E1644" t="s">
        <v>482</v>
      </c>
    </row>
    <row r="1645" spans="1:6" x14ac:dyDescent="0.2">
      <c r="A1645" t="s">
        <v>611</v>
      </c>
      <c r="B1645" t="s">
        <v>612</v>
      </c>
      <c r="C1645" s="19">
        <v>1053</v>
      </c>
      <c r="D1645" s="19">
        <v>1339</v>
      </c>
      <c r="E1645" t="s">
        <v>482</v>
      </c>
      <c r="F1645" t="s">
        <v>485</v>
      </c>
    </row>
    <row r="1646" spans="1:6" x14ac:dyDescent="0.2">
      <c r="A1646" t="s">
        <v>611</v>
      </c>
      <c r="B1646" t="s">
        <v>612</v>
      </c>
      <c r="C1646" s="19">
        <v>1055</v>
      </c>
      <c r="D1646" s="19">
        <v>1475</v>
      </c>
      <c r="E1646" t="s">
        <v>482</v>
      </c>
    </row>
    <row r="1647" spans="1:6" x14ac:dyDescent="0.2">
      <c r="A1647" t="s">
        <v>611</v>
      </c>
      <c r="B1647" t="s">
        <v>612</v>
      </c>
      <c r="C1647" s="19">
        <v>1056</v>
      </c>
      <c r="D1647" s="19">
        <v>1394</v>
      </c>
      <c r="E1647" t="s">
        <v>484</v>
      </c>
    </row>
    <row r="1648" spans="1:6" x14ac:dyDescent="0.2">
      <c r="A1648" t="s">
        <v>611</v>
      </c>
      <c r="B1648" t="s">
        <v>612</v>
      </c>
      <c r="C1648" s="19">
        <v>1058</v>
      </c>
      <c r="D1648" s="19">
        <v>1428</v>
      </c>
      <c r="E1648" t="s">
        <v>482</v>
      </c>
      <c r="F1648" t="s">
        <v>485</v>
      </c>
    </row>
    <row r="1649" spans="1:6" x14ac:dyDescent="0.2">
      <c r="A1649" t="s">
        <v>611</v>
      </c>
      <c r="B1649" t="s">
        <v>612</v>
      </c>
      <c r="C1649" s="19">
        <v>1064</v>
      </c>
      <c r="D1649" s="19">
        <v>1424</v>
      </c>
      <c r="E1649" t="s">
        <v>482</v>
      </c>
    </row>
    <row r="1650" spans="1:6" x14ac:dyDescent="0.2">
      <c r="A1650" t="s">
        <v>611</v>
      </c>
      <c r="B1650" t="s">
        <v>612</v>
      </c>
      <c r="C1650" s="19">
        <v>1067</v>
      </c>
      <c r="D1650" s="19">
        <v>1404</v>
      </c>
      <c r="E1650" t="s">
        <v>484</v>
      </c>
    </row>
    <row r="1651" spans="1:6" x14ac:dyDescent="0.2">
      <c r="A1651" t="s">
        <v>611</v>
      </c>
      <c r="B1651" t="s">
        <v>612</v>
      </c>
      <c r="C1651" s="19">
        <v>1095</v>
      </c>
      <c r="D1651" s="19">
        <v>1436</v>
      </c>
      <c r="E1651" t="s">
        <v>482</v>
      </c>
    </row>
    <row r="1652" spans="1:6" x14ac:dyDescent="0.2">
      <c r="A1652" t="s">
        <v>611</v>
      </c>
      <c r="B1652" t="s">
        <v>612</v>
      </c>
      <c r="C1652" s="19">
        <v>1108</v>
      </c>
      <c r="D1652" s="19">
        <v>1468</v>
      </c>
      <c r="E1652" t="s">
        <v>484</v>
      </c>
    </row>
    <row r="1653" spans="1:6" x14ac:dyDescent="0.2">
      <c r="A1653" t="s">
        <v>611</v>
      </c>
      <c r="B1653" t="s">
        <v>612</v>
      </c>
      <c r="C1653" s="19">
        <v>1109</v>
      </c>
      <c r="D1653" s="19">
        <v>1431</v>
      </c>
      <c r="E1653" t="s">
        <v>482</v>
      </c>
      <c r="F1653" t="s">
        <v>485</v>
      </c>
    </row>
    <row r="1654" spans="1:6" x14ac:dyDescent="0.2">
      <c r="A1654" t="s">
        <v>611</v>
      </c>
      <c r="B1654" t="s">
        <v>612</v>
      </c>
      <c r="C1654" s="19">
        <v>1128</v>
      </c>
      <c r="D1654" s="19">
        <v>1458</v>
      </c>
      <c r="E1654" t="s">
        <v>484</v>
      </c>
    </row>
    <row r="1655" spans="1:6" x14ac:dyDescent="0.2">
      <c r="A1655" t="s">
        <v>611</v>
      </c>
      <c r="B1655" t="s">
        <v>612</v>
      </c>
      <c r="C1655" s="19">
        <v>1136</v>
      </c>
      <c r="D1655" s="19">
        <v>1568</v>
      </c>
      <c r="E1655" t="s">
        <v>482</v>
      </c>
      <c r="F1655" t="s">
        <v>485</v>
      </c>
    </row>
    <row r="1656" spans="1:6" x14ac:dyDescent="0.2">
      <c r="A1656" t="s">
        <v>611</v>
      </c>
      <c r="B1656" t="s">
        <v>612</v>
      </c>
      <c r="C1656" s="19">
        <v>1160</v>
      </c>
      <c r="D1656" s="19">
        <v>1542</v>
      </c>
      <c r="E1656" t="s">
        <v>482</v>
      </c>
      <c r="F1656" t="s">
        <v>485</v>
      </c>
    </row>
    <row r="1657" spans="1:6" x14ac:dyDescent="0.2">
      <c r="A1657" t="s">
        <v>611</v>
      </c>
      <c r="B1657" t="s">
        <v>612</v>
      </c>
      <c r="C1657" s="19">
        <v>1163</v>
      </c>
      <c r="D1657" s="19">
        <v>1396</v>
      </c>
      <c r="E1657" t="s">
        <v>482</v>
      </c>
    </row>
    <row r="1658" spans="1:6" x14ac:dyDescent="0.2">
      <c r="A1658" t="s">
        <v>611</v>
      </c>
      <c r="B1658" t="s">
        <v>612</v>
      </c>
      <c r="C1658" s="19">
        <v>1172</v>
      </c>
      <c r="D1658" s="19">
        <v>1466</v>
      </c>
      <c r="E1658" t="s">
        <v>482</v>
      </c>
    </row>
    <row r="1659" spans="1:6" x14ac:dyDescent="0.2">
      <c r="A1659" t="s">
        <v>611</v>
      </c>
      <c r="B1659" t="s">
        <v>612</v>
      </c>
      <c r="C1659" s="19">
        <v>1244</v>
      </c>
      <c r="D1659" s="19">
        <v>1512</v>
      </c>
      <c r="E1659" t="s">
        <v>482</v>
      </c>
      <c r="F1659" t="s">
        <v>485</v>
      </c>
    </row>
    <row r="1660" spans="1:6" x14ac:dyDescent="0.2">
      <c r="A1660" t="s">
        <v>611</v>
      </c>
      <c r="B1660" t="s">
        <v>612</v>
      </c>
      <c r="C1660" s="19">
        <v>1254</v>
      </c>
      <c r="D1660" s="19">
        <v>1417</v>
      </c>
      <c r="E1660" t="s">
        <v>482</v>
      </c>
    </row>
    <row r="1661" spans="1:6" x14ac:dyDescent="0.2">
      <c r="A1661" t="s">
        <v>611</v>
      </c>
      <c r="B1661" t="s">
        <v>612</v>
      </c>
      <c r="C1661" s="19">
        <v>1268</v>
      </c>
      <c r="D1661" s="19">
        <v>1474</v>
      </c>
      <c r="E1661" t="s">
        <v>482</v>
      </c>
      <c r="F1661" t="s">
        <v>485</v>
      </c>
    </row>
    <row r="1662" spans="1:6" x14ac:dyDescent="0.2">
      <c r="A1662" t="s">
        <v>611</v>
      </c>
      <c r="B1662" t="s">
        <v>612</v>
      </c>
      <c r="C1662" s="19">
        <v>1280</v>
      </c>
      <c r="D1662" s="19">
        <v>1540</v>
      </c>
      <c r="E1662" t="s">
        <v>482</v>
      </c>
    </row>
    <row r="1663" spans="1:6" x14ac:dyDescent="0.2">
      <c r="A1663" t="s">
        <v>611</v>
      </c>
      <c r="B1663" t="s">
        <v>612</v>
      </c>
      <c r="C1663" s="19">
        <v>1298</v>
      </c>
      <c r="D1663" s="19">
        <v>1424</v>
      </c>
      <c r="E1663" t="s">
        <v>482</v>
      </c>
    </row>
    <row r="1664" spans="1:6" x14ac:dyDescent="0.2">
      <c r="A1664" t="s">
        <v>611</v>
      </c>
      <c r="B1664" t="s">
        <v>612</v>
      </c>
      <c r="C1664" s="19">
        <v>1353</v>
      </c>
      <c r="D1664" s="19">
        <v>1463</v>
      </c>
      <c r="E1664" t="s">
        <v>482</v>
      </c>
    </row>
    <row r="1665" spans="1:6" x14ac:dyDescent="0.2">
      <c r="A1665" t="s">
        <v>611</v>
      </c>
      <c r="B1665" t="s">
        <v>612</v>
      </c>
      <c r="C1665" s="19">
        <v>1368</v>
      </c>
      <c r="D1665" s="19">
        <v>1468</v>
      </c>
      <c r="E1665" t="s">
        <v>482</v>
      </c>
    </row>
    <row r="1666" spans="1:6" x14ac:dyDescent="0.2">
      <c r="A1666" t="s">
        <v>611</v>
      </c>
      <c r="B1666" t="s">
        <v>612</v>
      </c>
      <c r="C1666" s="19">
        <v>1370</v>
      </c>
      <c r="D1666" s="19">
        <v>1459</v>
      </c>
      <c r="E1666" t="s">
        <v>482</v>
      </c>
      <c r="F1666" t="s">
        <v>485</v>
      </c>
    </row>
    <row r="1667" spans="1:6" x14ac:dyDescent="0.2">
      <c r="A1667" t="s">
        <v>611</v>
      </c>
      <c r="B1667" t="s">
        <v>612</v>
      </c>
      <c r="C1667" s="19">
        <v>1372</v>
      </c>
      <c r="D1667" s="19">
        <v>1466</v>
      </c>
      <c r="E1667" t="s">
        <v>482</v>
      </c>
    </row>
    <row r="1668" spans="1:6" x14ac:dyDescent="0.2">
      <c r="A1668" t="s">
        <v>611</v>
      </c>
      <c r="B1668" t="s">
        <v>612</v>
      </c>
      <c r="C1668" s="19">
        <v>1373</v>
      </c>
      <c r="D1668" s="19">
        <v>1465</v>
      </c>
      <c r="E1668" t="s">
        <v>482</v>
      </c>
      <c r="F1668" t="s">
        <v>509</v>
      </c>
    </row>
    <row r="1669" spans="1:6" x14ac:dyDescent="0.2">
      <c r="A1669" t="s">
        <v>611</v>
      </c>
      <c r="B1669" t="s">
        <v>612</v>
      </c>
      <c r="C1669" s="19">
        <v>1375</v>
      </c>
      <c r="D1669" s="19">
        <v>1439</v>
      </c>
      <c r="E1669" t="s">
        <v>482</v>
      </c>
      <c r="F1669" t="s">
        <v>485</v>
      </c>
    </row>
    <row r="1670" spans="1:6" x14ac:dyDescent="0.2">
      <c r="A1670" t="s">
        <v>611</v>
      </c>
      <c r="B1670" t="s">
        <v>612</v>
      </c>
      <c r="C1670" s="19">
        <v>1380</v>
      </c>
      <c r="D1670" s="19">
        <v>1420</v>
      </c>
      <c r="E1670" t="s">
        <v>482</v>
      </c>
    </row>
    <row r="1671" spans="1:6" x14ac:dyDescent="0.2">
      <c r="A1671" t="s">
        <v>611</v>
      </c>
      <c r="B1671" t="s">
        <v>612</v>
      </c>
      <c r="C1671" s="19">
        <v>1391</v>
      </c>
      <c r="D1671" s="19">
        <v>1405</v>
      </c>
      <c r="E1671" t="s">
        <v>484</v>
      </c>
    </row>
    <row r="1672" spans="1:6" x14ac:dyDescent="0.2">
      <c r="A1672" t="s">
        <v>611</v>
      </c>
      <c r="B1672" t="s">
        <v>612</v>
      </c>
      <c r="C1672" s="19">
        <v>1397</v>
      </c>
      <c r="D1672" s="19">
        <v>1449</v>
      </c>
      <c r="E1672" t="s">
        <v>482</v>
      </c>
    </row>
    <row r="1673" spans="1:6" x14ac:dyDescent="0.2">
      <c r="A1673" t="s">
        <v>611</v>
      </c>
      <c r="B1673" t="s">
        <v>612</v>
      </c>
      <c r="C1673" s="19">
        <v>1407</v>
      </c>
      <c r="D1673" s="19">
        <v>1438</v>
      </c>
      <c r="E1673" t="s">
        <v>484</v>
      </c>
    </row>
    <row r="1674" spans="1:6" x14ac:dyDescent="0.2">
      <c r="A1674" t="s">
        <v>611</v>
      </c>
      <c r="B1674" t="s">
        <v>612</v>
      </c>
      <c r="C1674" s="19">
        <v>1444</v>
      </c>
      <c r="D1674" s="19">
        <v>1415</v>
      </c>
      <c r="E1674" t="s">
        <v>482</v>
      </c>
    </row>
    <row r="1675" spans="1:6" x14ac:dyDescent="0.2">
      <c r="A1675" t="s">
        <v>611</v>
      </c>
      <c r="B1675" t="s">
        <v>612</v>
      </c>
      <c r="C1675" s="19">
        <v>1450</v>
      </c>
      <c r="D1675" s="19">
        <v>1434</v>
      </c>
      <c r="E1675" t="s">
        <v>482</v>
      </c>
    </row>
    <row r="1676" spans="1:6" x14ac:dyDescent="0.2">
      <c r="A1676" t="s">
        <v>611</v>
      </c>
      <c r="B1676" t="s">
        <v>612</v>
      </c>
      <c r="C1676" s="19">
        <v>1451</v>
      </c>
      <c r="D1676" s="19">
        <v>1471</v>
      </c>
      <c r="E1676" t="s">
        <v>482</v>
      </c>
    </row>
    <row r="1677" spans="1:6" x14ac:dyDescent="0.2">
      <c r="A1677" t="s">
        <v>611</v>
      </c>
      <c r="B1677" t="s">
        <v>612</v>
      </c>
      <c r="C1677" s="19">
        <v>1462</v>
      </c>
      <c r="D1677" s="19">
        <v>1404</v>
      </c>
      <c r="E1677" t="s">
        <v>482</v>
      </c>
    </row>
    <row r="1678" spans="1:6" x14ac:dyDescent="0.2">
      <c r="A1678" t="s">
        <v>611</v>
      </c>
      <c r="B1678" t="s">
        <v>612</v>
      </c>
      <c r="C1678" s="19">
        <v>1495</v>
      </c>
      <c r="D1678" s="19">
        <v>1499</v>
      </c>
      <c r="E1678" t="s">
        <v>484</v>
      </c>
    </row>
    <row r="1679" spans="1:6" x14ac:dyDescent="0.2">
      <c r="A1679" t="s">
        <v>611</v>
      </c>
      <c r="B1679" t="s">
        <v>612</v>
      </c>
      <c r="C1679" s="19">
        <v>1497</v>
      </c>
      <c r="D1679" s="19">
        <v>1480</v>
      </c>
      <c r="E1679" t="s">
        <v>482</v>
      </c>
    </row>
    <row r="1680" spans="1:6" x14ac:dyDescent="0.2">
      <c r="A1680" t="s">
        <v>611</v>
      </c>
      <c r="B1680" t="s">
        <v>612</v>
      </c>
      <c r="C1680" s="19">
        <v>1498</v>
      </c>
      <c r="D1680" s="19">
        <v>1443</v>
      </c>
      <c r="E1680" t="s">
        <v>482</v>
      </c>
      <c r="F1680" t="s">
        <v>485</v>
      </c>
    </row>
    <row r="1681" spans="1:6" x14ac:dyDescent="0.2">
      <c r="A1681" t="s">
        <v>611</v>
      </c>
      <c r="B1681" t="s">
        <v>612</v>
      </c>
      <c r="C1681" s="19">
        <v>1536</v>
      </c>
      <c r="D1681" s="19">
        <v>1471</v>
      </c>
      <c r="E1681" t="s">
        <v>482</v>
      </c>
    </row>
    <row r="1682" spans="1:6" x14ac:dyDescent="0.2">
      <c r="A1682" t="s">
        <v>611</v>
      </c>
      <c r="B1682" t="s">
        <v>612</v>
      </c>
      <c r="C1682" s="19">
        <v>1680</v>
      </c>
      <c r="D1682" s="19">
        <v>1531</v>
      </c>
      <c r="E1682" t="s">
        <v>482</v>
      </c>
      <c r="F1682" t="s">
        <v>485</v>
      </c>
    </row>
    <row r="1683" spans="1:6" x14ac:dyDescent="0.2">
      <c r="A1683" t="s">
        <v>611</v>
      </c>
      <c r="B1683" t="s">
        <v>612</v>
      </c>
      <c r="C1683" s="19">
        <v>1876</v>
      </c>
      <c r="D1683" s="19">
        <v>1263</v>
      </c>
      <c r="E1683" t="s">
        <v>484</v>
      </c>
    </row>
    <row r="1684" spans="1:6" x14ac:dyDescent="0.2">
      <c r="A1684" t="s">
        <v>611</v>
      </c>
      <c r="B1684" t="s">
        <v>612</v>
      </c>
      <c r="C1684" s="19">
        <v>1948</v>
      </c>
      <c r="D1684" s="19">
        <v>1577</v>
      </c>
      <c r="E1684" t="s">
        <v>482</v>
      </c>
      <c r="F1684" t="s">
        <v>485</v>
      </c>
    </row>
    <row r="1685" spans="1:6" x14ac:dyDescent="0.2">
      <c r="A1685" t="s">
        <v>611</v>
      </c>
      <c r="B1685" t="s">
        <v>612</v>
      </c>
      <c r="C1685" s="19">
        <v>1964</v>
      </c>
      <c r="D1685" s="19">
        <v>1390</v>
      </c>
      <c r="E1685" t="s">
        <v>482</v>
      </c>
      <c r="F1685" t="s">
        <v>485</v>
      </c>
    </row>
    <row r="1686" spans="1:6" x14ac:dyDescent="0.2">
      <c r="A1686" t="s">
        <v>611</v>
      </c>
      <c r="B1686" t="s">
        <v>612</v>
      </c>
      <c r="C1686" s="19">
        <v>2034</v>
      </c>
      <c r="D1686" s="19">
        <v>1511</v>
      </c>
      <c r="E1686" t="s">
        <v>482</v>
      </c>
    </row>
    <row r="1687" spans="1:6" x14ac:dyDescent="0.2">
      <c r="A1687" t="s">
        <v>611</v>
      </c>
      <c r="B1687" t="s">
        <v>612</v>
      </c>
      <c r="C1687" s="19">
        <v>2189</v>
      </c>
      <c r="D1687" s="19">
        <v>1442</v>
      </c>
      <c r="E1687" t="s">
        <v>482</v>
      </c>
      <c r="F1687" t="s">
        <v>485</v>
      </c>
    </row>
    <row r="1688" spans="1:6" x14ac:dyDescent="0.2">
      <c r="A1688" t="s">
        <v>611</v>
      </c>
      <c r="B1688" t="s">
        <v>612</v>
      </c>
      <c r="C1688" s="19">
        <v>2211</v>
      </c>
      <c r="D1688" s="19">
        <v>1495</v>
      </c>
      <c r="E1688" t="s">
        <v>482</v>
      </c>
    </row>
    <row r="1689" spans="1:6" x14ac:dyDescent="0.2">
      <c r="A1689" t="s">
        <v>611</v>
      </c>
      <c r="B1689" t="s">
        <v>612</v>
      </c>
      <c r="C1689" s="19">
        <v>2217</v>
      </c>
      <c r="D1689" s="19">
        <v>1469</v>
      </c>
      <c r="E1689" t="s">
        <v>482</v>
      </c>
      <c r="F1689" t="s">
        <v>485</v>
      </c>
    </row>
    <row r="1690" spans="1:6" x14ac:dyDescent="0.2">
      <c r="A1690" t="s">
        <v>611</v>
      </c>
      <c r="B1690" t="s">
        <v>612</v>
      </c>
      <c r="C1690" s="19">
        <v>2241</v>
      </c>
      <c r="D1690" s="19">
        <v>1475</v>
      </c>
      <c r="E1690" t="s">
        <v>482</v>
      </c>
      <c r="F1690" t="s">
        <v>485</v>
      </c>
    </row>
    <row r="1691" spans="1:6" x14ac:dyDescent="0.2">
      <c r="A1691" t="s">
        <v>611</v>
      </c>
      <c r="B1691" t="s">
        <v>612</v>
      </c>
      <c r="C1691" s="19">
        <v>2244</v>
      </c>
      <c r="D1691" s="19">
        <v>1462</v>
      </c>
      <c r="E1691" t="s">
        <v>482</v>
      </c>
      <c r="F1691" t="s">
        <v>485</v>
      </c>
    </row>
    <row r="1692" spans="1:6" x14ac:dyDescent="0.2">
      <c r="A1692" t="s">
        <v>611</v>
      </c>
      <c r="B1692" t="s">
        <v>612</v>
      </c>
      <c r="C1692" s="19">
        <v>2247</v>
      </c>
      <c r="D1692" s="19">
        <v>1542</v>
      </c>
      <c r="E1692" t="s">
        <v>482</v>
      </c>
    </row>
    <row r="1693" spans="1:6" x14ac:dyDescent="0.2">
      <c r="A1693" t="s">
        <v>611</v>
      </c>
      <c r="B1693" t="s">
        <v>612</v>
      </c>
      <c r="C1693" s="19">
        <v>2255</v>
      </c>
      <c r="D1693" s="19">
        <v>1584</v>
      </c>
      <c r="E1693" t="s">
        <v>482</v>
      </c>
    </row>
    <row r="1694" spans="1:6" x14ac:dyDescent="0.2">
      <c r="A1694" t="s">
        <v>611</v>
      </c>
      <c r="B1694" t="s">
        <v>612</v>
      </c>
      <c r="C1694" s="19">
        <v>2256</v>
      </c>
      <c r="D1694" s="19">
        <v>1499</v>
      </c>
      <c r="E1694" t="s">
        <v>484</v>
      </c>
      <c r="F1694" t="s">
        <v>485</v>
      </c>
    </row>
    <row r="1695" spans="1:6" x14ac:dyDescent="0.2">
      <c r="A1695" t="s">
        <v>611</v>
      </c>
      <c r="B1695" t="s">
        <v>612</v>
      </c>
      <c r="C1695" s="19">
        <v>2261</v>
      </c>
      <c r="D1695" s="19">
        <v>1403</v>
      </c>
      <c r="E1695" t="s">
        <v>482</v>
      </c>
      <c r="F1695" t="s">
        <v>485</v>
      </c>
    </row>
    <row r="1696" spans="1:6" x14ac:dyDescent="0.2">
      <c r="A1696" t="s">
        <v>611</v>
      </c>
      <c r="B1696" t="s">
        <v>612</v>
      </c>
      <c r="C1696" s="19">
        <v>2263</v>
      </c>
      <c r="D1696" s="19">
        <v>1460</v>
      </c>
      <c r="E1696" t="s">
        <v>482</v>
      </c>
      <c r="F1696" t="s">
        <v>485</v>
      </c>
    </row>
    <row r="1697" spans="1:6" x14ac:dyDescent="0.2">
      <c r="A1697" t="s">
        <v>611</v>
      </c>
      <c r="B1697" t="s">
        <v>612</v>
      </c>
      <c r="C1697" s="19">
        <v>2306</v>
      </c>
      <c r="D1697" s="19">
        <v>1464</v>
      </c>
      <c r="E1697" t="s">
        <v>482</v>
      </c>
    </row>
    <row r="1698" spans="1:6" x14ac:dyDescent="0.2">
      <c r="A1698" t="s">
        <v>611</v>
      </c>
      <c r="B1698" t="s">
        <v>612</v>
      </c>
      <c r="C1698" s="19">
        <v>2334</v>
      </c>
      <c r="D1698" s="19">
        <v>1541</v>
      </c>
      <c r="E1698" t="s">
        <v>484</v>
      </c>
      <c r="F1698" t="s">
        <v>485</v>
      </c>
    </row>
    <row r="1699" spans="1:6" x14ac:dyDescent="0.2">
      <c r="A1699" t="s">
        <v>611</v>
      </c>
      <c r="B1699" t="s">
        <v>612</v>
      </c>
      <c r="C1699" s="19">
        <v>2337</v>
      </c>
      <c r="D1699" s="19">
        <v>1513</v>
      </c>
      <c r="E1699" t="s">
        <v>484</v>
      </c>
      <c r="F1699" t="s">
        <v>485</v>
      </c>
    </row>
    <row r="1700" spans="1:6" x14ac:dyDescent="0.2">
      <c r="A1700" t="s">
        <v>611</v>
      </c>
      <c r="B1700" t="s">
        <v>612</v>
      </c>
      <c r="C1700" s="19">
        <v>2338</v>
      </c>
      <c r="D1700" s="19">
        <v>1484</v>
      </c>
      <c r="E1700" t="s">
        <v>484</v>
      </c>
      <c r="F1700" t="s">
        <v>485</v>
      </c>
    </row>
    <row r="1701" spans="1:6" x14ac:dyDescent="0.2">
      <c r="A1701" t="s">
        <v>611</v>
      </c>
      <c r="B1701" t="s">
        <v>612</v>
      </c>
      <c r="C1701" s="19">
        <v>2465</v>
      </c>
      <c r="D1701" s="19">
        <v>1451</v>
      </c>
      <c r="E1701" t="s">
        <v>482</v>
      </c>
    </row>
    <row r="1702" spans="1:6" x14ac:dyDescent="0.2">
      <c r="A1702" t="s">
        <v>613</v>
      </c>
      <c r="B1702" t="s">
        <v>481</v>
      </c>
      <c r="C1702" s="19">
        <v>8014</v>
      </c>
      <c r="D1702" s="19">
        <v>1464</v>
      </c>
      <c r="E1702" t="s">
        <v>482</v>
      </c>
    </row>
    <row r="1703" spans="1:6" x14ac:dyDescent="0.2">
      <c r="A1703" t="s">
        <v>613</v>
      </c>
      <c r="B1703" t="s">
        <v>481</v>
      </c>
      <c r="C1703" s="19">
        <v>8020</v>
      </c>
      <c r="D1703" s="19">
        <v>1459</v>
      </c>
      <c r="E1703" t="s">
        <v>484</v>
      </c>
    </row>
    <row r="1704" spans="1:6" x14ac:dyDescent="0.2">
      <c r="A1704" t="s">
        <v>613</v>
      </c>
      <c r="B1704" t="s">
        <v>481</v>
      </c>
      <c r="C1704" s="19">
        <v>8022</v>
      </c>
      <c r="D1704" s="19">
        <v>1478</v>
      </c>
      <c r="E1704" t="s">
        <v>484</v>
      </c>
      <c r="F1704" t="s">
        <v>485</v>
      </c>
    </row>
    <row r="1705" spans="1:6" x14ac:dyDescent="0.2">
      <c r="A1705" t="s">
        <v>613</v>
      </c>
      <c r="B1705" t="s">
        <v>481</v>
      </c>
      <c r="C1705" s="19">
        <v>8024</v>
      </c>
      <c r="D1705" s="19">
        <v>1397</v>
      </c>
      <c r="E1705" t="s">
        <v>484</v>
      </c>
      <c r="F1705" t="s">
        <v>485</v>
      </c>
    </row>
    <row r="1706" spans="1:6" x14ac:dyDescent="0.2">
      <c r="A1706" t="s">
        <v>613</v>
      </c>
      <c r="B1706" t="s">
        <v>481</v>
      </c>
      <c r="C1706" s="19">
        <v>8027</v>
      </c>
      <c r="D1706" s="19">
        <v>1389</v>
      </c>
      <c r="E1706" t="s">
        <v>484</v>
      </c>
      <c r="F1706" t="s">
        <v>485</v>
      </c>
    </row>
    <row r="1707" spans="1:6" x14ac:dyDescent="0.2">
      <c r="A1707" t="s">
        <v>613</v>
      </c>
      <c r="B1707" t="s">
        <v>481</v>
      </c>
      <c r="C1707" s="19">
        <v>8028</v>
      </c>
      <c r="D1707" s="19">
        <v>1403</v>
      </c>
      <c r="E1707" t="s">
        <v>484</v>
      </c>
    </row>
    <row r="1708" spans="1:6" x14ac:dyDescent="0.2">
      <c r="A1708" t="s">
        <v>613</v>
      </c>
      <c r="B1708" t="s">
        <v>481</v>
      </c>
      <c r="C1708" s="19">
        <v>8050</v>
      </c>
      <c r="D1708" s="19">
        <v>1321</v>
      </c>
      <c r="E1708" t="s">
        <v>484</v>
      </c>
      <c r="F1708" t="s">
        <v>485</v>
      </c>
    </row>
    <row r="1709" spans="1:6" x14ac:dyDescent="0.2">
      <c r="A1709" t="s">
        <v>613</v>
      </c>
      <c r="B1709" t="s">
        <v>481</v>
      </c>
      <c r="C1709" s="19">
        <v>8062</v>
      </c>
      <c r="D1709" s="19">
        <v>1421</v>
      </c>
      <c r="E1709" t="s">
        <v>482</v>
      </c>
    </row>
    <row r="1710" spans="1:6" x14ac:dyDescent="0.2">
      <c r="A1710" t="s">
        <v>613</v>
      </c>
      <c r="B1710" t="s">
        <v>481</v>
      </c>
      <c r="C1710" s="19">
        <v>8065</v>
      </c>
      <c r="D1710" s="19">
        <v>1484</v>
      </c>
      <c r="E1710" t="s">
        <v>482</v>
      </c>
    </row>
    <row r="1711" spans="1:6" x14ac:dyDescent="0.2">
      <c r="A1711" t="s">
        <v>613</v>
      </c>
      <c r="B1711" t="s">
        <v>481</v>
      </c>
      <c r="C1711" s="19">
        <v>8066</v>
      </c>
      <c r="D1711" s="19">
        <v>1461</v>
      </c>
      <c r="E1711" t="s">
        <v>484</v>
      </c>
      <c r="F1711" t="s">
        <v>485</v>
      </c>
    </row>
    <row r="1712" spans="1:6" x14ac:dyDescent="0.2">
      <c r="A1712" t="s">
        <v>613</v>
      </c>
      <c r="B1712" t="s">
        <v>481</v>
      </c>
      <c r="C1712" s="19">
        <v>8073</v>
      </c>
      <c r="D1712" s="19">
        <v>1307</v>
      </c>
      <c r="E1712" t="s">
        <v>484</v>
      </c>
      <c r="F1712" t="s">
        <v>485</v>
      </c>
    </row>
    <row r="1713" spans="1:7" x14ac:dyDescent="0.2">
      <c r="A1713" t="s">
        <v>613</v>
      </c>
      <c r="B1713" t="s">
        <v>481</v>
      </c>
      <c r="C1713" s="19">
        <v>8097</v>
      </c>
      <c r="D1713" s="19">
        <v>1232</v>
      </c>
      <c r="E1713" t="s">
        <v>484</v>
      </c>
      <c r="F1713" t="s">
        <v>483</v>
      </c>
    </row>
    <row r="1714" spans="1:7" x14ac:dyDescent="0.2">
      <c r="A1714" t="s">
        <v>613</v>
      </c>
      <c r="B1714" t="s">
        <v>481</v>
      </c>
      <c r="C1714" s="19">
        <v>8116</v>
      </c>
      <c r="D1714" s="19">
        <v>1278</v>
      </c>
      <c r="E1714" t="s">
        <v>484</v>
      </c>
      <c r="F1714" t="s">
        <v>483</v>
      </c>
    </row>
    <row r="1715" spans="1:7" x14ac:dyDescent="0.2">
      <c r="A1715" t="s">
        <v>613</v>
      </c>
      <c r="B1715" t="s">
        <v>481</v>
      </c>
      <c r="C1715" s="19">
        <v>8121</v>
      </c>
      <c r="D1715" s="19">
        <v>1433</v>
      </c>
      <c r="E1715" t="s">
        <v>482</v>
      </c>
      <c r="F1715" t="s">
        <v>485</v>
      </c>
    </row>
    <row r="1716" spans="1:7" x14ac:dyDescent="0.2">
      <c r="A1716" t="s">
        <v>613</v>
      </c>
      <c r="B1716" t="s">
        <v>481</v>
      </c>
      <c r="C1716" s="19">
        <v>8126</v>
      </c>
      <c r="D1716" s="19">
        <v>1461</v>
      </c>
      <c r="E1716" t="s">
        <v>484</v>
      </c>
    </row>
    <row r="1717" spans="1:7" x14ac:dyDescent="0.2">
      <c r="A1717" t="s">
        <v>613</v>
      </c>
      <c r="B1717" t="s">
        <v>481</v>
      </c>
      <c r="C1717" s="19">
        <v>8127</v>
      </c>
      <c r="D1717" s="19">
        <v>1453</v>
      </c>
      <c r="E1717" t="s">
        <v>484</v>
      </c>
      <c r="F1717" t="s">
        <v>485</v>
      </c>
    </row>
    <row r="1718" spans="1:7" x14ac:dyDescent="0.2">
      <c r="A1718" t="s">
        <v>613</v>
      </c>
      <c r="B1718" t="s">
        <v>481</v>
      </c>
      <c r="C1718" s="19">
        <v>8128</v>
      </c>
      <c r="D1718" s="19">
        <v>1464</v>
      </c>
      <c r="E1718" t="s">
        <v>484</v>
      </c>
      <c r="F1718" t="s">
        <v>485</v>
      </c>
    </row>
    <row r="1719" spans="1:7" x14ac:dyDescent="0.2">
      <c r="A1719" t="s">
        <v>613</v>
      </c>
      <c r="B1719" t="s">
        <v>481</v>
      </c>
      <c r="C1719" s="19">
        <v>8130</v>
      </c>
      <c r="D1719" s="19">
        <v>1497</v>
      </c>
      <c r="E1719" t="s">
        <v>482</v>
      </c>
    </row>
    <row r="1720" spans="1:7" x14ac:dyDescent="0.2">
      <c r="A1720" t="s">
        <v>613</v>
      </c>
      <c r="B1720" t="s">
        <v>481</v>
      </c>
      <c r="C1720" s="19">
        <v>8131</v>
      </c>
      <c r="D1720" s="19">
        <v>1498</v>
      </c>
      <c r="E1720" t="s">
        <v>484</v>
      </c>
    </row>
    <row r="1721" spans="1:7" x14ac:dyDescent="0.2">
      <c r="A1721" t="s">
        <v>613</v>
      </c>
      <c r="B1721" t="s">
        <v>481</v>
      </c>
      <c r="C1721" s="19">
        <v>8132</v>
      </c>
      <c r="D1721" s="19">
        <v>1501</v>
      </c>
      <c r="E1721" t="s">
        <v>484</v>
      </c>
      <c r="F1721" t="s">
        <v>485</v>
      </c>
    </row>
    <row r="1722" spans="1:7" x14ac:dyDescent="0.2">
      <c r="A1722" t="s">
        <v>613</v>
      </c>
      <c r="B1722" t="s">
        <v>481</v>
      </c>
      <c r="C1722" s="19">
        <v>8133</v>
      </c>
      <c r="D1722" s="19">
        <v>1501</v>
      </c>
      <c r="E1722" t="s">
        <v>482</v>
      </c>
    </row>
    <row r="1723" spans="1:7" x14ac:dyDescent="0.2">
      <c r="A1723" t="s">
        <v>613</v>
      </c>
      <c r="B1723" t="s">
        <v>481</v>
      </c>
      <c r="C1723" s="19">
        <v>8134</v>
      </c>
      <c r="D1723" s="19">
        <v>1505</v>
      </c>
      <c r="E1723" t="s">
        <v>484</v>
      </c>
    </row>
    <row r="1724" spans="1:7" x14ac:dyDescent="0.2">
      <c r="A1724" t="s">
        <v>613</v>
      </c>
      <c r="B1724" t="s">
        <v>481</v>
      </c>
      <c r="C1724" s="19">
        <v>8144</v>
      </c>
      <c r="D1724" s="19">
        <v>1585</v>
      </c>
      <c r="E1724" t="s">
        <v>482</v>
      </c>
      <c r="F1724" t="s">
        <v>483</v>
      </c>
    </row>
    <row r="1725" spans="1:7" x14ac:dyDescent="0.2">
      <c r="A1725" t="s">
        <v>613</v>
      </c>
      <c r="B1725" t="s">
        <v>481</v>
      </c>
      <c r="C1725" s="19">
        <v>8158</v>
      </c>
      <c r="D1725" s="19">
        <v>1426</v>
      </c>
      <c r="E1725" t="s">
        <v>482</v>
      </c>
      <c r="F1725" t="s">
        <v>483</v>
      </c>
      <c r="G1725" t="s">
        <v>614</v>
      </c>
    </row>
    <row r="1726" spans="1:7" x14ac:dyDescent="0.2">
      <c r="A1726" t="s">
        <v>613</v>
      </c>
      <c r="B1726" t="s">
        <v>481</v>
      </c>
      <c r="C1726" s="19">
        <v>8159</v>
      </c>
      <c r="D1726" s="19">
        <v>1417</v>
      </c>
      <c r="E1726" t="s">
        <v>482</v>
      </c>
      <c r="F1726" t="s">
        <v>483</v>
      </c>
    </row>
    <row r="1727" spans="1:7" x14ac:dyDescent="0.2">
      <c r="A1727" t="s">
        <v>613</v>
      </c>
      <c r="B1727" t="s">
        <v>481</v>
      </c>
      <c r="C1727" s="19">
        <v>8162</v>
      </c>
      <c r="D1727" s="19">
        <v>1550</v>
      </c>
      <c r="E1727" t="s">
        <v>482</v>
      </c>
    </row>
    <row r="1728" spans="1:7" x14ac:dyDescent="0.2">
      <c r="A1728" t="s">
        <v>613</v>
      </c>
      <c r="B1728" t="s">
        <v>481</v>
      </c>
      <c r="C1728" s="19">
        <v>8180</v>
      </c>
      <c r="D1728" s="19">
        <v>1554</v>
      </c>
      <c r="E1728" t="s">
        <v>482</v>
      </c>
      <c r="F1728" t="s">
        <v>485</v>
      </c>
    </row>
    <row r="1729" spans="1:6" x14ac:dyDescent="0.2">
      <c r="A1729" t="s">
        <v>613</v>
      </c>
      <c r="B1729" t="s">
        <v>481</v>
      </c>
      <c r="C1729" s="19">
        <v>8192</v>
      </c>
      <c r="D1729" s="19">
        <v>1446</v>
      </c>
      <c r="E1729" t="s">
        <v>484</v>
      </c>
    </row>
    <row r="1730" spans="1:6" x14ac:dyDescent="0.2">
      <c r="A1730" t="s">
        <v>613</v>
      </c>
      <c r="B1730" t="s">
        <v>481</v>
      </c>
      <c r="C1730" s="19">
        <v>8210</v>
      </c>
      <c r="D1730" s="19">
        <v>1455</v>
      </c>
      <c r="E1730" t="s">
        <v>482</v>
      </c>
    </row>
    <row r="1731" spans="1:6" x14ac:dyDescent="0.2">
      <c r="A1731" t="s">
        <v>613</v>
      </c>
      <c r="B1731" t="s">
        <v>481</v>
      </c>
      <c r="C1731" s="19">
        <v>8224</v>
      </c>
      <c r="D1731" s="19">
        <v>1463</v>
      </c>
      <c r="E1731" t="s">
        <v>482</v>
      </c>
      <c r="F1731" t="s">
        <v>485</v>
      </c>
    </row>
    <row r="1732" spans="1:6" x14ac:dyDescent="0.2">
      <c r="A1732" t="s">
        <v>613</v>
      </c>
      <c r="B1732" t="s">
        <v>481</v>
      </c>
      <c r="C1732" s="19">
        <v>8233</v>
      </c>
      <c r="D1732" s="19">
        <v>1465</v>
      </c>
      <c r="E1732" t="s">
        <v>484</v>
      </c>
      <c r="F1732" t="s">
        <v>485</v>
      </c>
    </row>
    <row r="1733" spans="1:6" x14ac:dyDescent="0.2">
      <c r="A1733" t="s">
        <v>613</v>
      </c>
      <c r="B1733" t="s">
        <v>481</v>
      </c>
      <c r="C1733" s="19">
        <v>8246</v>
      </c>
      <c r="D1733" s="19">
        <v>1286</v>
      </c>
      <c r="E1733" t="s">
        <v>484</v>
      </c>
    </row>
    <row r="1734" spans="1:6" x14ac:dyDescent="0.2">
      <c r="A1734" t="s">
        <v>613</v>
      </c>
      <c r="B1734" t="s">
        <v>481</v>
      </c>
      <c r="C1734" s="19">
        <v>8247</v>
      </c>
      <c r="D1734" s="19">
        <v>1467</v>
      </c>
      <c r="E1734" t="s">
        <v>482</v>
      </c>
      <c r="F1734" t="s">
        <v>483</v>
      </c>
    </row>
    <row r="1735" spans="1:6" x14ac:dyDescent="0.2">
      <c r="A1735" t="s">
        <v>613</v>
      </c>
      <c r="B1735" t="s">
        <v>481</v>
      </c>
      <c r="C1735" s="19">
        <v>8261</v>
      </c>
      <c r="D1735" s="19">
        <v>1448</v>
      </c>
      <c r="E1735" t="s">
        <v>482</v>
      </c>
      <c r="F1735" t="s">
        <v>485</v>
      </c>
    </row>
    <row r="1736" spans="1:6" x14ac:dyDescent="0.2">
      <c r="A1736" t="s">
        <v>613</v>
      </c>
      <c r="B1736" t="s">
        <v>481</v>
      </c>
      <c r="C1736" s="19">
        <v>8274</v>
      </c>
      <c r="D1736" s="19">
        <v>1462</v>
      </c>
      <c r="E1736" t="s">
        <v>504</v>
      </c>
    </row>
    <row r="1737" spans="1:6" x14ac:dyDescent="0.2">
      <c r="A1737" t="s">
        <v>613</v>
      </c>
      <c r="B1737" t="s">
        <v>481</v>
      </c>
      <c r="C1737" s="19">
        <v>8278</v>
      </c>
      <c r="D1737" s="19">
        <v>1495</v>
      </c>
      <c r="E1737" t="s">
        <v>482</v>
      </c>
      <c r="F1737" t="s">
        <v>485</v>
      </c>
    </row>
    <row r="1738" spans="1:6" x14ac:dyDescent="0.2">
      <c r="A1738" t="s">
        <v>613</v>
      </c>
      <c r="B1738" t="s">
        <v>481</v>
      </c>
      <c r="C1738" s="19">
        <v>8288</v>
      </c>
      <c r="D1738" s="19">
        <v>1470</v>
      </c>
      <c r="E1738" t="s">
        <v>482</v>
      </c>
    </row>
    <row r="1739" spans="1:6" x14ac:dyDescent="0.2">
      <c r="A1739" t="s">
        <v>613</v>
      </c>
      <c r="B1739" t="s">
        <v>481</v>
      </c>
      <c r="C1739" s="19">
        <v>8289</v>
      </c>
      <c r="D1739" s="19">
        <v>1473</v>
      </c>
      <c r="E1739" t="s">
        <v>482</v>
      </c>
      <c r="F1739" t="s">
        <v>485</v>
      </c>
    </row>
    <row r="1740" spans="1:6" x14ac:dyDescent="0.2">
      <c r="A1740" t="s">
        <v>613</v>
      </c>
      <c r="B1740" t="s">
        <v>481</v>
      </c>
      <c r="C1740" s="19">
        <v>8297</v>
      </c>
      <c r="D1740" s="19">
        <v>1513</v>
      </c>
      <c r="E1740" t="s">
        <v>482</v>
      </c>
    </row>
    <row r="1741" spans="1:6" x14ac:dyDescent="0.2">
      <c r="A1741" t="s">
        <v>613</v>
      </c>
      <c r="B1741" t="s">
        <v>481</v>
      </c>
      <c r="C1741" s="19">
        <v>8314</v>
      </c>
      <c r="D1741" s="19">
        <v>1171</v>
      </c>
      <c r="E1741" t="s">
        <v>484</v>
      </c>
      <c r="F1741" t="s">
        <v>483</v>
      </c>
    </row>
    <row r="1742" spans="1:6" x14ac:dyDescent="0.2">
      <c r="A1742" t="s">
        <v>613</v>
      </c>
      <c r="B1742" t="s">
        <v>481</v>
      </c>
      <c r="C1742" s="19">
        <v>8315</v>
      </c>
      <c r="D1742" s="19">
        <v>1483</v>
      </c>
      <c r="E1742" t="s">
        <v>482</v>
      </c>
      <c r="F1742" t="s">
        <v>485</v>
      </c>
    </row>
    <row r="1743" spans="1:6" x14ac:dyDescent="0.2">
      <c r="A1743" t="s">
        <v>613</v>
      </c>
      <c r="B1743" t="s">
        <v>481</v>
      </c>
      <c r="C1743" s="19">
        <v>8315</v>
      </c>
      <c r="D1743" s="19">
        <v>1467</v>
      </c>
      <c r="E1743" t="s">
        <v>482</v>
      </c>
    </row>
    <row r="1744" spans="1:6" x14ac:dyDescent="0.2">
      <c r="A1744" t="s">
        <v>613</v>
      </c>
      <c r="B1744" t="s">
        <v>481</v>
      </c>
      <c r="C1744" s="19">
        <v>8315</v>
      </c>
      <c r="D1744" s="19">
        <v>1467</v>
      </c>
      <c r="E1744" t="s">
        <v>482</v>
      </c>
    </row>
    <row r="1745" spans="1:6" x14ac:dyDescent="0.2">
      <c r="A1745" t="s">
        <v>613</v>
      </c>
      <c r="B1745" t="s">
        <v>481</v>
      </c>
      <c r="C1745" s="19">
        <v>8343</v>
      </c>
      <c r="D1745" s="19">
        <v>1536</v>
      </c>
      <c r="E1745" t="s">
        <v>482</v>
      </c>
      <c r="F1745" t="s">
        <v>485</v>
      </c>
    </row>
    <row r="1746" spans="1:6" x14ac:dyDescent="0.2">
      <c r="A1746" t="s">
        <v>613</v>
      </c>
      <c r="B1746" t="s">
        <v>481</v>
      </c>
      <c r="C1746" s="19">
        <v>8348</v>
      </c>
      <c r="D1746" s="19">
        <v>1495</v>
      </c>
      <c r="E1746" t="s">
        <v>484</v>
      </c>
    </row>
    <row r="1747" spans="1:6" x14ac:dyDescent="0.2">
      <c r="A1747" t="s">
        <v>613</v>
      </c>
      <c r="B1747" t="s">
        <v>481</v>
      </c>
      <c r="C1747" s="19">
        <v>8365</v>
      </c>
      <c r="D1747" s="19">
        <v>1554</v>
      </c>
      <c r="E1747" t="s">
        <v>482</v>
      </c>
    </row>
    <row r="1748" spans="1:6" x14ac:dyDescent="0.2">
      <c r="A1748" t="s">
        <v>613</v>
      </c>
      <c r="B1748" t="s">
        <v>481</v>
      </c>
      <c r="C1748" s="19">
        <v>8368</v>
      </c>
      <c r="D1748" s="19">
        <v>1473</v>
      </c>
      <c r="E1748" t="s">
        <v>484</v>
      </c>
    </row>
    <row r="1749" spans="1:6" x14ac:dyDescent="0.2">
      <c r="A1749" t="s">
        <v>613</v>
      </c>
      <c r="B1749" t="s">
        <v>481</v>
      </c>
      <c r="C1749" s="19">
        <v>8372</v>
      </c>
      <c r="D1749" s="19">
        <v>1459</v>
      </c>
      <c r="E1749" t="s">
        <v>482</v>
      </c>
      <c r="F1749" t="s">
        <v>485</v>
      </c>
    </row>
    <row r="1750" spans="1:6" x14ac:dyDescent="0.2">
      <c r="A1750" t="s">
        <v>613</v>
      </c>
      <c r="B1750" t="s">
        <v>481</v>
      </c>
      <c r="C1750" s="19">
        <v>8377</v>
      </c>
      <c r="D1750" s="19">
        <v>1455</v>
      </c>
      <c r="E1750" t="s">
        <v>484</v>
      </c>
      <c r="F1750" t="s">
        <v>485</v>
      </c>
    </row>
    <row r="1751" spans="1:6" x14ac:dyDescent="0.2">
      <c r="A1751" t="s">
        <v>613</v>
      </c>
      <c r="B1751" t="s">
        <v>481</v>
      </c>
      <c r="C1751" s="19">
        <v>8384</v>
      </c>
      <c r="D1751" s="19">
        <v>1461</v>
      </c>
      <c r="E1751" t="s">
        <v>484</v>
      </c>
      <c r="F1751" t="s">
        <v>485</v>
      </c>
    </row>
    <row r="1752" spans="1:6" x14ac:dyDescent="0.2">
      <c r="A1752" t="s">
        <v>613</v>
      </c>
      <c r="B1752" t="s">
        <v>481</v>
      </c>
      <c r="C1752" s="19">
        <v>8385</v>
      </c>
      <c r="D1752" s="19">
        <v>1457</v>
      </c>
      <c r="E1752" t="s">
        <v>484</v>
      </c>
      <c r="F1752" t="s">
        <v>485</v>
      </c>
    </row>
    <row r="1753" spans="1:6" x14ac:dyDescent="0.2">
      <c r="A1753" t="s">
        <v>613</v>
      </c>
      <c r="B1753" t="s">
        <v>481</v>
      </c>
      <c r="C1753" s="19">
        <v>8387</v>
      </c>
      <c r="D1753" s="19">
        <v>1457</v>
      </c>
      <c r="E1753" t="s">
        <v>484</v>
      </c>
      <c r="F1753" t="s">
        <v>485</v>
      </c>
    </row>
    <row r="1754" spans="1:6" x14ac:dyDescent="0.2">
      <c r="A1754" t="s">
        <v>613</v>
      </c>
      <c r="B1754" t="s">
        <v>481</v>
      </c>
      <c r="C1754" s="19" t="s">
        <v>615</v>
      </c>
      <c r="D1754" s="19">
        <v>1489</v>
      </c>
      <c r="E1754" t="s">
        <v>484</v>
      </c>
      <c r="F1754" t="s">
        <v>485</v>
      </c>
    </row>
    <row r="1755" spans="1:6" x14ac:dyDescent="0.2">
      <c r="A1755" t="s">
        <v>613</v>
      </c>
      <c r="B1755" t="s">
        <v>481</v>
      </c>
      <c r="C1755" s="19">
        <v>8388</v>
      </c>
      <c r="D1755" s="19">
        <v>1460</v>
      </c>
      <c r="E1755" t="s">
        <v>484</v>
      </c>
      <c r="F1755" t="s">
        <v>485</v>
      </c>
    </row>
    <row r="1756" spans="1:6" x14ac:dyDescent="0.2">
      <c r="A1756" t="s">
        <v>613</v>
      </c>
      <c r="B1756" t="s">
        <v>481</v>
      </c>
      <c r="C1756" s="19">
        <v>8391</v>
      </c>
      <c r="D1756" s="19">
        <v>1503</v>
      </c>
      <c r="E1756" t="s">
        <v>484</v>
      </c>
      <c r="F1756" t="s">
        <v>485</v>
      </c>
    </row>
    <row r="1757" spans="1:6" x14ac:dyDescent="0.2">
      <c r="A1757" t="s">
        <v>613</v>
      </c>
      <c r="B1757" t="s">
        <v>481</v>
      </c>
      <c r="C1757" s="19">
        <v>8392</v>
      </c>
      <c r="D1757" s="19">
        <v>1508</v>
      </c>
      <c r="E1757" t="s">
        <v>484</v>
      </c>
      <c r="F1757" t="s">
        <v>485</v>
      </c>
    </row>
    <row r="1758" spans="1:6" x14ac:dyDescent="0.2">
      <c r="A1758" t="s">
        <v>613</v>
      </c>
      <c r="B1758" t="s">
        <v>481</v>
      </c>
      <c r="C1758" s="19">
        <v>8393</v>
      </c>
      <c r="D1758" s="19">
        <v>1507</v>
      </c>
      <c r="E1758" t="s">
        <v>484</v>
      </c>
    </row>
    <row r="1759" spans="1:6" x14ac:dyDescent="0.2">
      <c r="A1759" t="s">
        <v>613</v>
      </c>
      <c r="B1759" t="s">
        <v>481</v>
      </c>
      <c r="C1759" s="19">
        <v>8394</v>
      </c>
      <c r="D1759" s="19">
        <v>1500</v>
      </c>
      <c r="E1759" t="s">
        <v>484</v>
      </c>
    </row>
    <row r="1760" spans="1:6" x14ac:dyDescent="0.2">
      <c r="A1760" t="s">
        <v>613</v>
      </c>
      <c r="B1760" t="s">
        <v>481</v>
      </c>
      <c r="C1760" s="19">
        <v>8395</v>
      </c>
      <c r="D1760" s="19">
        <v>1498</v>
      </c>
      <c r="E1760" t="s">
        <v>484</v>
      </c>
    </row>
    <row r="1761" spans="1:10" x14ac:dyDescent="0.2">
      <c r="A1761" t="s">
        <v>613</v>
      </c>
      <c r="B1761" t="s">
        <v>481</v>
      </c>
      <c r="C1761" s="19">
        <v>8396</v>
      </c>
      <c r="D1761" s="19">
        <v>1512</v>
      </c>
      <c r="E1761" t="s">
        <v>482</v>
      </c>
    </row>
    <row r="1762" spans="1:10" x14ac:dyDescent="0.2">
      <c r="A1762" t="s">
        <v>613</v>
      </c>
      <c r="B1762" t="s">
        <v>481</v>
      </c>
      <c r="C1762" s="19">
        <v>8397</v>
      </c>
      <c r="D1762" s="19">
        <v>1515</v>
      </c>
      <c r="E1762" t="s">
        <v>484</v>
      </c>
    </row>
    <row r="1763" spans="1:10" x14ac:dyDescent="0.2">
      <c r="A1763" t="s">
        <v>613</v>
      </c>
      <c r="B1763" t="s">
        <v>481</v>
      </c>
      <c r="C1763" s="19">
        <v>8400</v>
      </c>
      <c r="D1763" s="19">
        <v>1515</v>
      </c>
      <c r="E1763" t="s">
        <v>482</v>
      </c>
      <c r="F1763" t="s">
        <v>483</v>
      </c>
    </row>
    <row r="1764" spans="1:10" x14ac:dyDescent="0.2">
      <c r="A1764" t="s">
        <v>613</v>
      </c>
      <c r="B1764" t="s">
        <v>481</v>
      </c>
      <c r="C1764" s="19">
        <v>8401</v>
      </c>
      <c r="D1764" s="19">
        <v>1536</v>
      </c>
      <c r="E1764" t="s">
        <v>484</v>
      </c>
      <c r="F1764" t="s">
        <v>485</v>
      </c>
    </row>
    <row r="1765" spans="1:10" x14ac:dyDescent="0.2">
      <c r="A1765" t="s">
        <v>613</v>
      </c>
      <c r="B1765" t="s">
        <v>481</v>
      </c>
      <c r="C1765" s="19">
        <v>8407</v>
      </c>
      <c r="D1765" s="19">
        <v>1460</v>
      </c>
      <c r="E1765" t="s">
        <v>484</v>
      </c>
      <c r="F1765" t="s">
        <v>485</v>
      </c>
    </row>
    <row r="1766" spans="1:10" x14ac:dyDescent="0.2">
      <c r="A1766" t="s">
        <v>613</v>
      </c>
      <c r="B1766" t="s">
        <v>481</v>
      </c>
      <c r="C1766" s="19" t="s">
        <v>616</v>
      </c>
      <c r="D1766" s="19">
        <v>1485</v>
      </c>
      <c r="E1766" t="s">
        <v>482</v>
      </c>
    </row>
    <row r="1767" spans="1:10" x14ac:dyDescent="0.2">
      <c r="A1767" t="s">
        <v>613</v>
      </c>
      <c r="B1767" t="s">
        <v>481</v>
      </c>
      <c r="C1767" s="19">
        <v>8413</v>
      </c>
      <c r="D1767" s="19">
        <v>1403</v>
      </c>
      <c r="E1767" t="s">
        <v>482</v>
      </c>
    </row>
    <row r="1768" spans="1:10" x14ac:dyDescent="0.2">
      <c r="A1768" t="s">
        <v>613</v>
      </c>
      <c r="B1768" t="s">
        <v>481</v>
      </c>
      <c r="C1768" s="19" t="s">
        <v>617</v>
      </c>
      <c r="D1768" s="19">
        <v>1533</v>
      </c>
      <c r="E1768" t="s">
        <v>482</v>
      </c>
      <c r="F1768" t="s">
        <v>486</v>
      </c>
    </row>
    <row r="1769" spans="1:10" x14ac:dyDescent="0.2">
      <c r="A1769" t="s">
        <v>613</v>
      </c>
      <c r="B1769" t="s">
        <v>481</v>
      </c>
      <c r="C1769" s="19">
        <v>8421</v>
      </c>
      <c r="D1769" s="19">
        <v>1467</v>
      </c>
      <c r="E1769" t="s">
        <v>482</v>
      </c>
      <c r="F1769" t="s">
        <v>483</v>
      </c>
    </row>
    <row r="1770" spans="1:10" x14ac:dyDescent="0.2">
      <c r="A1770" t="s">
        <v>613</v>
      </c>
      <c r="B1770" t="s">
        <v>481</v>
      </c>
      <c r="C1770" s="19">
        <v>8422</v>
      </c>
      <c r="D1770" s="19">
        <v>1276</v>
      </c>
      <c r="E1770" t="s">
        <v>484</v>
      </c>
    </row>
    <row r="1771" spans="1:10" x14ac:dyDescent="0.2">
      <c r="A1771" t="s">
        <v>613</v>
      </c>
      <c r="B1771" t="s">
        <v>481</v>
      </c>
      <c r="C1771" s="19">
        <v>8432</v>
      </c>
      <c r="D1771" s="19">
        <v>1444</v>
      </c>
      <c r="E1771" t="s">
        <v>484</v>
      </c>
      <c r="F1771" t="s">
        <v>483</v>
      </c>
      <c r="G1771" t="s">
        <v>618</v>
      </c>
      <c r="H1771">
        <v>1</v>
      </c>
      <c r="I1771" t="s">
        <v>589</v>
      </c>
      <c r="J1771">
        <v>5</v>
      </c>
    </row>
    <row r="1772" spans="1:10" x14ac:dyDescent="0.2">
      <c r="A1772" t="s">
        <v>613</v>
      </c>
      <c r="B1772" t="s">
        <v>481</v>
      </c>
      <c r="C1772" s="19">
        <v>8432</v>
      </c>
      <c r="D1772" s="19">
        <v>1443</v>
      </c>
      <c r="E1772" t="s">
        <v>484</v>
      </c>
      <c r="F1772" t="s">
        <v>483</v>
      </c>
      <c r="G1772" t="s">
        <v>507</v>
      </c>
    </row>
    <row r="1773" spans="1:10" x14ac:dyDescent="0.2">
      <c r="A1773" t="s">
        <v>613</v>
      </c>
      <c r="B1773" t="s">
        <v>481</v>
      </c>
      <c r="C1773" s="19">
        <v>8447</v>
      </c>
      <c r="D1773" s="19">
        <v>1268</v>
      </c>
      <c r="E1773" t="s">
        <v>484</v>
      </c>
    </row>
    <row r="1774" spans="1:10" x14ac:dyDescent="0.2">
      <c r="A1774" t="s">
        <v>613</v>
      </c>
      <c r="B1774" t="s">
        <v>481</v>
      </c>
      <c r="C1774" s="19">
        <v>8488</v>
      </c>
      <c r="D1774" s="19">
        <v>1437</v>
      </c>
      <c r="E1774" t="s">
        <v>482</v>
      </c>
    </row>
    <row r="1775" spans="1:10" x14ac:dyDescent="0.2">
      <c r="A1775" t="s">
        <v>613</v>
      </c>
      <c r="B1775" t="s">
        <v>481</v>
      </c>
      <c r="C1775" s="19">
        <v>8489</v>
      </c>
      <c r="D1775" s="19">
        <v>1502</v>
      </c>
      <c r="E1775" t="s">
        <v>484</v>
      </c>
    </row>
    <row r="1776" spans="1:10" x14ac:dyDescent="0.2">
      <c r="A1776" t="s">
        <v>613</v>
      </c>
      <c r="B1776" t="s">
        <v>481</v>
      </c>
      <c r="C1776" s="19">
        <v>8490</v>
      </c>
      <c r="D1776" s="19">
        <v>1529</v>
      </c>
      <c r="E1776" t="s">
        <v>482</v>
      </c>
      <c r="F1776" t="s">
        <v>485</v>
      </c>
    </row>
    <row r="1777" spans="1:6" x14ac:dyDescent="0.2">
      <c r="A1777" t="s">
        <v>613</v>
      </c>
      <c r="B1777" t="s">
        <v>481</v>
      </c>
      <c r="C1777" s="19">
        <v>8504</v>
      </c>
      <c r="D1777" s="19">
        <v>1313</v>
      </c>
      <c r="E1777" t="s">
        <v>484</v>
      </c>
      <c r="F1777" t="s">
        <v>483</v>
      </c>
    </row>
    <row r="1778" spans="1:6" x14ac:dyDescent="0.2">
      <c r="A1778" t="s">
        <v>613</v>
      </c>
      <c r="B1778" t="s">
        <v>481</v>
      </c>
      <c r="C1778" s="19">
        <v>8505</v>
      </c>
      <c r="D1778" s="19">
        <v>1496</v>
      </c>
      <c r="E1778" t="s">
        <v>482</v>
      </c>
      <c r="F1778" t="s">
        <v>483</v>
      </c>
    </row>
    <row r="1779" spans="1:6" x14ac:dyDescent="0.2">
      <c r="A1779" t="s">
        <v>613</v>
      </c>
      <c r="B1779" t="s">
        <v>481</v>
      </c>
      <c r="C1779" s="19">
        <v>8510</v>
      </c>
      <c r="D1779" s="19">
        <v>1468</v>
      </c>
      <c r="E1779" t="s">
        <v>482</v>
      </c>
      <c r="F1779" t="s">
        <v>483</v>
      </c>
    </row>
    <row r="1780" spans="1:6" x14ac:dyDescent="0.2">
      <c r="A1780" t="s">
        <v>613</v>
      </c>
      <c r="B1780" t="s">
        <v>481</v>
      </c>
      <c r="C1780" s="19">
        <v>8514</v>
      </c>
      <c r="D1780" s="19">
        <v>1465</v>
      </c>
      <c r="E1780" t="s">
        <v>482</v>
      </c>
    </row>
    <row r="1781" spans="1:6" x14ac:dyDescent="0.2">
      <c r="A1781" t="s">
        <v>613</v>
      </c>
      <c r="B1781" t="s">
        <v>481</v>
      </c>
      <c r="C1781" s="19">
        <v>8523</v>
      </c>
      <c r="D1781" s="19">
        <v>1457</v>
      </c>
      <c r="E1781" t="s">
        <v>484</v>
      </c>
      <c r="F1781" t="s">
        <v>485</v>
      </c>
    </row>
    <row r="1782" spans="1:6" x14ac:dyDescent="0.2">
      <c r="A1782" t="s">
        <v>613</v>
      </c>
      <c r="B1782" t="s">
        <v>481</v>
      </c>
      <c r="C1782" s="19">
        <v>8533</v>
      </c>
      <c r="D1782" s="19">
        <v>1471</v>
      </c>
      <c r="E1782" t="s">
        <v>484</v>
      </c>
    </row>
    <row r="1783" spans="1:6" x14ac:dyDescent="0.2">
      <c r="A1783" t="s">
        <v>613</v>
      </c>
      <c r="B1783" t="s">
        <v>481</v>
      </c>
      <c r="C1783" s="19">
        <v>8537</v>
      </c>
      <c r="D1783" s="19">
        <v>1415</v>
      </c>
      <c r="E1783" t="s">
        <v>484</v>
      </c>
      <c r="F1783" t="s">
        <v>485</v>
      </c>
    </row>
    <row r="1784" spans="1:6" x14ac:dyDescent="0.2">
      <c r="A1784" t="s">
        <v>613</v>
      </c>
      <c r="B1784" t="s">
        <v>481</v>
      </c>
      <c r="C1784" s="19">
        <v>8538</v>
      </c>
      <c r="D1784" s="19">
        <v>1419</v>
      </c>
      <c r="E1784" t="s">
        <v>484</v>
      </c>
    </row>
    <row r="1785" spans="1:6" x14ac:dyDescent="0.2">
      <c r="A1785" t="s">
        <v>613</v>
      </c>
      <c r="B1785" t="s">
        <v>481</v>
      </c>
      <c r="C1785" s="19">
        <v>8544</v>
      </c>
      <c r="D1785" s="19">
        <v>1389</v>
      </c>
      <c r="E1785" t="s">
        <v>484</v>
      </c>
      <c r="F1785" t="s">
        <v>485</v>
      </c>
    </row>
    <row r="1786" spans="1:6" x14ac:dyDescent="0.2">
      <c r="A1786" t="s">
        <v>613</v>
      </c>
      <c r="B1786" t="s">
        <v>481</v>
      </c>
      <c r="C1786" s="19">
        <v>8550</v>
      </c>
      <c r="D1786" s="19">
        <v>1460</v>
      </c>
      <c r="E1786" t="s">
        <v>484</v>
      </c>
      <c r="F1786" t="s">
        <v>485</v>
      </c>
    </row>
    <row r="1787" spans="1:6" x14ac:dyDescent="0.2">
      <c r="A1787" t="s">
        <v>613</v>
      </c>
      <c r="B1787" t="s">
        <v>481</v>
      </c>
      <c r="C1787" s="19">
        <v>8551</v>
      </c>
      <c r="D1787" s="19">
        <v>1503</v>
      </c>
      <c r="E1787" t="s">
        <v>484</v>
      </c>
    </row>
    <row r="1788" spans="1:6" x14ac:dyDescent="0.2">
      <c r="A1788" t="s">
        <v>613</v>
      </c>
      <c r="B1788" t="s">
        <v>481</v>
      </c>
      <c r="C1788" s="19" t="s">
        <v>619</v>
      </c>
      <c r="D1788" s="19">
        <v>1451</v>
      </c>
      <c r="E1788" t="s">
        <v>482</v>
      </c>
      <c r="F1788" t="s">
        <v>483</v>
      </c>
    </row>
    <row r="1789" spans="1:6" x14ac:dyDescent="0.2">
      <c r="A1789" t="s">
        <v>613</v>
      </c>
      <c r="B1789" t="s">
        <v>481</v>
      </c>
      <c r="C1789" s="19">
        <v>8571</v>
      </c>
      <c r="D1789" s="19">
        <v>1410</v>
      </c>
      <c r="E1789" t="s">
        <v>482</v>
      </c>
      <c r="F1789" t="s">
        <v>485</v>
      </c>
    </row>
    <row r="1790" spans="1:6" x14ac:dyDescent="0.2">
      <c r="A1790" t="s">
        <v>613</v>
      </c>
      <c r="B1790" t="s">
        <v>481</v>
      </c>
      <c r="C1790" s="19">
        <v>8574</v>
      </c>
      <c r="D1790" s="19">
        <v>1476</v>
      </c>
      <c r="E1790" t="s">
        <v>482</v>
      </c>
      <c r="F1790" t="s">
        <v>483</v>
      </c>
    </row>
    <row r="1791" spans="1:6" x14ac:dyDescent="0.2">
      <c r="A1791" t="s">
        <v>613</v>
      </c>
      <c r="B1791" t="s">
        <v>481</v>
      </c>
      <c r="C1791" s="19">
        <v>8578</v>
      </c>
      <c r="D1791" s="19">
        <v>1464</v>
      </c>
      <c r="E1791" t="s">
        <v>484</v>
      </c>
      <c r="F1791" t="s">
        <v>485</v>
      </c>
    </row>
    <row r="1792" spans="1:6" x14ac:dyDescent="0.2">
      <c r="A1792" t="s">
        <v>613</v>
      </c>
      <c r="B1792" t="s">
        <v>481</v>
      </c>
      <c r="C1792" s="19">
        <v>8603</v>
      </c>
      <c r="D1792" s="19">
        <v>1297</v>
      </c>
      <c r="E1792" t="s">
        <v>484</v>
      </c>
    </row>
    <row r="1793" spans="1:6" x14ac:dyDescent="0.2">
      <c r="A1793" t="s">
        <v>613</v>
      </c>
      <c r="B1793" t="s">
        <v>481</v>
      </c>
      <c r="C1793" s="19">
        <v>8607</v>
      </c>
      <c r="D1793" s="19">
        <v>1455</v>
      </c>
      <c r="E1793" t="s">
        <v>482</v>
      </c>
      <c r="F1793" t="s">
        <v>485</v>
      </c>
    </row>
    <row r="1794" spans="1:6" x14ac:dyDescent="0.2">
      <c r="A1794" t="s">
        <v>613</v>
      </c>
      <c r="B1794" t="s">
        <v>481</v>
      </c>
      <c r="C1794" s="19">
        <v>8610</v>
      </c>
      <c r="D1794" s="19">
        <v>1453</v>
      </c>
      <c r="E1794" t="s">
        <v>482</v>
      </c>
      <c r="F1794" t="s">
        <v>485</v>
      </c>
    </row>
    <row r="1795" spans="1:6" x14ac:dyDescent="0.2">
      <c r="A1795" t="s">
        <v>613</v>
      </c>
      <c r="B1795" t="s">
        <v>481</v>
      </c>
      <c r="C1795" s="19">
        <v>8632</v>
      </c>
      <c r="D1795" s="19">
        <v>1452</v>
      </c>
      <c r="E1795" t="s">
        <v>482</v>
      </c>
      <c r="F1795" t="s">
        <v>485</v>
      </c>
    </row>
    <row r="1796" spans="1:6" x14ac:dyDescent="0.2">
      <c r="A1796" t="s">
        <v>613</v>
      </c>
      <c r="B1796" t="s">
        <v>481</v>
      </c>
      <c r="C1796" s="19" t="s">
        <v>620</v>
      </c>
      <c r="D1796" s="19">
        <v>1524</v>
      </c>
      <c r="E1796" t="s">
        <v>482</v>
      </c>
      <c r="F1796" t="s">
        <v>486</v>
      </c>
    </row>
    <row r="1797" spans="1:6" x14ac:dyDescent="0.2">
      <c r="A1797" t="s">
        <v>613</v>
      </c>
      <c r="B1797" t="s">
        <v>481</v>
      </c>
      <c r="C1797" s="19" t="s">
        <v>621</v>
      </c>
      <c r="D1797" s="19">
        <v>1534</v>
      </c>
      <c r="E1797" t="s">
        <v>482</v>
      </c>
      <c r="F1797" t="s">
        <v>486</v>
      </c>
    </row>
    <row r="1798" spans="1:6" x14ac:dyDescent="0.2">
      <c r="A1798" t="s">
        <v>613</v>
      </c>
      <c r="B1798" t="s">
        <v>481</v>
      </c>
      <c r="C1798" s="19" t="s">
        <v>622</v>
      </c>
      <c r="D1798" s="19">
        <v>1543</v>
      </c>
      <c r="E1798" t="s">
        <v>482</v>
      </c>
      <c r="F1798" t="s">
        <v>486</v>
      </c>
    </row>
    <row r="1799" spans="1:6" x14ac:dyDescent="0.2">
      <c r="A1799" t="s">
        <v>613</v>
      </c>
      <c r="B1799" t="s">
        <v>481</v>
      </c>
      <c r="C1799" s="19">
        <v>8665</v>
      </c>
      <c r="D1799" s="19">
        <v>1466</v>
      </c>
      <c r="E1799" t="s">
        <v>482</v>
      </c>
      <c r="F1799" t="s">
        <v>485</v>
      </c>
    </row>
    <row r="1800" spans="1:6" x14ac:dyDescent="0.2">
      <c r="A1800" t="s">
        <v>613</v>
      </c>
      <c r="B1800" t="s">
        <v>481</v>
      </c>
      <c r="C1800" s="19">
        <v>8667</v>
      </c>
      <c r="D1800" s="19">
        <v>1399</v>
      </c>
      <c r="E1800" t="s">
        <v>484</v>
      </c>
    </row>
    <row r="1801" spans="1:6" x14ac:dyDescent="0.2">
      <c r="A1801" t="s">
        <v>613</v>
      </c>
      <c r="B1801" t="s">
        <v>481</v>
      </c>
      <c r="C1801" s="19">
        <v>8691</v>
      </c>
      <c r="D1801" s="19">
        <v>1453</v>
      </c>
      <c r="E1801" t="s">
        <v>482</v>
      </c>
      <c r="F1801" t="s">
        <v>485</v>
      </c>
    </row>
    <row r="1802" spans="1:6" x14ac:dyDescent="0.2">
      <c r="A1802" t="s">
        <v>613</v>
      </c>
      <c r="B1802" t="s">
        <v>481</v>
      </c>
      <c r="C1802" s="19">
        <v>8694</v>
      </c>
      <c r="D1802" s="19">
        <v>1474</v>
      </c>
      <c r="E1802" t="s">
        <v>484</v>
      </c>
      <c r="F1802" t="s">
        <v>485</v>
      </c>
    </row>
    <row r="1803" spans="1:6" x14ac:dyDescent="0.2">
      <c r="A1803" t="s">
        <v>613</v>
      </c>
      <c r="B1803" t="s">
        <v>481</v>
      </c>
      <c r="C1803" s="19">
        <v>8699</v>
      </c>
      <c r="D1803" s="19">
        <v>1388</v>
      </c>
      <c r="E1803" t="s">
        <v>484</v>
      </c>
      <c r="F1803" t="s">
        <v>485</v>
      </c>
    </row>
    <row r="1804" spans="1:6" x14ac:dyDescent="0.2">
      <c r="A1804" t="s">
        <v>613</v>
      </c>
      <c r="B1804" t="s">
        <v>481</v>
      </c>
      <c r="C1804" s="19">
        <v>8701</v>
      </c>
      <c r="D1804" s="19">
        <v>1370</v>
      </c>
      <c r="E1804" t="s">
        <v>482</v>
      </c>
      <c r="F1804" t="s">
        <v>485</v>
      </c>
    </row>
    <row r="1805" spans="1:6" x14ac:dyDescent="0.2">
      <c r="A1805" t="s">
        <v>613</v>
      </c>
      <c r="B1805" t="s">
        <v>481</v>
      </c>
      <c r="C1805" s="19">
        <v>8705</v>
      </c>
      <c r="D1805" s="19">
        <v>1573</v>
      </c>
      <c r="E1805" t="s">
        <v>482</v>
      </c>
      <c r="F1805" t="s">
        <v>483</v>
      </c>
    </row>
    <row r="1806" spans="1:6" x14ac:dyDescent="0.2">
      <c r="A1806" t="s">
        <v>613</v>
      </c>
      <c r="B1806" t="s">
        <v>481</v>
      </c>
      <c r="C1806" s="19">
        <v>8745</v>
      </c>
      <c r="D1806" s="19">
        <v>1449</v>
      </c>
      <c r="E1806" t="s">
        <v>484</v>
      </c>
      <c r="F1806" t="s">
        <v>485</v>
      </c>
    </row>
    <row r="1807" spans="1:6" x14ac:dyDescent="0.2">
      <c r="A1807" t="s">
        <v>613</v>
      </c>
      <c r="B1807" t="s">
        <v>481</v>
      </c>
      <c r="C1807" s="19">
        <v>8749</v>
      </c>
      <c r="D1807" s="19">
        <v>1452</v>
      </c>
      <c r="E1807" t="s">
        <v>482</v>
      </c>
      <c r="F1807" t="s">
        <v>485</v>
      </c>
    </row>
    <row r="1808" spans="1:6" x14ac:dyDescent="0.2">
      <c r="A1808" t="s">
        <v>613</v>
      </c>
      <c r="B1808" t="s">
        <v>481</v>
      </c>
      <c r="C1808" s="19">
        <v>8754</v>
      </c>
      <c r="D1808" s="19">
        <v>1522</v>
      </c>
      <c r="E1808" t="s">
        <v>482</v>
      </c>
      <c r="F1808" t="s">
        <v>485</v>
      </c>
    </row>
    <row r="1809" spans="1:6" x14ac:dyDescent="0.2">
      <c r="A1809" t="s">
        <v>613</v>
      </c>
      <c r="B1809" t="s">
        <v>481</v>
      </c>
      <c r="C1809" s="19">
        <v>8756</v>
      </c>
      <c r="D1809" s="19">
        <v>1454</v>
      </c>
      <c r="E1809" t="s">
        <v>484</v>
      </c>
      <c r="F1809" t="s">
        <v>483</v>
      </c>
    </row>
    <row r="1810" spans="1:6" x14ac:dyDescent="0.2">
      <c r="A1810" t="s">
        <v>613</v>
      </c>
      <c r="B1810" t="s">
        <v>481</v>
      </c>
      <c r="C1810" s="19">
        <v>8770</v>
      </c>
      <c r="D1810" s="19">
        <v>1468</v>
      </c>
      <c r="E1810" t="s">
        <v>484</v>
      </c>
    </row>
    <row r="1811" spans="1:6" x14ac:dyDescent="0.2">
      <c r="A1811" t="s">
        <v>613</v>
      </c>
      <c r="B1811" t="s">
        <v>481</v>
      </c>
      <c r="C1811" s="19">
        <v>8771</v>
      </c>
      <c r="D1811" s="19">
        <v>1511</v>
      </c>
      <c r="E1811" t="s">
        <v>482</v>
      </c>
      <c r="F1811" t="s">
        <v>485</v>
      </c>
    </row>
    <row r="1812" spans="1:6" x14ac:dyDescent="0.2">
      <c r="A1812" t="s">
        <v>613</v>
      </c>
      <c r="B1812" t="s">
        <v>481</v>
      </c>
      <c r="C1812" s="19">
        <v>8772</v>
      </c>
      <c r="D1812" s="19">
        <v>1475</v>
      </c>
      <c r="E1812" t="s">
        <v>482</v>
      </c>
    </row>
    <row r="1813" spans="1:6" x14ac:dyDescent="0.2">
      <c r="A1813" t="s">
        <v>613</v>
      </c>
      <c r="B1813" t="s">
        <v>481</v>
      </c>
      <c r="C1813" s="19">
        <v>8783</v>
      </c>
      <c r="D1813" s="19">
        <v>1505</v>
      </c>
      <c r="E1813" t="s">
        <v>482</v>
      </c>
      <c r="F1813" t="s">
        <v>485</v>
      </c>
    </row>
    <row r="1814" spans="1:6" x14ac:dyDescent="0.2">
      <c r="A1814" t="s">
        <v>613</v>
      </c>
      <c r="B1814" t="s">
        <v>481</v>
      </c>
      <c r="C1814" s="19">
        <v>8835</v>
      </c>
      <c r="D1814" s="19">
        <v>1461</v>
      </c>
      <c r="E1814" t="s">
        <v>482</v>
      </c>
      <c r="F1814" t="s">
        <v>485</v>
      </c>
    </row>
    <row r="1815" spans="1:6" x14ac:dyDescent="0.2">
      <c r="A1815" t="s">
        <v>613</v>
      </c>
      <c r="B1815" t="s">
        <v>481</v>
      </c>
      <c r="C1815" s="19">
        <v>8838</v>
      </c>
      <c r="D1815" s="19">
        <v>1457</v>
      </c>
      <c r="E1815" t="s">
        <v>484</v>
      </c>
    </row>
    <row r="1816" spans="1:6" x14ac:dyDescent="0.2">
      <c r="A1816" t="s">
        <v>613</v>
      </c>
      <c r="B1816" t="s">
        <v>481</v>
      </c>
      <c r="C1816" s="19">
        <v>8851</v>
      </c>
      <c r="D1816" s="19">
        <v>1008</v>
      </c>
      <c r="E1816" t="s">
        <v>484</v>
      </c>
      <c r="F1816" t="s">
        <v>486</v>
      </c>
    </row>
    <row r="1817" spans="1:6" x14ac:dyDescent="0.2">
      <c r="A1817" t="s">
        <v>613</v>
      </c>
      <c r="B1817" t="s">
        <v>481</v>
      </c>
      <c r="C1817" s="19">
        <v>8867</v>
      </c>
      <c r="D1817" s="19">
        <v>1465</v>
      </c>
      <c r="E1817" t="s">
        <v>482</v>
      </c>
    </row>
    <row r="1818" spans="1:6" x14ac:dyDescent="0.2">
      <c r="A1818" t="s">
        <v>613</v>
      </c>
      <c r="B1818" t="s">
        <v>481</v>
      </c>
      <c r="C1818" s="19">
        <v>8878</v>
      </c>
      <c r="D1818" s="19">
        <v>1050</v>
      </c>
      <c r="E1818" t="s">
        <v>484</v>
      </c>
      <c r="F1818" t="s">
        <v>483</v>
      </c>
    </row>
    <row r="1819" spans="1:6" x14ac:dyDescent="0.2">
      <c r="A1819" t="s">
        <v>613</v>
      </c>
      <c r="B1819" t="s">
        <v>481</v>
      </c>
      <c r="C1819" s="19">
        <v>8879</v>
      </c>
      <c r="D1819" s="19">
        <v>1524</v>
      </c>
      <c r="E1819" t="s">
        <v>484</v>
      </c>
      <c r="F1819" t="s">
        <v>485</v>
      </c>
    </row>
    <row r="1820" spans="1:6" x14ac:dyDescent="0.2">
      <c r="A1820" t="s">
        <v>613</v>
      </c>
      <c r="B1820" t="s">
        <v>481</v>
      </c>
      <c r="C1820" s="19">
        <v>8880</v>
      </c>
      <c r="D1820" s="19">
        <v>1542</v>
      </c>
      <c r="E1820" t="s">
        <v>484</v>
      </c>
      <c r="F1820" t="s">
        <v>485</v>
      </c>
    </row>
    <row r="1821" spans="1:6" x14ac:dyDescent="0.2">
      <c r="A1821" t="s">
        <v>613</v>
      </c>
      <c r="B1821" t="s">
        <v>481</v>
      </c>
      <c r="C1821" s="19">
        <v>8884</v>
      </c>
      <c r="D1821" s="19">
        <v>1238</v>
      </c>
      <c r="E1821" t="s">
        <v>484</v>
      </c>
    </row>
    <row r="1822" spans="1:6" x14ac:dyDescent="0.2">
      <c r="A1822" t="s">
        <v>613</v>
      </c>
      <c r="B1822" t="s">
        <v>481</v>
      </c>
      <c r="C1822" s="19">
        <v>8898</v>
      </c>
      <c r="D1822" s="19">
        <v>1190</v>
      </c>
      <c r="E1822" t="s">
        <v>484</v>
      </c>
      <c r="F1822" t="s">
        <v>483</v>
      </c>
    </row>
    <row r="1823" spans="1:6" x14ac:dyDescent="0.2">
      <c r="A1823" t="s">
        <v>613</v>
      </c>
      <c r="B1823" t="s">
        <v>481</v>
      </c>
      <c r="C1823" s="19">
        <v>8910</v>
      </c>
      <c r="D1823" s="19">
        <v>1469</v>
      </c>
      <c r="E1823" t="s">
        <v>484</v>
      </c>
      <c r="F1823" t="s">
        <v>485</v>
      </c>
    </row>
    <row r="1824" spans="1:6" x14ac:dyDescent="0.2">
      <c r="A1824" t="s">
        <v>613</v>
      </c>
      <c r="B1824" t="s">
        <v>481</v>
      </c>
      <c r="C1824" s="19">
        <v>8911</v>
      </c>
      <c r="D1824" s="19">
        <v>1469</v>
      </c>
      <c r="E1824" t="s">
        <v>484</v>
      </c>
      <c r="F1824" t="s">
        <v>485</v>
      </c>
    </row>
    <row r="1825" spans="1:6" x14ac:dyDescent="0.2">
      <c r="A1825" t="s">
        <v>613</v>
      </c>
      <c r="B1825" t="s">
        <v>481</v>
      </c>
      <c r="C1825" s="19">
        <v>8912</v>
      </c>
      <c r="D1825" s="19">
        <v>1065</v>
      </c>
      <c r="E1825" t="s">
        <v>484</v>
      </c>
      <c r="F1825" t="s">
        <v>623</v>
      </c>
    </row>
    <row r="1826" spans="1:6" x14ac:dyDescent="0.2">
      <c r="A1826" t="s">
        <v>613</v>
      </c>
      <c r="B1826" t="s">
        <v>481</v>
      </c>
      <c r="C1826" s="19">
        <v>8916</v>
      </c>
      <c r="D1826" s="19">
        <v>1468</v>
      </c>
      <c r="E1826" t="s">
        <v>484</v>
      </c>
      <c r="F1826" t="s">
        <v>486</v>
      </c>
    </row>
    <row r="1827" spans="1:6" x14ac:dyDescent="0.2">
      <c r="A1827" t="s">
        <v>613</v>
      </c>
      <c r="B1827" t="s">
        <v>481</v>
      </c>
      <c r="C1827" s="19">
        <v>8922</v>
      </c>
      <c r="D1827" s="19">
        <v>1065</v>
      </c>
      <c r="E1827" t="s">
        <v>484</v>
      </c>
      <c r="F1827" t="s">
        <v>623</v>
      </c>
    </row>
    <row r="1828" spans="1:6" x14ac:dyDescent="0.2">
      <c r="A1828" t="s">
        <v>613</v>
      </c>
      <c r="B1828" t="s">
        <v>481</v>
      </c>
      <c r="C1828" s="19">
        <v>8928</v>
      </c>
      <c r="D1828" s="19">
        <v>1462</v>
      </c>
      <c r="E1828" t="s">
        <v>482</v>
      </c>
    </row>
    <row r="1829" spans="1:6" x14ac:dyDescent="0.2">
      <c r="A1829" t="s">
        <v>613</v>
      </c>
      <c r="B1829" t="s">
        <v>481</v>
      </c>
      <c r="C1829" s="19">
        <v>8929</v>
      </c>
      <c r="D1829" s="19">
        <v>1342</v>
      </c>
      <c r="E1829" t="s">
        <v>484</v>
      </c>
    </row>
    <row r="1830" spans="1:6" x14ac:dyDescent="0.2">
      <c r="A1830" t="s">
        <v>613</v>
      </c>
      <c r="B1830" t="s">
        <v>481</v>
      </c>
      <c r="C1830" s="19">
        <v>8942</v>
      </c>
      <c r="D1830" s="19">
        <v>1293</v>
      </c>
      <c r="E1830" t="s">
        <v>484</v>
      </c>
    </row>
    <row r="1831" spans="1:6" x14ac:dyDescent="0.2">
      <c r="A1831" t="s">
        <v>613</v>
      </c>
      <c r="B1831" t="s">
        <v>481</v>
      </c>
      <c r="C1831" s="19">
        <v>8960</v>
      </c>
      <c r="D1831" s="19">
        <v>1065</v>
      </c>
      <c r="E1831" t="s">
        <v>484</v>
      </c>
      <c r="F1831" t="s">
        <v>623</v>
      </c>
    </row>
    <row r="1832" spans="1:6" x14ac:dyDescent="0.2">
      <c r="A1832" t="s">
        <v>613</v>
      </c>
      <c r="B1832" t="s">
        <v>481</v>
      </c>
      <c r="C1832" s="19">
        <v>8991</v>
      </c>
      <c r="D1832" s="19">
        <v>1511</v>
      </c>
      <c r="E1832" t="s">
        <v>482</v>
      </c>
    </row>
    <row r="1833" spans="1:6" x14ac:dyDescent="0.2">
      <c r="A1833" t="s">
        <v>613</v>
      </c>
      <c r="B1833" t="s">
        <v>481</v>
      </c>
      <c r="C1833" s="19">
        <v>9126</v>
      </c>
      <c r="D1833" s="19">
        <v>1526</v>
      </c>
      <c r="E1833" t="s">
        <v>482</v>
      </c>
      <c r="F1833" t="s">
        <v>483</v>
      </c>
    </row>
    <row r="1834" spans="1:6" x14ac:dyDescent="0.2">
      <c r="A1834" t="s">
        <v>613</v>
      </c>
      <c r="B1834" t="s">
        <v>481</v>
      </c>
      <c r="C1834" s="19">
        <v>9187</v>
      </c>
      <c r="D1834" s="19">
        <v>1296</v>
      </c>
      <c r="E1834" t="s">
        <v>484</v>
      </c>
      <c r="F1834" t="s">
        <v>483</v>
      </c>
    </row>
    <row r="1835" spans="1:6" x14ac:dyDescent="0.2">
      <c r="A1835" t="s">
        <v>613</v>
      </c>
      <c r="B1835" t="s">
        <v>481</v>
      </c>
      <c r="C1835" s="19">
        <v>9325</v>
      </c>
      <c r="D1835" s="19">
        <v>1456</v>
      </c>
      <c r="E1835" t="s">
        <v>484</v>
      </c>
      <c r="F1835" t="s">
        <v>485</v>
      </c>
    </row>
    <row r="1836" spans="1:6" x14ac:dyDescent="0.2">
      <c r="A1836" t="s">
        <v>613</v>
      </c>
      <c r="B1836" t="s">
        <v>481</v>
      </c>
      <c r="C1836" s="19">
        <v>9330</v>
      </c>
      <c r="D1836" s="19">
        <v>1449</v>
      </c>
      <c r="E1836" t="s">
        <v>482</v>
      </c>
    </row>
    <row r="1837" spans="1:6" x14ac:dyDescent="0.2">
      <c r="A1837" t="s">
        <v>613</v>
      </c>
      <c r="B1837" t="s">
        <v>481</v>
      </c>
      <c r="C1837" s="19">
        <v>9376</v>
      </c>
      <c r="D1837" s="19">
        <v>1005</v>
      </c>
      <c r="E1837" t="s">
        <v>484</v>
      </c>
      <c r="F1837" t="s">
        <v>483</v>
      </c>
    </row>
    <row r="1838" spans="1:6" x14ac:dyDescent="0.2">
      <c r="A1838" t="s">
        <v>613</v>
      </c>
      <c r="B1838" t="s">
        <v>481</v>
      </c>
      <c r="C1838" s="19">
        <v>9392</v>
      </c>
      <c r="D1838" s="19">
        <v>1020</v>
      </c>
      <c r="E1838" t="s">
        <v>484</v>
      </c>
      <c r="F1838" t="s">
        <v>483</v>
      </c>
    </row>
    <row r="1839" spans="1:6" x14ac:dyDescent="0.2">
      <c r="A1839" t="s">
        <v>613</v>
      </c>
      <c r="B1839" t="s">
        <v>481</v>
      </c>
      <c r="C1839" s="19">
        <v>9411</v>
      </c>
      <c r="D1839" s="19">
        <v>1488</v>
      </c>
      <c r="E1839" t="s">
        <v>482</v>
      </c>
      <c r="F1839" t="s">
        <v>509</v>
      </c>
    </row>
    <row r="1840" spans="1:6" x14ac:dyDescent="0.2">
      <c r="A1840" t="s">
        <v>613</v>
      </c>
      <c r="B1840" t="s">
        <v>481</v>
      </c>
      <c r="C1840" s="19">
        <v>9419</v>
      </c>
      <c r="D1840" s="19">
        <v>1420</v>
      </c>
      <c r="E1840" t="s">
        <v>484</v>
      </c>
      <c r="F1840" t="s">
        <v>486</v>
      </c>
    </row>
    <row r="1841" spans="1:6" x14ac:dyDescent="0.2">
      <c r="A1841" t="s">
        <v>613</v>
      </c>
      <c r="B1841" t="s">
        <v>481</v>
      </c>
      <c r="C1841" s="19">
        <v>9431</v>
      </c>
      <c r="D1841" s="19">
        <v>1098</v>
      </c>
      <c r="E1841" t="s">
        <v>484</v>
      </c>
      <c r="F1841" t="s">
        <v>483</v>
      </c>
    </row>
    <row r="1842" spans="1:6" x14ac:dyDescent="0.2">
      <c r="A1842" t="s">
        <v>613</v>
      </c>
      <c r="B1842" t="s">
        <v>481</v>
      </c>
      <c r="C1842" s="19">
        <v>9435</v>
      </c>
      <c r="D1842" s="19">
        <v>1012</v>
      </c>
      <c r="E1842" t="s">
        <v>484</v>
      </c>
      <c r="F1842" t="s">
        <v>483</v>
      </c>
    </row>
    <row r="1843" spans="1:6" x14ac:dyDescent="0.2">
      <c r="A1843" t="s">
        <v>613</v>
      </c>
      <c r="B1843" t="s">
        <v>481</v>
      </c>
      <c r="C1843" s="19">
        <v>9438</v>
      </c>
      <c r="D1843" s="19">
        <v>1100</v>
      </c>
      <c r="E1843" t="s">
        <v>484</v>
      </c>
      <c r="F1843" t="s">
        <v>483</v>
      </c>
    </row>
    <row r="1844" spans="1:6" x14ac:dyDescent="0.2">
      <c r="A1844" t="s">
        <v>613</v>
      </c>
      <c r="B1844" t="s">
        <v>481</v>
      </c>
      <c r="C1844" s="19">
        <v>9440</v>
      </c>
      <c r="D1844" s="19">
        <v>1125</v>
      </c>
      <c r="E1844" t="s">
        <v>484</v>
      </c>
      <c r="F1844" t="s">
        <v>483</v>
      </c>
    </row>
    <row r="1845" spans="1:6" x14ac:dyDescent="0.2">
      <c r="A1845" t="s">
        <v>613</v>
      </c>
      <c r="B1845" t="s">
        <v>481</v>
      </c>
      <c r="C1845" s="19">
        <v>9444</v>
      </c>
      <c r="D1845" s="19">
        <v>1299</v>
      </c>
      <c r="E1845" t="s">
        <v>484</v>
      </c>
      <c r="F1845" t="s">
        <v>483</v>
      </c>
    </row>
    <row r="1846" spans="1:6" x14ac:dyDescent="0.2">
      <c r="A1846" t="s">
        <v>613</v>
      </c>
      <c r="B1846" t="s">
        <v>481</v>
      </c>
      <c r="C1846" s="19">
        <v>9446</v>
      </c>
      <c r="D1846" s="19">
        <v>1518</v>
      </c>
      <c r="E1846" t="s">
        <v>484</v>
      </c>
      <c r="F1846" t="s">
        <v>483</v>
      </c>
    </row>
    <row r="1847" spans="1:6" x14ac:dyDescent="0.2">
      <c r="A1847" t="s">
        <v>613</v>
      </c>
      <c r="B1847" t="s">
        <v>481</v>
      </c>
      <c r="C1847" s="19">
        <v>9448</v>
      </c>
      <c r="D1847" s="19">
        <v>1000</v>
      </c>
      <c r="E1847" t="s">
        <v>484</v>
      </c>
      <c r="F1847" t="s">
        <v>486</v>
      </c>
    </row>
    <row r="1848" spans="1:6" x14ac:dyDescent="0.2">
      <c r="A1848" t="s">
        <v>613</v>
      </c>
      <c r="B1848" t="s">
        <v>481</v>
      </c>
      <c r="C1848" s="19">
        <v>9449</v>
      </c>
      <c r="D1848" s="19">
        <v>1060</v>
      </c>
      <c r="E1848" t="s">
        <v>484</v>
      </c>
      <c r="F1848" t="s">
        <v>483</v>
      </c>
    </row>
    <row r="1849" spans="1:6" x14ac:dyDescent="0.2">
      <c r="A1849" t="s">
        <v>613</v>
      </c>
      <c r="B1849" t="s">
        <v>481</v>
      </c>
      <c r="C1849" s="19">
        <v>9458</v>
      </c>
      <c r="D1849" s="19">
        <v>1500</v>
      </c>
      <c r="E1849" t="s">
        <v>484</v>
      </c>
      <c r="F1849" t="s">
        <v>483</v>
      </c>
    </row>
    <row r="1850" spans="1:6" x14ac:dyDescent="0.2">
      <c r="A1850" t="s">
        <v>613</v>
      </c>
      <c r="B1850" t="s">
        <v>481</v>
      </c>
      <c r="C1850" s="19">
        <v>9459</v>
      </c>
      <c r="D1850" s="19">
        <v>1500</v>
      </c>
      <c r="E1850" t="s">
        <v>484</v>
      </c>
      <c r="F1850" t="s">
        <v>483</v>
      </c>
    </row>
    <row r="1851" spans="1:6" x14ac:dyDescent="0.2">
      <c r="A1851" t="s">
        <v>613</v>
      </c>
      <c r="B1851" t="s">
        <v>481</v>
      </c>
      <c r="C1851" s="19">
        <v>9474</v>
      </c>
      <c r="D1851" s="19">
        <v>1508</v>
      </c>
      <c r="E1851" t="s">
        <v>484</v>
      </c>
      <c r="F1851" t="s">
        <v>483</v>
      </c>
    </row>
    <row r="1852" spans="1:6" x14ac:dyDescent="0.2">
      <c r="A1852" t="s">
        <v>613</v>
      </c>
      <c r="B1852" t="s">
        <v>481</v>
      </c>
      <c r="C1852" s="19">
        <v>9479</v>
      </c>
      <c r="D1852" s="19">
        <v>1375</v>
      </c>
      <c r="E1852" t="s">
        <v>484</v>
      </c>
      <c r="F1852" t="s">
        <v>483</v>
      </c>
    </row>
    <row r="1853" spans="1:6" x14ac:dyDescent="0.2">
      <c r="A1853" t="s">
        <v>613</v>
      </c>
      <c r="B1853" t="s">
        <v>481</v>
      </c>
      <c r="C1853" s="19">
        <v>9483</v>
      </c>
      <c r="D1853" s="19">
        <v>1506</v>
      </c>
      <c r="E1853" t="s">
        <v>484</v>
      </c>
    </row>
    <row r="1854" spans="1:6" x14ac:dyDescent="0.2">
      <c r="A1854" t="s">
        <v>613</v>
      </c>
      <c r="B1854" t="s">
        <v>481</v>
      </c>
      <c r="C1854" s="19">
        <v>9486</v>
      </c>
      <c r="D1854" s="19">
        <v>1150</v>
      </c>
      <c r="E1854" t="s">
        <v>484</v>
      </c>
      <c r="F1854" t="s">
        <v>483</v>
      </c>
    </row>
    <row r="1855" spans="1:6" x14ac:dyDescent="0.2">
      <c r="A1855" t="s">
        <v>613</v>
      </c>
      <c r="B1855" t="s">
        <v>481</v>
      </c>
      <c r="C1855" s="19">
        <v>9487</v>
      </c>
      <c r="D1855" s="19">
        <v>1551</v>
      </c>
      <c r="E1855" t="s">
        <v>484</v>
      </c>
      <c r="F1855" t="s">
        <v>483</v>
      </c>
    </row>
    <row r="1856" spans="1:6" x14ac:dyDescent="0.2">
      <c r="A1856" t="s">
        <v>613</v>
      </c>
      <c r="B1856" t="s">
        <v>481</v>
      </c>
      <c r="C1856" s="19">
        <v>9518</v>
      </c>
      <c r="D1856" s="19">
        <v>1042</v>
      </c>
      <c r="E1856" t="s">
        <v>484</v>
      </c>
      <c r="F1856" t="s">
        <v>483</v>
      </c>
    </row>
    <row r="1857" spans="1:7" x14ac:dyDescent="0.2">
      <c r="A1857" t="s">
        <v>613</v>
      </c>
      <c r="B1857" t="s">
        <v>481</v>
      </c>
      <c r="C1857" s="19">
        <v>9528</v>
      </c>
      <c r="D1857" s="19">
        <v>1065</v>
      </c>
      <c r="E1857" t="s">
        <v>484</v>
      </c>
      <c r="F1857" t="s">
        <v>623</v>
      </c>
    </row>
    <row r="1858" spans="1:7" x14ac:dyDescent="0.2">
      <c r="A1858" t="s">
        <v>613</v>
      </c>
      <c r="B1858" t="s">
        <v>481</v>
      </c>
      <c r="C1858" s="19">
        <v>9536</v>
      </c>
      <c r="D1858" s="19">
        <v>1137</v>
      </c>
      <c r="E1858" t="s">
        <v>484</v>
      </c>
      <c r="F1858" t="s">
        <v>623</v>
      </c>
    </row>
    <row r="1859" spans="1:7" x14ac:dyDescent="0.2">
      <c r="A1859" t="s">
        <v>613</v>
      </c>
      <c r="B1859" t="s">
        <v>481</v>
      </c>
      <c r="C1859" s="19">
        <v>9568</v>
      </c>
      <c r="D1859" s="19">
        <v>1065</v>
      </c>
      <c r="E1859" t="s">
        <v>484</v>
      </c>
      <c r="F1859" t="s">
        <v>623</v>
      </c>
    </row>
    <row r="1860" spans="1:7" x14ac:dyDescent="0.2">
      <c r="A1860" t="s">
        <v>613</v>
      </c>
      <c r="B1860" t="s">
        <v>481</v>
      </c>
      <c r="C1860" s="19">
        <v>9579</v>
      </c>
      <c r="D1860" s="19">
        <v>1457</v>
      </c>
      <c r="E1860" t="s">
        <v>482</v>
      </c>
      <c r="F1860" t="s">
        <v>483</v>
      </c>
    </row>
    <row r="1861" spans="1:7" x14ac:dyDescent="0.2">
      <c r="A1861" t="s">
        <v>613</v>
      </c>
      <c r="B1861" t="s">
        <v>481</v>
      </c>
      <c r="C1861" s="19">
        <v>9591</v>
      </c>
      <c r="D1861" s="19">
        <v>1479</v>
      </c>
      <c r="E1861" t="s">
        <v>504</v>
      </c>
      <c r="F1861" t="s">
        <v>483</v>
      </c>
    </row>
    <row r="1862" spans="1:7" x14ac:dyDescent="0.2">
      <c r="A1862" t="s">
        <v>613</v>
      </c>
      <c r="B1862" t="s">
        <v>481</v>
      </c>
      <c r="C1862" s="19">
        <v>9613</v>
      </c>
      <c r="D1862" s="19">
        <v>1424</v>
      </c>
      <c r="E1862" t="s">
        <v>482</v>
      </c>
      <c r="F1862" t="s">
        <v>485</v>
      </c>
    </row>
    <row r="1863" spans="1:7" x14ac:dyDescent="0.2">
      <c r="A1863" t="s">
        <v>613</v>
      </c>
      <c r="B1863" t="s">
        <v>481</v>
      </c>
      <c r="C1863" s="19">
        <v>9613</v>
      </c>
      <c r="D1863" s="19">
        <v>1463</v>
      </c>
      <c r="E1863" t="s">
        <v>482</v>
      </c>
      <c r="F1863" t="s">
        <v>486</v>
      </c>
    </row>
    <row r="1864" spans="1:7" x14ac:dyDescent="0.2">
      <c r="A1864" t="s">
        <v>613</v>
      </c>
      <c r="B1864" t="s">
        <v>481</v>
      </c>
      <c r="C1864" s="19">
        <v>9634</v>
      </c>
      <c r="D1864" s="19">
        <v>1373</v>
      </c>
      <c r="E1864" t="s">
        <v>482</v>
      </c>
      <c r="F1864" t="s">
        <v>485</v>
      </c>
    </row>
    <row r="1865" spans="1:7" x14ac:dyDescent="0.2">
      <c r="A1865" t="s">
        <v>613</v>
      </c>
      <c r="B1865" t="s">
        <v>481</v>
      </c>
      <c r="C1865" s="19">
        <v>9636</v>
      </c>
      <c r="D1865" s="19">
        <v>1415</v>
      </c>
      <c r="E1865" t="s">
        <v>482</v>
      </c>
    </row>
    <row r="1866" spans="1:7" x14ac:dyDescent="0.2">
      <c r="A1866" t="s">
        <v>613</v>
      </c>
      <c r="B1866" t="s">
        <v>481</v>
      </c>
      <c r="C1866" s="19">
        <v>9666</v>
      </c>
      <c r="D1866" s="19">
        <v>1065</v>
      </c>
      <c r="E1866" t="s">
        <v>484</v>
      </c>
      <c r="F1866" t="s">
        <v>623</v>
      </c>
    </row>
    <row r="1867" spans="1:7" x14ac:dyDescent="0.2">
      <c r="A1867" t="s">
        <v>613</v>
      </c>
      <c r="B1867" t="s">
        <v>481</v>
      </c>
      <c r="C1867" s="19">
        <v>9668</v>
      </c>
      <c r="D1867" s="19">
        <v>1523</v>
      </c>
      <c r="E1867" t="s">
        <v>482</v>
      </c>
      <c r="F1867" t="s">
        <v>483</v>
      </c>
    </row>
    <row r="1868" spans="1:7" x14ac:dyDescent="0.2">
      <c r="A1868" t="s">
        <v>613</v>
      </c>
      <c r="B1868" t="s">
        <v>481</v>
      </c>
      <c r="C1868" s="19">
        <v>9675</v>
      </c>
      <c r="D1868" s="19">
        <v>1429</v>
      </c>
      <c r="E1868" t="s">
        <v>484</v>
      </c>
    </row>
    <row r="1869" spans="1:7" x14ac:dyDescent="0.2">
      <c r="A1869" t="s">
        <v>613</v>
      </c>
      <c r="B1869" t="s">
        <v>481</v>
      </c>
      <c r="C1869" s="19">
        <v>9686</v>
      </c>
      <c r="D1869" s="19">
        <v>1467</v>
      </c>
      <c r="E1869" t="s">
        <v>482</v>
      </c>
    </row>
    <row r="1870" spans="1:7" x14ac:dyDescent="0.2">
      <c r="A1870" t="s">
        <v>613</v>
      </c>
      <c r="B1870" t="s">
        <v>481</v>
      </c>
      <c r="C1870" s="19">
        <v>9688</v>
      </c>
      <c r="D1870" s="19">
        <v>1167</v>
      </c>
      <c r="E1870" t="s">
        <v>484</v>
      </c>
      <c r="F1870" t="s">
        <v>483</v>
      </c>
    </row>
    <row r="1871" spans="1:7" x14ac:dyDescent="0.2">
      <c r="A1871" t="s">
        <v>613</v>
      </c>
      <c r="B1871" t="s">
        <v>481</v>
      </c>
      <c r="C1871" s="19">
        <v>9730</v>
      </c>
      <c r="D1871" s="19">
        <v>1335</v>
      </c>
      <c r="E1871" t="s">
        <v>484</v>
      </c>
      <c r="F1871" t="s">
        <v>483</v>
      </c>
      <c r="G1871" t="s">
        <v>624</v>
      </c>
    </row>
    <row r="1872" spans="1:7" x14ac:dyDescent="0.2">
      <c r="A1872" t="s">
        <v>613</v>
      </c>
      <c r="B1872" t="s">
        <v>481</v>
      </c>
      <c r="C1872" s="19">
        <v>9747</v>
      </c>
      <c r="D1872" s="19">
        <v>1418</v>
      </c>
      <c r="E1872" t="s">
        <v>482</v>
      </c>
      <c r="F1872" t="s">
        <v>483</v>
      </c>
    </row>
    <row r="1873" spans="1:6" x14ac:dyDescent="0.2">
      <c r="A1873" t="s">
        <v>613</v>
      </c>
      <c r="B1873" t="s">
        <v>481</v>
      </c>
      <c r="C1873" s="19">
        <v>9749</v>
      </c>
      <c r="D1873" s="19">
        <v>1478</v>
      </c>
      <c r="E1873" t="s">
        <v>484</v>
      </c>
    </row>
    <row r="1874" spans="1:6" x14ac:dyDescent="0.2">
      <c r="A1874" t="s">
        <v>613</v>
      </c>
      <c r="B1874" t="s">
        <v>481</v>
      </c>
      <c r="C1874" s="19">
        <v>9754</v>
      </c>
      <c r="D1874" s="19">
        <v>1284</v>
      </c>
      <c r="E1874" t="s">
        <v>484</v>
      </c>
      <c r="F1874" t="s">
        <v>483</v>
      </c>
    </row>
    <row r="1875" spans="1:6" x14ac:dyDescent="0.2">
      <c r="A1875" t="s">
        <v>613</v>
      </c>
      <c r="B1875" t="s">
        <v>481</v>
      </c>
      <c r="C1875" s="19">
        <v>9845</v>
      </c>
      <c r="D1875" s="19">
        <v>1478</v>
      </c>
      <c r="E1875" t="s">
        <v>482</v>
      </c>
    </row>
    <row r="1876" spans="1:6" x14ac:dyDescent="0.2">
      <c r="A1876" t="s">
        <v>613</v>
      </c>
      <c r="B1876" t="s">
        <v>481</v>
      </c>
      <c r="C1876" s="19">
        <v>9863</v>
      </c>
      <c r="D1876" s="19">
        <v>1125</v>
      </c>
      <c r="E1876" t="s">
        <v>484</v>
      </c>
      <c r="F1876" t="s">
        <v>483</v>
      </c>
    </row>
    <row r="1877" spans="1:6" x14ac:dyDescent="0.2">
      <c r="A1877" t="s">
        <v>613</v>
      </c>
      <c r="B1877" t="s">
        <v>481</v>
      </c>
      <c r="C1877" s="19">
        <v>9885</v>
      </c>
      <c r="D1877" s="19">
        <v>1291</v>
      </c>
      <c r="E1877" t="s">
        <v>484</v>
      </c>
      <c r="F1877" t="s">
        <v>483</v>
      </c>
    </row>
    <row r="1878" spans="1:6" x14ac:dyDescent="0.2">
      <c r="A1878" t="s">
        <v>613</v>
      </c>
      <c r="B1878" t="s">
        <v>481</v>
      </c>
      <c r="C1878" s="19">
        <v>9889</v>
      </c>
      <c r="D1878" s="19">
        <v>1544</v>
      </c>
      <c r="E1878" t="s">
        <v>482</v>
      </c>
      <c r="F1878" t="s">
        <v>483</v>
      </c>
    </row>
    <row r="1879" spans="1:6" x14ac:dyDescent="0.2">
      <c r="A1879" t="s">
        <v>613</v>
      </c>
      <c r="B1879" t="s">
        <v>481</v>
      </c>
      <c r="C1879" s="19">
        <v>9894</v>
      </c>
      <c r="D1879" s="19">
        <v>1240</v>
      </c>
      <c r="E1879" t="s">
        <v>484</v>
      </c>
      <c r="F1879" t="s">
        <v>483</v>
      </c>
    </row>
    <row r="1880" spans="1:6" x14ac:dyDescent="0.2">
      <c r="A1880" t="s">
        <v>613</v>
      </c>
      <c r="B1880" t="s">
        <v>481</v>
      </c>
      <c r="C1880" s="19">
        <v>9902</v>
      </c>
      <c r="D1880" s="19">
        <v>1513</v>
      </c>
      <c r="E1880" t="s">
        <v>484</v>
      </c>
      <c r="F1880" t="s">
        <v>483</v>
      </c>
    </row>
    <row r="1881" spans="1:6" x14ac:dyDescent="0.2">
      <c r="A1881" t="s">
        <v>613</v>
      </c>
      <c r="B1881" t="s">
        <v>481</v>
      </c>
      <c r="C1881" s="19">
        <v>9941</v>
      </c>
      <c r="D1881" s="19">
        <v>1481</v>
      </c>
      <c r="E1881" t="s">
        <v>484</v>
      </c>
      <c r="F1881" t="s">
        <v>483</v>
      </c>
    </row>
    <row r="1882" spans="1:6" x14ac:dyDescent="0.2">
      <c r="A1882" t="s">
        <v>613</v>
      </c>
      <c r="B1882" t="s">
        <v>481</v>
      </c>
      <c r="C1882" s="19">
        <v>9970</v>
      </c>
      <c r="D1882" s="19">
        <v>1244</v>
      </c>
      <c r="E1882" t="s">
        <v>484</v>
      </c>
      <c r="F1882" t="s">
        <v>483</v>
      </c>
    </row>
    <row r="1883" spans="1:6" x14ac:dyDescent="0.2">
      <c r="A1883" t="s">
        <v>613</v>
      </c>
      <c r="B1883" t="s">
        <v>481</v>
      </c>
      <c r="C1883" s="19">
        <v>9975</v>
      </c>
      <c r="D1883" s="19">
        <v>1265</v>
      </c>
      <c r="E1883" t="s">
        <v>484</v>
      </c>
    </row>
    <row r="1884" spans="1:6" x14ac:dyDescent="0.2">
      <c r="A1884" t="s">
        <v>613</v>
      </c>
      <c r="B1884" t="s">
        <v>481</v>
      </c>
      <c r="C1884" s="19">
        <v>9992</v>
      </c>
      <c r="D1884" s="19">
        <v>1247</v>
      </c>
      <c r="E1884" t="s">
        <v>484</v>
      </c>
      <c r="F1884" t="s">
        <v>483</v>
      </c>
    </row>
    <row r="1885" spans="1:6" x14ac:dyDescent="0.2">
      <c r="A1885" t="s">
        <v>613</v>
      </c>
      <c r="B1885" t="s">
        <v>481</v>
      </c>
      <c r="C1885" s="19">
        <v>10016</v>
      </c>
      <c r="D1885" s="19">
        <v>1259</v>
      </c>
      <c r="E1885" t="s">
        <v>484</v>
      </c>
      <c r="F1885" t="s">
        <v>483</v>
      </c>
    </row>
    <row r="1886" spans="1:6" x14ac:dyDescent="0.2">
      <c r="A1886" t="s">
        <v>613</v>
      </c>
      <c r="B1886" t="s">
        <v>481</v>
      </c>
      <c r="C1886" s="19">
        <v>10021</v>
      </c>
      <c r="D1886" s="19">
        <v>1461</v>
      </c>
      <c r="E1886" t="s">
        <v>482</v>
      </c>
      <c r="F1886" t="s">
        <v>483</v>
      </c>
    </row>
    <row r="1887" spans="1:6" x14ac:dyDescent="0.2">
      <c r="A1887" t="s">
        <v>613</v>
      </c>
      <c r="B1887" t="s">
        <v>481</v>
      </c>
      <c r="C1887" s="19">
        <v>10045</v>
      </c>
      <c r="D1887" s="19">
        <v>1475</v>
      </c>
      <c r="E1887" t="s">
        <v>482</v>
      </c>
      <c r="F1887" t="s">
        <v>483</v>
      </c>
    </row>
    <row r="1888" spans="1:6" x14ac:dyDescent="0.2">
      <c r="A1888" t="s">
        <v>613</v>
      </c>
      <c r="B1888" t="s">
        <v>481</v>
      </c>
      <c r="C1888" s="19">
        <v>10062</v>
      </c>
      <c r="D1888" s="19">
        <v>1113</v>
      </c>
      <c r="E1888" t="s">
        <v>484</v>
      </c>
      <c r="F1888" t="s">
        <v>483</v>
      </c>
    </row>
    <row r="1889" spans="1:6" x14ac:dyDescent="0.2">
      <c r="A1889" t="s">
        <v>613</v>
      </c>
      <c r="B1889" t="s">
        <v>481</v>
      </c>
      <c r="C1889" s="19">
        <v>10104</v>
      </c>
      <c r="D1889" s="19">
        <v>1521</v>
      </c>
      <c r="E1889" t="s">
        <v>484</v>
      </c>
      <c r="F1889" t="s">
        <v>483</v>
      </c>
    </row>
    <row r="1890" spans="1:6" x14ac:dyDescent="0.2">
      <c r="A1890" t="s">
        <v>613</v>
      </c>
      <c r="B1890" t="s">
        <v>481</v>
      </c>
      <c r="C1890" s="19">
        <v>10105</v>
      </c>
      <c r="D1890" s="19">
        <v>1285</v>
      </c>
      <c r="E1890" t="s">
        <v>484</v>
      </c>
    </row>
    <row r="1891" spans="1:6" x14ac:dyDescent="0.2">
      <c r="A1891" t="s">
        <v>613</v>
      </c>
      <c r="B1891" t="s">
        <v>481</v>
      </c>
      <c r="C1891" s="19">
        <v>10136</v>
      </c>
      <c r="D1891" s="19">
        <v>1166</v>
      </c>
      <c r="E1891" t="s">
        <v>484</v>
      </c>
      <c r="F1891" t="s">
        <v>485</v>
      </c>
    </row>
    <row r="1892" spans="1:6" x14ac:dyDescent="0.2">
      <c r="A1892" t="s">
        <v>613</v>
      </c>
      <c r="B1892" t="s">
        <v>481</v>
      </c>
      <c r="C1892" s="19">
        <v>10137</v>
      </c>
      <c r="D1892" s="19">
        <v>1448</v>
      </c>
      <c r="E1892" t="s">
        <v>482</v>
      </c>
    </row>
    <row r="1893" spans="1:6" x14ac:dyDescent="0.2">
      <c r="A1893" t="s">
        <v>613</v>
      </c>
      <c r="B1893" t="s">
        <v>481</v>
      </c>
      <c r="C1893" s="19">
        <v>10149</v>
      </c>
      <c r="D1893" s="19">
        <v>1461</v>
      </c>
      <c r="E1893" t="s">
        <v>482</v>
      </c>
    </row>
    <row r="1894" spans="1:6" x14ac:dyDescent="0.2">
      <c r="A1894" t="s">
        <v>613</v>
      </c>
      <c r="B1894" t="s">
        <v>481</v>
      </c>
      <c r="C1894" s="19">
        <v>10158</v>
      </c>
      <c r="D1894" s="19">
        <v>1061</v>
      </c>
      <c r="E1894" t="s">
        <v>484</v>
      </c>
      <c r="F1894" t="s">
        <v>623</v>
      </c>
    </row>
    <row r="1895" spans="1:6" x14ac:dyDescent="0.2">
      <c r="A1895" t="s">
        <v>613</v>
      </c>
      <c r="B1895" t="s">
        <v>481</v>
      </c>
      <c r="C1895" s="19">
        <v>10231</v>
      </c>
      <c r="D1895" s="19">
        <v>1511</v>
      </c>
      <c r="E1895" t="s">
        <v>482</v>
      </c>
      <c r="F1895" t="s">
        <v>485</v>
      </c>
    </row>
    <row r="1896" spans="1:6" x14ac:dyDescent="0.2">
      <c r="A1896" t="s">
        <v>613</v>
      </c>
      <c r="B1896" t="s">
        <v>481</v>
      </c>
      <c r="C1896" s="19">
        <v>10235</v>
      </c>
      <c r="D1896" s="19">
        <v>1462</v>
      </c>
      <c r="E1896" t="s">
        <v>482</v>
      </c>
      <c r="F1896" t="s">
        <v>485</v>
      </c>
    </row>
    <row r="1897" spans="1:6" x14ac:dyDescent="0.2">
      <c r="A1897" t="s">
        <v>613</v>
      </c>
      <c r="B1897" t="s">
        <v>481</v>
      </c>
      <c r="C1897" s="19">
        <v>10252</v>
      </c>
      <c r="D1897" s="19">
        <v>1475</v>
      </c>
      <c r="E1897" t="s">
        <v>482</v>
      </c>
      <c r="F1897" t="s">
        <v>485</v>
      </c>
    </row>
    <row r="1898" spans="1:6" x14ac:dyDescent="0.2">
      <c r="A1898" t="s">
        <v>613</v>
      </c>
      <c r="B1898" t="s">
        <v>481</v>
      </c>
      <c r="C1898" s="19">
        <v>10253</v>
      </c>
      <c r="D1898" s="19">
        <v>1484</v>
      </c>
      <c r="E1898" t="s">
        <v>482</v>
      </c>
      <c r="F1898" t="s">
        <v>485</v>
      </c>
    </row>
    <row r="1899" spans="1:6" x14ac:dyDescent="0.2">
      <c r="A1899" t="s">
        <v>613</v>
      </c>
      <c r="B1899" t="s">
        <v>481</v>
      </c>
      <c r="C1899" s="19">
        <v>10259</v>
      </c>
      <c r="D1899" s="19">
        <v>1504</v>
      </c>
      <c r="E1899" t="s">
        <v>482</v>
      </c>
      <c r="F1899" t="s">
        <v>485</v>
      </c>
    </row>
    <row r="1900" spans="1:6" x14ac:dyDescent="0.2">
      <c r="A1900" t="s">
        <v>613</v>
      </c>
      <c r="B1900" t="s">
        <v>481</v>
      </c>
      <c r="C1900" s="19">
        <v>10263</v>
      </c>
      <c r="D1900" s="19">
        <v>1468</v>
      </c>
      <c r="E1900" t="s">
        <v>482</v>
      </c>
      <c r="F1900" t="s">
        <v>485</v>
      </c>
    </row>
    <row r="1901" spans="1:6" x14ac:dyDescent="0.2">
      <c r="A1901" t="s">
        <v>613</v>
      </c>
      <c r="B1901" t="s">
        <v>481</v>
      </c>
      <c r="C1901" s="19">
        <v>10264</v>
      </c>
      <c r="D1901" s="19">
        <v>1484</v>
      </c>
      <c r="E1901" t="s">
        <v>482</v>
      </c>
      <c r="F1901" t="s">
        <v>485</v>
      </c>
    </row>
    <row r="1902" spans="1:6" x14ac:dyDescent="0.2">
      <c r="A1902" t="s">
        <v>613</v>
      </c>
      <c r="B1902" t="s">
        <v>481</v>
      </c>
      <c r="C1902" s="19">
        <v>10266</v>
      </c>
      <c r="D1902" s="19">
        <v>1479</v>
      </c>
      <c r="E1902" t="s">
        <v>482</v>
      </c>
      <c r="F1902" t="s">
        <v>485</v>
      </c>
    </row>
    <row r="1903" spans="1:6" x14ac:dyDescent="0.2">
      <c r="A1903" t="s">
        <v>613</v>
      </c>
      <c r="B1903" t="s">
        <v>481</v>
      </c>
      <c r="C1903" s="19">
        <v>10267</v>
      </c>
      <c r="D1903" s="19">
        <v>1468</v>
      </c>
      <c r="E1903" t="s">
        <v>482</v>
      </c>
      <c r="F1903" t="s">
        <v>485</v>
      </c>
    </row>
    <row r="1904" spans="1:6" x14ac:dyDescent="0.2">
      <c r="A1904" t="s">
        <v>613</v>
      </c>
      <c r="B1904" t="s">
        <v>481</v>
      </c>
      <c r="C1904" s="19">
        <v>10268</v>
      </c>
      <c r="D1904" s="19">
        <v>1474</v>
      </c>
      <c r="E1904" t="s">
        <v>482</v>
      </c>
      <c r="F1904" t="s">
        <v>485</v>
      </c>
    </row>
    <row r="1905" spans="1:6" x14ac:dyDescent="0.2">
      <c r="A1905" t="s">
        <v>613</v>
      </c>
      <c r="B1905" t="s">
        <v>481</v>
      </c>
      <c r="C1905" s="19">
        <v>10269</v>
      </c>
      <c r="D1905" s="19">
        <v>1486</v>
      </c>
      <c r="E1905" t="s">
        <v>482</v>
      </c>
      <c r="F1905" t="s">
        <v>485</v>
      </c>
    </row>
    <row r="1906" spans="1:6" x14ac:dyDescent="0.2">
      <c r="A1906" t="s">
        <v>613</v>
      </c>
      <c r="B1906" t="s">
        <v>481</v>
      </c>
      <c r="C1906" s="19">
        <v>10271</v>
      </c>
      <c r="D1906" s="19">
        <v>1479</v>
      </c>
      <c r="E1906" t="s">
        <v>482</v>
      </c>
      <c r="F1906" t="s">
        <v>485</v>
      </c>
    </row>
    <row r="1907" spans="1:6" x14ac:dyDescent="0.2">
      <c r="A1907" t="s">
        <v>613</v>
      </c>
      <c r="B1907" t="s">
        <v>481</v>
      </c>
      <c r="C1907" s="19">
        <v>10309</v>
      </c>
      <c r="D1907" s="19">
        <v>1468</v>
      </c>
      <c r="E1907" t="s">
        <v>482</v>
      </c>
    </row>
    <row r="1908" spans="1:6" x14ac:dyDescent="0.2">
      <c r="A1908" t="s">
        <v>613</v>
      </c>
      <c r="B1908" t="s">
        <v>481</v>
      </c>
      <c r="C1908" s="19">
        <v>10324</v>
      </c>
      <c r="D1908" s="19">
        <v>1481</v>
      </c>
      <c r="E1908" t="s">
        <v>482</v>
      </c>
    </row>
    <row r="1909" spans="1:6" x14ac:dyDescent="0.2">
      <c r="A1909" t="s">
        <v>613</v>
      </c>
      <c r="B1909" t="s">
        <v>481</v>
      </c>
      <c r="C1909" s="19">
        <v>10325</v>
      </c>
      <c r="D1909" s="19">
        <v>1504</v>
      </c>
      <c r="E1909" t="s">
        <v>482</v>
      </c>
    </row>
    <row r="1910" spans="1:6" x14ac:dyDescent="0.2">
      <c r="A1910" t="s">
        <v>613</v>
      </c>
      <c r="B1910" t="s">
        <v>481</v>
      </c>
      <c r="C1910" s="19">
        <v>10326</v>
      </c>
      <c r="D1910" s="19">
        <v>1440</v>
      </c>
      <c r="E1910" t="s">
        <v>482</v>
      </c>
    </row>
    <row r="1911" spans="1:6" x14ac:dyDescent="0.2">
      <c r="A1911" t="s">
        <v>613</v>
      </c>
      <c r="B1911" t="s">
        <v>481</v>
      </c>
      <c r="C1911" s="19">
        <v>10330</v>
      </c>
      <c r="D1911" s="19">
        <v>1450</v>
      </c>
      <c r="E1911" t="s">
        <v>484</v>
      </c>
    </row>
    <row r="1912" spans="1:6" x14ac:dyDescent="0.2">
      <c r="A1912" t="s">
        <v>613</v>
      </c>
      <c r="B1912" t="s">
        <v>481</v>
      </c>
      <c r="C1912" s="19">
        <v>10337</v>
      </c>
      <c r="D1912" s="19">
        <v>1458</v>
      </c>
      <c r="E1912" t="s">
        <v>484</v>
      </c>
      <c r="F1912" t="s">
        <v>485</v>
      </c>
    </row>
    <row r="1913" spans="1:6" x14ac:dyDescent="0.2">
      <c r="A1913" t="s">
        <v>613</v>
      </c>
      <c r="B1913" t="s">
        <v>481</v>
      </c>
      <c r="C1913" s="19">
        <v>10338</v>
      </c>
      <c r="D1913" s="19">
        <v>1468</v>
      </c>
      <c r="E1913" t="s">
        <v>482</v>
      </c>
      <c r="F1913" t="s">
        <v>485</v>
      </c>
    </row>
    <row r="1914" spans="1:6" x14ac:dyDescent="0.2">
      <c r="A1914" t="s">
        <v>613</v>
      </c>
      <c r="B1914" t="s">
        <v>481</v>
      </c>
      <c r="C1914" s="19">
        <v>10344</v>
      </c>
      <c r="D1914" s="19">
        <v>1466</v>
      </c>
      <c r="E1914" t="s">
        <v>482</v>
      </c>
      <c r="F1914" t="s">
        <v>486</v>
      </c>
    </row>
    <row r="1915" spans="1:6" x14ac:dyDescent="0.2">
      <c r="A1915" t="s">
        <v>613</v>
      </c>
      <c r="B1915" t="s">
        <v>481</v>
      </c>
      <c r="C1915" s="19">
        <v>10363</v>
      </c>
      <c r="D1915" s="19">
        <v>1462</v>
      </c>
      <c r="E1915" t="s">
        <v>482</v>
      </c>
    </row>
    <row r="1916" spans="1:6" x14ac:dyDescent="0.2">
      <c r="A1916" t="s">
        <v>613</v>
      </c>
      <c r="B1916" t="s">
        <v>481</v>
      </c>
      <c r="C1916" s="19">
        <v>10433</v>
      </c>
      <c r="D1916" s="19">
        <v>1173</v>
      </c>
      <c r="E1916" t="s">
        <v>484</v>
      </c>
      <c r="F1916" t="s">
        <v>563</v>
      </c>
    </row>
    <row r="1917" spans="1:6" x14ac:dyDescent="0.2">
      <c r="A1917" t="s">
        <v>613</v>
      </c>
      <c r="B1917" t="s">
        <v>481</v>
      </c>
      <c r="C1917" s="19">
        <v>10438</v>
      </c>
      <c r="D1917" s="19">
        <v>1063</v>
      </c>
      <c r="E1917" t="s">
        <v>484</v>
      </c>
      <c r="F1917" t="s">
        <v>623</v>
      </c>
    </row>
    <row r="1918" spans="1:6" x14ac:dyDescent="0.2">
      <c r="A1918" t="s">
        <v>613</v>
      </c>
      <c r="B1918" t="s">
        <v>481</v>
      </c>
      <c r="C1918" s="19">
        <v>10464</v>
      </c>
      <c r="D1918" s="19">
        <v>1462</v>
      </c>
      <c r="E1918" t="s">
        <v>482</v>
      </c>
    </row>
    <row r="1919" spans="1:6" x14ac:dyDescent="0.2">
      <c r="A1919" t="s">
        <v>613</v>
      </c>
      <c r="B1919" t="s">
        <v>481</v>
      </c>
      <c r="C1919" s="19">
        <v>10465</v>
      </c>
      <c r="D1919" s="19">
        <v>1473</v>
      </c>
      <c r="E1919" t="s">
        <v>482</v>
      </c>
      <c r="F1919" t="s">
        <v>486</v>
      </c>
    </row>
    <row r="1920" spans="1:6" x14ac:dyDescent="0.2">
      <c r="A1920" t="s">
        <v>613</v>
      </c>
      <c r="B1920" t="s">
        <v>481</v>
      </c>
      <c r="C1920" s="19">
        <v>10470</v>
      </c>
      <c r="D1920" s="19">
        <v>1456</v>
      </c>
      <c r="E1920" t="s">
        <v>482</v>
      </c>
    </row>
    <row r="1921" spans="1:6" x14ac:dyDescent="0.2">
      <c r="A1921" t="s">
        <v>613</v>
      </c>
      <c r="B1921" t="s">
        <v>481</v>
      </c>
      <c r="C1921" s="19">
        <v>10471</v>
      </c>
      <c r="D1921" s="19">
        <v>1456</v>
      </c>
      <c r="E1921" t="s">
        <v>482</v>
      </c>
    </row>
    <row r="1922" spans="1:6" x14ac:dyDescent="0.2">
      <c r="A1922" t="s">
        <v>613</v>
      </c>
      <c r="B1922" t="s">
        <v>481</v>
      </c>
      <c r="C1922" s="19">
        <v>10477</v>
      </c>
      <c r="D1922" s="19">
        <v>1182</v>
      </c>
      <c r="E1922" t="s">
        <v>484</v>
      </c>
      <c r="F1922" t="s">
        <v>483</v>
      </c>
    </row>
    <row r="1923" spans="1:6" x14ac:dyDescent="0.2">
      <c r="A1923" t="s">
        <v>613</v>
      </c>
      <c r="B1923" t="s">
        <v>481</v>
      </c>
      <c r="C1923" s="19">
        <v>10483</v>
      </c>
      <c r="D1923" s="19">
        <v>1323</v>
      </c>
      <c r="E1923" t="s">
        <v>484</v>
      </c>
      <c r="F1923" t="s">
        <v>483</v>
      </c>
    </row>
    <row r="1924" spans="1:6" x14ac:dyDescent="0.2">
      <c r="A1924" t="s">
        <v>613</v>
      </c>
      <c r="B1924" t="s">
        <v>481</v>
      </c>
      <c r="C1924" s="19">
        <v>10484</v>
      </c>
      <c r="D1924" s="19">
        <v>1320</v>
      </c>
      <c r="E1924" t="s">
        <v>484</v>
      </c>
      <c r="F1924" t="s">
        <v>483</v>
      </c>
    </row>
    <row r="1925" spans="1:6" x14ac:dyDescent="0.2">
      <c r="A1925" t="s">
        <v>613</v>
      </c>
      <c r="B1925" t="s">
        <v>481</v>
      </c>
      <c r="C1925" s="19">
        <v>10491</v>
      </c>
      <c r="D1925" s="19">
        <v>1484</v>
      </c>
      <c r="E1925" t="s">
        <v>484</v>
      </c>
    </row>
    <row r="1926" spans="1:6" x14ac:dyDescent="0.2">
      <c r="A1926" t="s">
        <v>613</v>
      </c>
      <c r="B1926" t="s">
        <v>481</v>
      </c>
      <c r="C1926" s="19">
        <v>10500</v>
      </c>
      <c r="D1926" s="19">
        <v>1049</v>
      </c>
      <c r="E1926" t="s">
        <v>484</v>
      </c>
      <c r="F1926" t="s">
        <v>483</v>
      </c>
    </row>
    <row r="1927" spans="1:6" x14ac:dyDescent="0.2">
      <c r="A1927" t="s">
        <v>613</v>
      </c>
      <c r="B1927" t="s">
        <v>481</v>
      </c>
      <c r="C1927" s="19">
        <v>10504</v>
      </c>
      <c r="D1927" s="19">
        <v>1220</v>
      </c>
      <c r="E1927" t="s">
        <v>484</v>
      </c>
      <c r="F1927" t="s">
        <v>483</v>
      </c>
    </row>
    <row r="1928" spans="1:6" x14ac:dyDescent="0.2">
      <c r="A1928" t="s">
        <v>613</v>
      </c>
      <c r="B1928" t="s">
        <v>481</v>
      </c>
      <c r="C1928" s="19">
        <v>10507</v>
      </c>
      <c r="D1928" s="19">
        <v>1470</v>
      </c>
      <c r="E1928" t="s">
        <v>482</v>
      </c>
      <c r="F1928" t="s">
        <v>509</v>
      </c>
    </row>
    <row r="1929" spans="1:6" x14ac:dyDescent="0.2">
      <c r="A1929" t="s">
        <v>613</v>
      </c>
      <c r="B1929" t="s">
        <v>481</v>
      </c>
      <c r="C1929" s="19">
        <v>10508</v>
      </c>
      <c r="D1929" s="19">
        <v>1150</v>
      </c>
      <c r="E1929" t="s">
        <v>484</v>
      </c>
      <c r="F1929" t="s">
        <v>483</v>
      </c>
    </row>
    <row r="1930" spans="1:6" x14ac:dyDescent="0.2">
      <c r="A1930" t="s">
        <v>613</v>
      </c>
      <c r="B1930" t="s">
        <v>481</v>
      </c>
      <c r="C1930" s="19">
        <v>10510</v>
      </c>
      <c r="D1930" s="19">
        <v>1065</v>
      </c>
      <c r="E1930" t="s">
        <v>484</v>
      </c>
      <c r="F1930" t="s">
        <v>623</v>
      </c>
    </row>
    <row r="1931" spans="1:6" x14ac:dyDescent="0.2">
      <c r="A1931" t="s">
        <v>613</v>
      </c>
      <c r="B1931" t="s">
        <v>481</v>
      </c>
      <c r="C1931" s="19">
        <v>10516</v>
      </c>
      <c r="D1931" s="19">
        <v>1521</v>
      </c>
      <c r="E1931" t="s">
        <v>484</v>
      </c>
      <c r="F1931" t="s">
        <v>486</v>
      </c>
    </row>
    <row r="1932" spans="1:6" x14ac:dyDescent="0.2">
      <c r="A1932" t="s">
        <v>613</v>
      </c>
      <c r="B1932" t="s">
        <v>481</v>
      </c>
      <c r="C1932" s="19">
        <v>10525</v>
      </c>
      <c r="D1932" s="19">
        <v>1264</v>
      </c>
      <c r="E1932" t="s">
        <v>484</v>
      </c>
      <c r="F1932" t="s">
        <v>483</v>
      </c>
    </row>
    <row r="1933" spans="1:6" x14ac:dyDescent="0.2">
      <c r="A1933" t="s">
        <v>613</v>
      </c>
      <c r="B1933" t="s">
        <v>481</v>
      </c>
      <c r="C1933" s="19">
        <v>10532</v>
      </c>
      <c r="D1933" s="19">
        <v>1498</v>
      </c>
      <c r="E1933" t="s">
        <v>484</v>
      </c>
      <c r="F1933" t="s">
        <v>485</v>
      </c>
    </row>
    <row r="1934" spans="1:6" x14ac:dyDescent="0.2">
      <c r="A1934" t="s">
        <v>613</v>
      </c>
      <c r="B1934" t="s">
        <v>481</v>
      </c>
      <c r="C1934" s="19">
        <v>10563</v>
      </c>
      <c r="D1934" s="19">
        <v>1531</v>
      </c>
      <c r="E1934" t="s">
        <v>484</v>
      </c>
    </row>
    <row r="1935" spans="1:6" x14ac:dyDescent="0.2">
      <c r="A1935" t="s">
        <v>613</v>
      </c>
      <c r="B1935" t="s">
        <v>481</v>
      </c>
      <c r="C1935" s="19">
        <v>10564</v>
      </c>
      <c r="D1935" s="19">
        <v>1582</v>
      </c>
      <c r="E1935" t="s">
        <v>484</v>
      </c>
    </row>
    <row r="1936" spans="1:6" x14ac:dyDescent="0.2">
      <c r="A1936" t="s">
        <v>613</v>
      </c>
      <c r="B1936" t="s">
        <v>481</v>
      </c>
      <c r="C1936" s="19">
        <v>10602</v>
      </c>
      <c r="D1936" s="19">
        <v>1477</v>
      </c>
      <c r="E1936" t="s">
        <v>482</v>
      </c>
      <c r="F1936" t="s">
        <v>483</v>
      </c>
    </row>
    <row r="1937" spans="1:6" x14ac:dyDescent="0.2">
      <c r="A1937" t="s">
        <v>613</v>
      </c>
      <c r="B1937" t="s">
        <v>481</v>
      </c>
      <c r="C1937" s="19">
        <v>10622</v>
      </c>
      <c r="D1937" s="19">
        <v>1487</v>
      </c>
      <c r="E1937" t="s">
        <v>484</v>
      </c>
    </row>
    <row r="1938" spans="1:6" x14ac:dyDescent="0.2">
      <c r="A1938" t="s">
        <v>613</v>
      </c>
      <c r="B1938" t="s">
        <v>481</v>
      </c>
      <c r="C1938" s="19">
        <v>10625</v>
      </c>
      <c r="D1938" s="19">
        <v>1492</v>
      </c>
      <c r="E1938" t="s">
        <v>482</v>
      </c>
      <c r="F1938" t="s">
        <v>486</v>
      </c>
    </row>
    <row r="1939" spans="1:6" x14ac:dyDescent="0.2">
      <c r="A1939" t="s">
        <v>613</v>
      </c>
      <c r="B1939" t="s">
        <v>481</v>
      </c>
      <c r="C1939" s="19">
        <v>10635</v>
      </c>
      <c r="D1939" s="19">
        <v>1477</v>
      </c>
      <c r="E1939" t="s">
        <v>484</v>
      </c>
    </row>
    <row r="1940" spans="1:6" x14ac:dyDescent="0.2">
      <c r="A1940" t="s">
        <v>613</v>
      </c>
      <c r="B1940" t="s">
        <v>481</v>
      </c>
      <c r="C1940" s="19">
        <v>10639</v>
      </c>
      <c r="D1940" s="19">
        <v>1484</v>
      </c>
      <c r="E1940" t="s">
        <v>482</v>
      </c>
    </row>
    <row r="1941" spans="1:6" x14ac:dyDescent="0.2">
      <c r="A1941" t="s">
        <v>613</v>
      </c>
      <c r="B1941" t="s">
        <v>481</v>
      </c>
      <c r="C1941" s="19">
        <v>10677</v>
      </c>
      <c r="D1941" s="19">
        <v>1481</v>
      </c>
      <c r="E1941" t="s">
        <v>484</v>
      </c>
      <c r="F1941" t="s">
        <v>486</v>
      </c>
    </row>
    <row r="1942" spans="1:6" x14ac:dyDescent="0.2">
      <c r="A1942" t="s">
        <v>613</v>
      </c>
      <c r="B1942" t="s">
        <v>481</v>
      </c>
      <c r="C1942" s="19">
        <v>10703</v>
      </c>
      <c r="D1942" s="19">
        <v>1453</v>
      </c>
      <c r="E1942" t="s">
        <v>482</v>
      </c>
    </row>
    <row r="1943" spans="1:6" x14ac:dyDescent="0.2">
      <c r="A1943" t="s">
        <v>613</v>
      </c>
      <c r="B1943" t="s">
        <v>481</v>
      </c>
      <c r="C1943" s="19">
        <v>10706</v>
      </c>
      <c r="D1943" s="19">
        <v>1467</v>
      </c>
      <c r="E1943" t="s">
        <v>482</v>
      </c>
    </row>
    <row r="1944" spans="1:6" x14ac:dyDescent="0.2">
      <c r="A1944" t="s">
        <v>613</v>
      </c>
      <c r="B1944" t="s">
        <v>481</v>
      </c>
      <c r="C1944" s="19">
        <v>10708</v>
      </c>
      <c r="D1944" s="19">
        <v>1472</v>
      </c>
      <c r="E1944" t="s">
        <v>482</v>
      </c>
    </row>
    <row r="1945" spans="1:6" x14ac:dyDescent="0.2">
      <c r="A1945" t="s">
        <v>613</v>
      </c>
      <c r="B1945" t="s">
        <v>481</v>
      </c>
      <c r="C1945" s="19">
        <v>10718</v>
      </c>
      <c r="D1945" s="19">
        <v>1468</v>
      </c>
      <c r="E1945" t="s">
        <v>482</v>
      </c>
      <c r="F1945" t="s">
        <v>486</v>
      </c>
    </row>
    <row r="1946" spans="1:6" x14ac:dyDescent="0.2">
      <c r="A1946" t="s">
        <v>613</v>
      </c>
      <c r="B1946" t="s">
        <v>481</v>
      </c>
      <c r="C1946" s="19">
        <v>10718</v>
      </c>
      <c r="D1946" s="19">
        <v>1501</v>
      </c>
      <c r="E1946" t="s">
        <v>482</v>
      </c>
      <c r="F1946" t="s">
        <v>486</v>
      </c>
    </row>
    <row r="1947" spans="1:6" x14ac:dyDescent="0.2">
      <c r="A1947" t="s">
        <v>613</v>
      </c>
      <c r="B1947" t="s">
        <v>481</v>
      </c>
      <c r="C1947" s="19">
        <v>10718</v>
      </c>
      <c r="D1947" s="19">
        <v>1459</v>
      </c>
      <c r="E1947" t="s">
        <v>482</v>
      </c>
      <c r="F1947" t="s">
        <v>486</v>
      </c>
    </row>
    <row r="1948" spans="1:6" x14ac:dyDescent="0.2">
      <c r="A1948" t="s">
        <v>613</v>
      </c>
      <c r="B1948" t="s">
        <v>481</v>
      </c>
      <c r="C1948" s="19">
        <v>10719</v>
      </c>
      <c r="D1948" s="19">
        <v>1429</v>
      </c>
      <c r="E1948" t="s">
        <v>482</v>
      </c>
      <c r="F1948" t="s">
        <v>486</v>
      </c>
    </row>
    <row r="1949" spans="1:6" x14ac:dyDescent="0.2">
      <c r="A1949" t="s">
        <v>613</v>
      </c>
      <c r="B1949" t="s">
        <v>481</v>
      </c>
      <c r="C1949" s="19">
        <v>10719</v>
      </c>
      <c r="D1949" s="19">
        <v>1425</v>
      </c>
      <c r="E1949" t="s">
        <v>482</v>
      </c>
      <c r="F1949" t="s">
        <v>486</v>
      </c>
    </row>
    <row r="1950" spans="1:6" x14ac:dyDescent="0.2">
      <c r="A1950" t="s">
        <v>613</v>
      </c>
      <c r="B1950" t="s">
        <v>481</v>
      </c>
      <c r="C1950" s="19">
        <v>10721</v>
      </c>
      <c r="D1950" s="19">
        <v>1466</v>
      </c>
      <c r="E1950" t="s">
        <v>482</v>
      </c>
      <c r="F1950" t="s">
        <v>486</v>
      </c>
    </row>
    <row r="1951" spans="1:6" x14ac:dyDescent="0.2">
      <c r="A1951" t="s">
        <v>613</v>
      </c>
      <c r="B1951" t="s">
        <v>481</v>
      </c>
      <c r="C1951" s="19">
        <v>10730</v>
      </c>
      <c r="D1951" s="19">
        <v>1450</v>
      </c>
      <c r="E1951" t="s">
        <v>482</v>
      </c>
      <c r="F1951" t="s">
        <v>486</v>
      </c>
    </row>
    <row r="1952" spans="1:6" x14ac:dyDescent="0.2">
      <c r="A1952" t="s">
        <v>613</v>
      </c>
      <c r="B1952" t="s">
        <v>481</v>
      </c>
      <c r="C1952" s="19">
        <v>10731</v>
      </c>
      <c r="D1952" s="19">
        <v>1456</v>
      </c>
      <c r="E1952" t="s">
        <v>482</v>
      </c>
    </row>
    <row r="1953" spans="1:6" x14ac:dyDescent="0.2">
      <c r="A1953" t="s">
        <v>613</v>
      </c>
      <c r="B1953" t="s">
        <v>481</v>
      </c>
      <c r="C1953" s="19">
        <v>10732</v>
      </c>
      <c r="D1953" s="19">
        <v>1481</v>
      </c>
      <c r="E1953" t="s">
        <v>484</v>
      </c>
    </row>
    <row r="1954" spans="1:6" x14ac:dyDescent="0.2">
      <c r="A1954" t="s">
        <v>613</v>
      </c>
      <c r="B1954" t="s">
        <v>481</v>
      </c>
      <c r="C1954" s="19">
        <v>10732</v>
      </c>
      <c r="D1954" s="19">
        <v>1466</v>
      </c>
      <c r="E1954" t="s">
        <v>482</v>
      </c>
    </row>
    <row r="1955" spans="1:6" x14ac:dyDescent="0.2">
      <c r="A1955" t="s">
        <v>613</v>
      </c>
      <c r="B1955" t="s">
        <v>481</v>
      </c>
      <c r="C1955" s="19">
        <v>10733</v>
      </c>
      <c r="D1955" s="19">
        <v>1493</v>
      </c>
      <c r="E1955" t="s">
        <v>482</v>
      </c>
      <c r="F1955" t="s">
        <v>486</v>
      </c>
    </row>
    <row r="1956" spans="1:6" x14ac:dyDescent="0.2">
      <c r="A1956" t="s">
        <v>613</v>
      </c>
      <c r="B1956" t="s">
        <v>481</v>
      </c>
      <c r="C1956" s="19">
        <v>10735</v>
      </c>
      <c r="D1956" s="19">
        <v>1470</v>
      </c>
      <c r="E1956" t="s">
        <v>482</v>
      </c>
    </row>
    <row r="1957" spans="1:6" x14ac:dyDescent="0.2">
      <c r="A1957" t="s">
        <v>613</v>
      </c>
      <c r="B1957" t="s">
        <v>481</v>
      </c>
      <c r="C1957" s="19">
        <v>10764</v>
      </c>
      <c r="D1957" s="19">
        <v>1490</v>
      </c>
      <c r="E1957" t="s">
        <v>484</v>
      </c>
    </row>
    <row r="1958" spans="1:6" x14ac:dyDescent="0.2">
      <c r="A1958" t="s">
        <v>613</v>
      </c>
      <c r="B1958" t="s">
        <v>481</v>
      </c>
      <c r="C1958" s="19">
        <v>10769</v>
      </c>
      <c r="D1958" s="19">
        <v>1310</v>
      </c>
      <c r="E1958" t="s">
        <v>484</v>
      </c>
    </row>
    <row r="1959" spans="1:6" x14ac:dyDescent="0.2">
      <c r="A1959" t="s">
        <v>613</v>
      </c>
      <c r="B1959" t="s">
        <v>481</v>
      </c>
      <c r="C1959" s="19">
        <v>10839</v>
      </c>
      <c r="D1959" s="19">
        <v>1450</v>
      </c>
      <c r="E1959" t="s">
        <v>484</v>
      </c>
    </row>
    <row r="1960" spans="1:6" x14ac:dyDescent="0.2">
      <c r="A1960" t="s">
        <v>613</v>
      </c>
      <c r="B1960" t="s">
        <v>481</v>
      </c>
      <c r="C1960" s="19">
        <v>10841</v>
      </c>
      <c r="D1960" s="19">
        <v>1411</v>
      </c>
      <c r="E1960" t="s">
        <v>484</v>
      </c>
      <c r="F1960" t="s">
        <v>521</v>
      </c>
    </row>
    <row r="1961" spans="1:6" x14ac:dyDescent="0.2">
      <c r="A1961" t="s">
        <v>613</v>
      </c>
      <c r="B1961" t="s">
        <v>481</v>
      </c>
      <c r="C1961" s="19">
        <v>10848</v>
      </c>
      <c r="D1961" s="19">
        <v>1538</v>
      </c>
      <c r="E1961" t="s">
        <v>482</v>
      </c>
    </row>
    <row r="1962" spans="1:6" x14ac:dyDescent="0.2">
      <c r="A1962" t="s">
        <v>613</v>
      </c>
      <c r="B1962" t="s">
        <v>481</v>
      </c>
      <c r="C1962" s="19">
        <v>10886</v>
      </c>
      <c r="D1962" s="19">
        <v>1527</v>
      </c>
      <c r="E1962" t="s">
        <v>482</v>
      </c>
    </row>
    <row r="1963" spans="1:6" x14ac:dyDescent="0.2">
      <c r="A1963" t="s">
        <v>613</v>
      </c>
      <c r="B1963" t="s">
        <v>481</v>
      </c>
      <c r="C1963" s="19">
        <v>10892</v>
      </c>
      <c r="D1963" s="19">
        <v>1220</v>
      </c>
      <c r="E1963" t="s">
        <v>484</v>
      </c>
      <c r="F1963" t="s">
        <v>483</v>
      </c>
    </row>
    <row r="1964" spans="1:6" x14ac:dyDescent="0.2">
      <c r="A1964" t="s">
        <v>613</v>
      </c>
      <c r="B1964" t="s">
        <v>481</v>
      </c>
      <c r="C1964" s="19">
        <v>10894</v>
      </c>
      <c r="D1964" s="19">
        <v>1319</v>
      </c>
      <c r="E1964" t="s">
        <v>484</v>
      </c>
      <c r="F1964" t="s">
        <v>483</v>
      </c>
    </row>
    <row r="1965" spans="1:6" x14ac:dyDescent="0.2">
      <c r="A1965" t="s">
        <v>613</v>
      </c>
      <c r="B1965" t="s">
        <v>481</v>
      </c>
      <c r="C1965" s="19">
        <v>10895</v>
      </c>
      <c r="D1965" s="19">
        <v>1473</v>
      </c>
      <c r="E1965" t="s">
        <v>484</v>
      </c>
    </row>
    <row r="1966" spans="1:6" x14ac:dyDescent="0.2">
      <c r="A1966" t="s">
        <v>613</v>
      </c>
      <c r="B1966" t="s">
        <v>481</v>
      </c>
      <c r="C1966" s="19">
        <v>10905</v>
      </c>
      <c r="D1966" s="19">
        <v>1501</v>
      </c>
      <c r="E1966" t="s">
        <v>482</v>
      </c>
    </row>
    <row r="1967" spans="1:6" x14ac:dyDescent="0.2">
      <c r="A1967" t="s">
        <v>613</v>
      </c>
      <c r="B1967" t="s">
        <v>481</v>
      </c>
      <c r="C1967" s="19">
        <v>10913</v>
      </c>
      <c r="D1967" s="19">
        <v>1141</v>
      </c>
      <c r="E1967" t="s">
        <v>484</v>
      </c>
      <c r="F1967" t="s">
        <v>483</v>
      </c>
    </row>
    <row r="1968" spans="1:6" x14ac:dyDescent="0.2">
      <c r="A1968" t="s">
        <v>613</v>
      </c>
      <c r="B1968" t="s">
        <v>481</v>
      </c>
      <c r="C1968" s="19">
        <v>10923</v>
      </c>
      <c r="D1968" s="19">
        <v>1477</v>
      </c>
      <c r="E1968" t="s">
        <v>484</v>
      </c>
    </row>
    <row r="1969" spans="1:7" x14ac:dyDescent="0.2">
      <c r="A1969" t="s">
        <v>613</v>
      </c>
      <c r="B1969" t="s">
        <v>481</v>
      </c>
      <c r="C1969" s="19">
        <v>10925</v>
      </c>
      <c r="D1969" s="19">
        <v>1547</v>
      </c>
      <c r="E1969" t="s">
        <v>484</v>
      </c>
    </row>
    <row r="1970" spans="1:7" x14ac:dyDescent="0.2">
      <c r="A1970" t="s">
        <v>613</v>
      </c>
      <c r="B1970" t="s">
        <v>481</v>
      </c>
      <c r="C1970" s="19">
        <v>10938</v>
      </c>
      <c r="D1970" s="19">
        <v>1263</v>
      </c>
      <c r="E1970" t="s">
        <v>484</v>
      </c>
      <c r="F1970" t="s">
        <v>483</v>
      </c>
    </row>
    <row r="1971" spans="1:7" x14ac:dyDescent="0.2">
      <c r="A1971" t="s">
        <v>613</v>
      </c>
      <c r="B1971" t="s">
        <v>481</v>
      </c>
      <c r="C1971" s="19">
        <v>10940</v>
      </c>
      <c r="D1971" s="19">
        <v>1174</v>
      </c>
      <c r="E1971" t="s">
        <v>484</v>
      </c>
      <c r="F1971" t="s">
        <v>563</v>
      </c>
    </row>
    <row r="1972" spans="1:7" x14ac:dyDescent="0.2">
      <c r="A1972" t="s">
        <v>613</v>
      </c>
      <c r="B1972" t="s">
        <v>481</v>
      </c>
      <c r="C1972" s="19">
        <v>10940</v>
      </c>
      <c r="D1972" s="19">
        <v>1290</v>
      </c>
      <c r="E1972" t="s">
        <v>484</v>
      </c>
      <c r="F1972" t="s">
        <v>483</v>
      </c>
    </row>
    <row r="1973" spans="1:7" x14ac:dyDescent="0.2">
      <c r="A1973" t="s">
        <v>613</v>
      </c>
      <c r="B1973" t="s">
        <v>481</v>
      </c>
      <c r="C1973" s="19">
        <v>10940</v>
      </c>
      <c r="D1973" s="19">
        <v>1313</v>
      </c>
      <c r="E1973" t="s">
        <v>484</v>
      </c>
      <c r="F1973" t="s">
        <v>483</v>
      </c>
    </row>
    <row r="1974" spans="1:7" x14ac:dyDescent="0.2">
      <c r="A1974" t="s">
        <v>613</v>
      </c>
      <c r="B1974" t="s">
        <v>481</v>
      </c>
      <c r="C1974" s="19">
        <v>10940</v>
      </c>
      <c r="D1974" s="19">
        <v>1334</v>
      </c>
      <c r="E1974" t="s">
        <v>484</v>
      </c>
      <c r="F1974" t="s">
        <v>483</v>
      </c>
      <c r="G1974" t="s">
        <v>625</v>
      </c>
    </row>
    <row r="1975" spans="1:7" x14ac:dyDescent="0.2">
      <c r="A1975" t="s">
        <v>613</v>
      </c>
      <c r="B1975" t="s">
        <v>481</v>
      </c>
      <c r="C1975" s="19">
        <v>11000</v>
      </c>
      <c r="D1975" s="19">
        <v>1278</v>
      </c>
      <c r="E1975" t="s">
        <v>484</v>
      </c>
      <c r="F1975" t="s">
        <v>483</v>
      </c>
    </row>
    <row r="1976" spans="1:7" x14ac:dyDescent="0.2">
      <c r="A1976" t="s">
        <v>613</v>
      </c>
      <c r="B1976" t="s">
        <v>481</v>
      </c>
      <c r="C1976" s="19">
        <v>11019</v>
      </c>
      <c r="D1976" s="19">
        <v>1284</v>
      </c>
      <c r="E1976" t="s">
        <v>484</v>
      </c>
      <c r="F1976" t="s">
        <v>483</v>
      </c>
    </row>
    <row r="1977" spans="1:7" x14ac:dyDescent="0.2">
      <c r="A1977" t="s">
        <v>613</v>
      </c>
      <c r="B1977" t="s">
        <v>481</v>
      </c>
      <c r="C1977" s="19">
        <v>11033</v>
      </c>
      <c r="D1977" s="19">
        <v>1365</v>
      </c>
      <c r="E1977" t="s">
        <v>484</v>
      </c>
    </row>
    <row r="1978" spans="1:7" x14ac:dyDescent="0.2">
      <c r="A1978" t="s">
        <v>613</v>
      </c>
      <c r="B1978" t="s">
        <v>481</v>
      </c>
      <c r="C1978" s="19">
        <v>11063</v>
      </c>
      <c r="D1978" s="19">
        <v>1260</v>
      </c>
      <c r="E1978" t="s">
        <v>484</v>
      </c>
      <c r="F1978" t="s">
        <v>483</v>
      </c>
    </row>
    <row r="1979" spans="1:7" x14ac:dyDescent="0.2">
      <c r="A1979" t="s">
        <v>613</v>
      </c>
      <c r="B1979" t="s">
        <v>481</v>
      </c>
      <c r="C1979" s="19">
        <v>11088</v>
      </c>
      <c r="D1979" s="19">
        <v>1488</v>
      </c>
      <c r="E1979" t="s">
        <v>482</v>
      </c>
    </row>
    <row r="1980" spans="1:7" x14ac:dyDescent="0.2">
      <c r="A1980" t="s">
        <v>613</v>
      </c>
      <c r="B1980" t="s">
        <v>481</v>
      </c>
      <c r="C1980" s="19">
        <v>11090</v>
      </c>
      <c r="D1980" s="19">
        <v>1589</v>
      </c>
      <c r="E1980" t="s">
        <v>484</v>
      </c>
      <c r="F1980" t="s">
        <v>485</v>
      </c>
    </row>
    <row r="1981" spans="1:7" x14ac:dyDescent="0.2">
      <c r="A1981" t="s">
        <v>613</v>
      </c>
      <c r="B1981" t="s">
        <v>481</v>
      </c>
      <c r="C1981" s="19">
        <v>11091</v>
      </c>
      <c r="D1981" s="19">
        <v>1503</v>
      </c>
      <c r="E1981" t="s">
        <v>484</v>
      </c>
      <c r="F1981" t="s">
        <v>485</v>
      </c>
    </row>
    <row r="1982" spans="1:7" x14ac:dyDescent="0.2">
      <c r="A1982" t="s">
        <v>613</v>
      </c>
      <c r="B1982" t="s">
        <v>481</v>
      </c>
      <c r="C1982" s="19">
        <v>11092</v>
      </c>
      <c r="D1982" s="19">
        <v>1569</v>
      </c>
      <c r="E1982" t="s">
        <v>484</v>
      </c>
      <c r="F1982" t="s">
        <v>485</v>
      </c>
    </row>
    <row r="1983" spans="1:7" x14ac:dyDescent="0.2">
      <c r="A1983" t="s">
        <v>613</v>
      </c>
      <c r="B1983" t="s">
        <v>481</v>
      </c>
      <c r="C1983" s="19">
        <v>11094</v>
      </c>
      <c r="D1983" s="19">
        <v>1593</v>
      </c>
      <c r="E1983" t="s">
        <v>484</v>
      </c>
      <c r="F1983" t="s">
        <v>495</v>
      </c>
    </row>
    <row r="1984" spans="1:7" x14ac:dyDescent="0.2">
      <c r="A1984" t="s">
        <v>613</v>
      </c>
      <c r="B1984" t="s">
        <v>481</v>
      </c>
      <c r="C1984" s="19">
        <v>11099</v>
      </c>
      <c r="D1984" s="19">
        <v>1483</v>
      </c>
      <c r="E1984" t="s">
        <v>482</v>
      </c>
    </row>
    <row r="1985" spans="1:6" x14ac:dyDescent="0.2">
      <c r="A1985" t="s">
        <v>613</v>
      </c>
      <c r="B1985" t="s">
        <v>481</v>
      </c>
      <c r="C1985" s="19">
        <v>11102</v>
      </c>
      <c r="D1985" s="19">
        <v>1513</v>
      </c>
      <c r="E1985" t="s">
        <v>484</v>
      </c>
      <c r="F1985" t="s">
        <v>486</v>
      </c>
    </row>
    <row r="1986" spans="1:6" x14ac:dyDescent="0.2">
      <c r="A1986" t="s">
        <v>613</v>
      </c>
      <c r="B1986" t="s">
        <v>481</v>
      </c>
      <c r="C1986" s="19">
        <v>11103</v>
      </c>
      <c r="D1986" s="19">
        <v>1477</v>
      </c>
      <c r="E1986" t="s">
        <v>482</v>
      </c>
      <c r="F1986" t="s">
        <v>486</v>
      </c>
    </row>
    <row r="1987" spans="1:6" x14ac:dyDescent="0.2">
      <c r="A1987" t="s">
        <v>613</v>
      </c>
      <c r="B1987" t="s">
        <v>481</v>
      </c>
      <c r="C1987" s="19">
        <v>11122</v>
      </c>
      <c r="D1987" s="19">
        <v>1467</v>
      </c>
      <c r="E1987" t="s">
        <v>484</v>
      </c>
    </row>
    <row r="1988" spans="1:6" x14ac:dyDescent="0.2">
      <c r="A1988" t="s">
        <v>613</v>
      </c>
      <c r="B1988" t="s">
        <v>481</v>
      </c>
      <c r="C1988" s="19">
        <v>11132</v>
      </c>
      <c r="D1988" s="19">
        <v>1307</v>
      </c>
      <c r="E1988" t="s">
        <v>482</v>
      </c>
    </row>
    <row r="1989" spans="1:6" x14ac:dyDescent="0.2">
      <c r="A1989" t="s">
        <v>613</v>
      </c>
      <c r="B1989" t="s">
        <v>481</v>
      </c>
      <c r="C1989" s="19">
        <v>11133</v>
      </c>
      <c r="D1989" s="19">
        <v>1320</v>
      </c>
      <c r="E1989" t="s">
        <v>484</v>
      </c>
    </row>
    <row r="1990" spans="1:6" x14ac:dyDescent="0.2">
      <c r="A1990" t="s">
        <v>613</v>
      </c>
      <c r="B1990" t="s">
        <v>481</v>
      </c>
      <c r="C1990" s="19">
        <v>11138</v>
      </c>
      <c r="D1990" s="19">
        <v>1471</v>
      </c>
      <c r="E1990" t="s">
        <v>482</v>
      </c>
    </row>
    <row r="1991" spans="1:6" x14ac:dyDescent="0.2">
      <c r="A1991" t="s">
        <v>613</v>
      </c>
      <c r="B1991" t="s">
        <v>481</v>
      </c>
      <c r="C1991" s="19">
        <v>11231</v>
      </c>
      <c r="D1991" s="19">
        <v>1432</v>
      </c>
      <c r="E1991" t="s">
        <v>484</v>
      </c>
      <c r="F1991" t="s">
        <v>486</v>
      </c>
    </row>
    <row r="1992" spans="1:6" x14ac:dyDescent="0.2">
      <c r="A1992" t="s">
        <v>613</v>
      </c>
      <c r="B1992" t="s">
        <v>481</v>
      </c>
      <c r="C1992" s="19">
        <v>11232</v>
      </c>
      <c r="D1992" s="19">
        <v>1477</v>
      </c>
      <c r="E1992" t="s">
        <v>484</v>
      </c>
    </row>
    <row r="1993" spans="1:6" x14ac:dyDescent="0.2">
      <c r="A1993" t="s">
        <v>613</v>
      </c>
      <c r="B1993" t="s">
        <v>481</v>
      </c>
      <c r="C1993" s="19">
        <v>11252</v>
      </c>
      <c r="D1993" s="19">
        <v>1473</v>
      </c>
      <c r="E1993" t="s">
        <v>484</v>
      </c>
      <c r="F1993" t="s">
        <v>483</v>
      </c>
    </row>
    <row r="1994" spans="1:6" x14ac:dyDescent="0.2">
      <c r="A1994" t="s">
        <v>613</v>
      </c>
      <c r="B1994" t="s">
        <v>481</v>
      </c>
      <c r="C1994" s="19">
        <v>11262</v>
      </c>
      <c r="D1994" s="19">
        <v>1463</v>
      </c>
      <c r="E1994" t="s">
        <v>484</v>
      </c>
      <c r="F1994" t="s">
        <v>483</v>
      </c>
    </row>
    <row r="1995" spans="1:6" x14ac:dyDescent="0.2">
      <c r="A1995" t="s">
        <v>613</v>
      </c>
      <c r="B1995" t="s">
        <v>481</v>
      </c>
      <c r="C1995" s="19">
        <v>11306</v>
      </c>
      <c r="D1995" s="19">
        <v>1429</v>
      </c>
      <c r="E1995" t="s">
        <v>484</v>
      </c>
    </row>
    <row r="1996" spans="1:6" x14ac:dyDescent="0.2">
      <c r="A1996" t="s">
        <v>613</v>
      </c>
      <c r="B1996" t="s">
        <v>481</v>
      </c>
      <c r="C1996" s="19">
        <v>11309</v>
      </c>
      <c r="D1996" s="19">
        <v>1466</v>
      </c>
      <c r="E1996" t="s">
        <v>484</v>
      </c>
      <c r="F1996" t="s">
        <v>485</v>
      </c>
    </row>
    <row r="1997" spans="1:6" x14ac:dyDescent="0.2">
      <c r="A1997" t="s">
        <v>613</v>
      </c>
      <c r="B1997" t="s">
        <v>481</v>
      </c>
      <c r="C1997" s="19">
        <v>11313</v>
      </c>
      <c r="D1997" s="19">
        <v>1466</v>
      </c>
      <c r="E1997" t="s">
        <v>482</v>
      </c>
    </row>
    <row r="1998" spans="1:6" x14ac:dyDescent="0.2">
      <c r="A1998" t="s">
        <v>613</v>
      </c>
      <c r="B1998" t="s">
        <v>481</v>
      </c>
      <c r="C1998" s="19">
        <v>11313</v>
      </c>
      <c r="D1998" s="19">
        <v>1469</v>
      </c>
      <c r="E1998" t="s">
        <v>482</v>
      </c>
    </row>
    <row r="1999" spans="1:6" x14ac:dyDescent="0.2">
      <c r="A1999" t="s">
        <v>613</v>
      </c>
      <c r="B1999" t="s">
        <v>481</v>
      </c>
      <c r="C1999" s="19">
        <v>11319</v>
      </c>
      <c r="D1999" s="19">
        <v>1420</v>
      </c>
      <c r="E1999" t="s">
        <v>484</v>
      </c>
    </row>
    <row r="2000" spans="1:6" x14ac:dyDescent="0.2">
      <c r="A2000" t="s">
        <v>613</v>
      </c>
      <c r="B2000" t="s">
        <v>481</v>
      </c>
      <c r="C2000" s="19">
        <v>11337</v>
      </c>
      <c r="D2000" s="19">
        <v>1280</v>
      </c>
      <c r="E2000" t="s">
        <v>484</v>
      </c>
    </row>
    <row r="2001" spans="1:6" x14ac:dyDescent="0.2">
      <c r="A2001" t="s">
        <v>613</v>
      </c>
      <c r="B2001" t="s">
        <v>481</v>
      </c>
      <c r="C2001" s="19">
        <v>11345</v>
      </c>
      <c r="D2001" s="19">
        <v>1455</v>
      </c>
      <c r="E2001" t="s">
        <v>482</v>
      </c>
    </row>
    <row r="2002" spans="1:6" x14ac:dyDescent="0.2">
      <c r="A2002" t="s">
        <v>613</v>
      </c>
      <c r="B2002" t="s">
        <v>481</v>
      </c>
      <c r="C2002" s="19">
        <v>11346</v>
      </c>
      <c r="D2002" s="19">
        <v>1437</v>
      </c>
      <c r="E2002" t="s">
        <v>484</v>
      </c>
    </row>
    <row r="2003" spans="1:6" x14ac:dyDescent="0.2">
      <c r="A2003" t="s">
        <v>613</v>
      </c>
      <c r="B2003" t="s">
        <v>481</v>
      </c>
      <c r="C2003" s="19">
        <v>11347</v>
      </c>
      <c r="D2003" s="19">
        <v>1485</v>
      </c>
      <c r="E2003" t="s">
        <v>482</v>
      </c>
    </row>
    <row r="2004" spans="1:6" x14ac:dyDescent="0.2">
      <c r="A2004" t="s">
        <v>613</v>
      </c>
      <c r="B2004" t="s">
        <v>481</v>
      </c>
      <c r="C2004" s="19">
        <v>11386</v>
      </c>
      <c r="D2004" s="19">
        <v>1422</v>
      </c>
      <c r="E2004" t="s">
        <v>482</v>
      </c>
    </row>
    <row r="2005" spans="1:6" x14ac:dyDescent="0.2">
      <c r="A2005" t="s">
        <v>613</v>
      </c>
      <c r="B2005" t="s">
        <v>481</v>
      </c>
      <c r="C2005" s="19">
        <v>11413</v>
      </c>
      <c r="D2005" s="19">
        <v>1494</v>
      </c>
      <c r="E2005" t="s">
        <v>482</v>
      </c>
    </row>
    <row r="2006" spans="1:6" x14ac:dyDescent="0.2">
      <c r="A2006" t="s">
        <v>613</v>
      </c>
      <c r="B2006" t="s">
        <v>481</v>
      </c>
      <c r="C2006" s="19">
        <v>11413</v>
      </c>
      <c r="D2006" s="19">
        <v>1482</v>
      </c>
      <c r="E2006" t="s">
        <v>482</v>
      </c>
      <c r="F2006" t="s">
        <v>486</v>
      </c>
    </row>
    <row r="2007" spans="1:6" x14ac:dyDescent="0.2">
      <c r="A2007" t="s">
        <v>613</v>
      </c>
      <c r="B2007" t="s">
        <v>481</v>
      </c>
      <c r="C2007" s="19">
        <v>11515</v>
      </c>
      <c r="D2007" s="19">
        <v>1510</v>
      </c>
      <c r="E2007" t="s">
        <v>484</v>
      </c>
      <c r="F2007" t="s">
        <v>483</v>
      </c>
    </row>
    <row r="2008" spans="1:6" x14ac:dyDescent="0.2">
      <c r="A2008" t="s">
        <v>613</v>
      </c>
      <c r="B2008" t="s">
        <v>481</v>
      </c>
      <c r="C2008" s="19">
        <v>11516</v>
      </c>
      <c r="D2008" s="19">
        <v>1510</v>
      </c>
      <c r="E2008" t="s">
        <v>484</v>
      </c>
      <c r="F2008" t="s">
        <v>483</v>
      </c>
    </row>
    <row r="2009" spans="1:6" x14ac:dyDescent="0.2">
      <c r="A2009" t="s">
        <v>613</v>
      </c>
      <c r="B2009" t="s">
        <v>481</v>
      </c>
      <c r="C2009" s="19">
        <v>11517</v>
      </c>
      <c r="D2009" s="19">
        <v>1510</v>
      </c>
      <c r="E2009" t="s">
        <v>484</v>
      </c>
      <c r="F2009" t="s">
        <v>483</v>
      </c>
    </row>
    <row r="2010" spans="1:6" x14ac:dyDescent="0.2">
      <c r="A2010" t="s">
        <v>613</v>
      </c>
      <c r="B2010" t="s">
        <v>481</v>
      </c>
      <c r="C2010" s="19">
        <v>11518</v>
      </c>
      <c r="D2010" s="19">
        <v>1510</v>
      </c>
      <c r="E2010" t="s">
        <v>484</v>
      </c>
      <c r="F2010" t="s">
        <v>483</v>
      </c>
    </row>
    <row r="2011" spans="1:6" x14ac:dyDescent="0.2">
      <c r="A2011" t="s">
        <v>613</v>
      </c>
      <c r="B2011" t="s">
        <v>481</v>
      </c>
      <c r="C2011" s="19">
        <v>11522</v>
      </c>
      <c r="D2011" s="19">
        <v>1120</v>
      </c>
      <c r="E2011" t="s">
        <v>484</v>
      </c>
      <c r="F2011" t="s">
        <v>483</v>
      </c>
    </row>
    <row r="2012" spans="1:6" x14ac:dyDescent="0.2">
      <c r="A2012" t="s">
        <v>613</v>
      </c>
      <c r="B2012" t="s">
        <v>481</v>
      </c>
      <c r="C2012" s="19">
        <v>11527</v>
      </c>
      <c r="D2012" s="19">
        <v>1470</v>
      </c>
      <c r="E2012" t="s">
        <v>484</v>
      </c>
    </row>
    <row r="2013" spans="1:6" x14ac:dyDescent="0.2">
      <c r="A2013" t="s">
        <v>613</v>
      </c>
      <c r="B2013" t="s">
        <v>481</v>
      </c>
      <c r="C2013" s="19">
        <v>11532</v>
      </c>
      <c r="D2013" s="19">
        <v>1030</v>
      </c>
      <c r="E2013" t="s">
        <v>484</v>
      </c>
      <c r="F2013" t="s">
        <v>483</v>
      </c>
    </row>
    <row r="2014" spans="1:6" x14ac:dyDescent="0.2">
      <c r="A2014" t="s">
        <v>613</v>
      </c>
      <c r="B2014" t="s">
        <v>481</v>
      </c>
      <c r="C2014" s="19">
        <v>11564</v>
      </c>
      <c r="D2014" s="19">
        <v>1176</v>
      </c>
      <c r="E2014" t="s">
        <v>484</v>
      </c>
      <c r="F2014" t="s">
        <v>483</v>
      </c>
    </row>
    <row r="2015" spans="1:6" x14ac:dyDescent="0.2">
      <c r="A2015" t="s">
        <v>613</v>
      </c>
      <c r="B2015" t="s">
        <v>481</v>
      </c>
      <c r="C2015" s="19">
        <v>11575</v>
      </c>
      <c r="D2015" s="19">
        <v>1164</v>
      </c>
      <c r="E2015" t="s">
        <v>484</v>
      </c>
      <c r="F2015" t="s">
        <v>483</v>
      </c>
    </row>
    <row r="2016" spans="1:6" x14ac:dyDescent="0.2">
      <c r="A2016" t="s">
        <v>613</v>
      </c>
      <c r="B2016" t="s">
        <v>481</v>
      </c>
      <c r="C2016" s="19">
        <v>11576</v>
      </c>
      <c r="D2016" s="19">
        <v>1064</v>
      </c>
      <c r="E2016" t="s">
        <v>484</v>
      </c>
      <c r="F2016" t="s">
        <v>483</v>
      </c>
    </row>
    <row r="2017" spans="1:6" x14ac:dyDescent="0.2">
      <c r="A2017" t="s">
        <v>613</v>
      </c>
      <c r="B2017" t="s">
        <v>481</v>
      </c>
      <c r="C2017" s="19">
        <v>11577</v>
      </c>
      <c r="D2017" s="19">
        <v>1142</v>
      </c>
      <c r="E2017" t="s">
        <v>484</v>
      </c>
      <c r="F2017" t="s">
        <v>483</v>
      </c>
    </row>
    <row r="2018" spans="1:6" x14ac:dyDescent="0.2">
      <c r="A2018" t="s">
        <v>613</v>
      </c>
      <c r="B2018" t="s">
        <v>481</v>
      </c>
      <c r="C2018" s="19">
        <v>11579</v>
      </c>
      <c r="D2018" s="19">
        <v>1180</v>
      </c>
      <c r="E2018" t="s">
        <v>484</v>
      </c>
      <c r="F2018" t="s">
        <v>483</v>
      </c>
    </row>
    <row r="2019" spans="1:6" x14ac:dyDescent="0.2">
      <c r="A2019" t="s">
        <v>613</v>
      </c>
      <c r="B2019" t="s">
        <v>481</v>
      </c>
      <c r="C2019" s="19">
        <v>11580</v>
      </c>
      <c r="D2019" s="19">
        <v>1180</v>
      </c>
      <c r="E2019" t="s">
        <v>484</v>
      </c>
      <c r="F2019" t="s">
        <v>483</v>
      </c>
    </row>
    <row r="2020" spans="1:6" x14ac:dyDescent="0.2">
      <c r="A2020" t="s">
        <v>613</v>
      </c>
      <c r="B2020" t="s">
        <v>481</v>
      </c>
      <c r="C2020" s="19">
        <v>11588</v>
      </c>
      <c r="D2020" s="19">
        <v>1441</v>
      </c>
      <c r="E2020" t="s">
        <v>484</v>
      </c>
      <c r="F2020" t="s">
        <v>521</v>
      </c>
    </row>
    <row r="2021" spans="1:6" x14ac:dyDescent="0.2">
      <c r="A2021" t="s">
        <v>613</v>
      </c>
      <c r="B2021" t="s">
        <v>481</v>
      </c>
      <c r="C2021" s="19">
        <v>11589</v>
      </c>
      <c r="D2021" s="19">
        <v>1020</v>
      </c>
      <c r="E2021" t="s">
        <v>484</v>
      </c>
      <c r="F2021" t="s">
        <v>483</v>
      </c>
    </row>
    <row r="2022" spans="1:6" x14ac:dyDescent="0.2">
      <c r="A2022" t="s">
        <v>613</v>
      </c>
      <c r="B2022" t="s">
        <v>481</v>
      </c>
      <c r="C2022" s="19">
        <v>11590</v>
      </c>
      <c r="D2022" s="19">
        <v>1075</v>
      </c>
      <c r="E2022" t="s">
        <v>484</v>
      </c>
      <c r="F2022" t="s">
        <v>483</v>
      </c>
    </row>
    <row r="2023" spans="1:6" x14ac:dyDescent="0.2">
      <c r="A2023" t="s">
        <v>613</v>
      </c>
      <c r="B2023" t="s">
        <v>481</v>
      </c>
      <c r="C2023" s="19">
        <v>11615</v>
      </c>
      <c r="D2023" s="19">
        <v>1175</v>
      </c>
      <c r="E2023" t="s">
        <v>484</v>
      </c>
      <c r="F2023" t="s">
        <v>483</v>
      </c>
    </row>
    <row r="2024" spans="1:6" x14ac:dyDescent="0.2">
      <c r="A2024" t="s">
        <v>613</v>
      </c>
      <c r="B2024" t="s">
        <v>481</v>
      </c>
      <c r="C2024" s="19">
        <v>11636</v>
      </c>
      <c r="D2024" s="19">
        <v>1175</v>
      </c>
      <c r="E2024" t="s">
        <v>484</v>
      </c>
      <c r="F2024" t="s">
        <v>483</v>
      </c>
    </row>
    <row r="2025" spans="1:6" x14ac:dyDescent="0.2">
      <c r="A2025" t="s">
        <v>613</v>
      </c>
      <c r="B2025" t="s">
        <v>481</v>
      </c>
      <c r="C2025" s="19">
        <v>11700</v>
      </c>
      <c r="D2025" s="19">
        <v>1179</v>
      </c>
      <c r="E2025" t="s">
        <v>484</v>
      </c>
      <c r="F2025" t="s">
        <v>483</v>
      </c>
    </row>
    <row r="2026" spans="1:6" x14ac:dyDescent="0.2">
      <c r="A2026" t="s">
        <v>613</v>
      </c>
      <c r="B2026" t="s">
        <v>481</v>
      </c>
      <c r="C2026" s="19">
        <v>11718</v>
      </c>
      <c r="D2026" s="19">
        <v>1397</v>
      </c>
      <c r="E2026" t="s">
        <v>484</v>
      </c>
    </row>
    <row r="2027" spans="1:6" x14ac:dyDescent="0.2">
      <c r="A2027" t="s">
        <v>613</v>
      </c>
      <c r="B2027" t="s">
        <v>481</v>
      </c>
      <c r="C2027" s="19">
        <v>11728</v>
      </c>
      <c r="D2027" s="19">
        <v>1267</v>
      </c>
      <c r="E2027" t="s">
        <v>484</v>
      </c>
    </row>
    <row r="2028" spans="1:6" x14ac:dyDescent="0.2">
      <c r="A2028" t="s">
        <v>613</v>
      </c>
      <c r="B2028" t="s">
        <v>481</v>
      </c>
      <c r="C2028" s="19">
        <v>11745</v>
      </c>
      <c r="D2028" s="19">
        <v>1381</v>
      </c>
      <c r="E2028" t="s">
        <v>484</v>
      </c>
      <c r="F2028" t="s">
        <v>495</v>
      </c>
    </row>
    <row r="2029" spans="1:6" x14ac:dyDescent="0.2">
      <c r="A2029" t="s">
        <v>613</v>
      </c>
      <c r="B2029" t="s">
        <v>481</v>
      </c>
      <c r="C2029" s="19">
        <v>11751</v>
      </c>
      <c r="D2029" s="19">
        <v>1045</v>
      </c>
      <c r="E2029" t="s">
        <v>484</v>
      </c>
      <c r="F2029" t="s">
        <v>483</v>
      </c>
    </row>
    <row r="2030" spans="1:6" x14ac:dyDescent="0.2">
      <c r="A2030" t="s">
        <v>613</v>
      </c>
      <c r="B2030" t="s">
        <v>481</v>
      </c>
      <c r="C2030" s="19">
        <v>11757</v>
      </c>
      <c r="D2030" s="19">
        <v>1225</v>
      </c>
      <c r="E2030" t="s">
        <v>484</v>
      </c>
      <c r="F2030" t="s">
        <v>483</v>
      </c>
    </row>
    <row r="2031" spans="1:6" x14ac:dyDescent="0.2">
      <c r="A2031" t="s">
        <v>613</v>
      </c>
      <c r="B2031" t="s">
        <v>481</v>
      </c>
      <c r="C2031" s="19">
        <v>11758</v>
      </c>
      <c r="D2031" s="19">
        <v>1225</v>
      </c>
      <c r="E2031" t="s">
        <v>484</v>
      </c>
      <c r="F2031" t="s">
        <v>483</v>
      </c>
    </row>
    <row r="2032" spans="1:6" x14ac:dyDescent="0.2">
      <c r="A2032" t="s">
        <v>613</v>
      </c>
      <c r="B2032" t="s">
        <v>481</v>
      </c>
      <c r="C2032" s="19">
        <v>11796</v>
      </c>
      <c r="D2032" s="19">
        <v>1311</v>
      </c>
      <c r="E2032" t="s">
        <v>482</v>
      </c>
      <c r="F2032" t="s">
        <v>483</v>
      </c>
    </row>
    <row r="2033" spans="1:12" x14ac:dyDescent="0.2">
      <c r="A2033" t="s">
        <v>613</v>
      </c>
      <c r="B2033" t="s">
        <v>481</v>
      </c>
      <c r="C2033" s="19">
        <v>11847</v>
      </c>
      <c r="D2033" s="19">
        <v>1318</v>
      </c>
      <c r="E2033" t="s">
        <v>484</v>
      </c>
      <c r="F2033" t="s">
        <v>483</v>
      </c>
    </row>
    <row r="2034" spans="1:12" x14ac:dyDescent="0.2">
      <c r="A2034" t="s">
        <v>613</v>
      </c>
      <c r="B2034" t="s">
        <v>481</v>
      </c>
      <c r="C2034" s="19">
        <v>11851</v>
      </c>
      <c r="D2034" s="19">
        <v>1139</v>
      </c>
      <c r="E2034" t="s">
        <v>484</v>
      </c>
    </row>
    <row r="2035" spans="1:12" x14ac:dyDescent="0.2">
      <c r="A2035" t="s">
        <v>613</v>
      </c>
      <c r="B2035" t="s">
        <v>481</v>
      </c>
      <c r="C2035" s="19">
        <v>11854</v>
      </c>
      <c r="D2035" s="19">
        <v>1594</v>
      </c>
      <c r="E2035" t="s">
        <v>482</v>
      </c>
      <c r="F2035" t="s">
        <v>509</v>
      </c>
    </row>
    <row r="2036" spans="1:12" x14ac:dyDescent="0.2">
      <c r="A2036" t="s">
        <v>613</v>
      </c>
      <c r="B2036" t="s">
        <v>481</v>
      </c>
      <c r="C2036" s="19">
        <v>11935</v>
      </c>
      <c r="D2036" s="19">
        <v>1327</v>
      </c>
      <c r="E2036" t="s">
        <v>484</v>
      </c>
      <c r="F2036" t="s">
        <v>483</v>
      </c>
      <c r="G2036" t="s">
        <v>626</v>
      </c>
      <c r="I2036" t="s">
        <v>493</v>
      </c>
      <c r="J2036">
        <v>4</v>
      </c>
      <c r="L2036" t="s">
        <v>627</v>
      </c>
    </row>
    <row r="2037" spans="1:12" x14ac:dyDescent="0.2">
      <c r="A2037" t="s">
        <v>613</v>
      </c>
      <c r="B2037" t="s">
        <v>481</v>
      </c>
      <c r="C2037" s="19">
        <v>11949</v>
      </c>
      <c r="D2037" s="19">
        <v>1196</v>
      </c>
      <c r="E2037" t="s">
        <v>484</v>
      </c>
      <c r="F2037" t="s">
        <v>483</v>
      </c>
    </row>
    <row r="2038" spans="1:12" x14ac:dyDescent="0.2">
      <c r="A2038" t="s">
        <v>613</v>
      </c>
      <c r="B2038" t="s">
        <v>481</v>
      </c>
      <c r="C2038" s="19">
        <v>11969</v>
      </c>
      <c r="D2038" s="19">
        <v>1356</v>
      </c>
      <c r="E2038" t="s">
        <v>484</v>
      </c>
    </row>
    <row r="2039" spans="1:12" x14ac:dyDescent="0.2">
      <c r="A2039" t="s">
        <v>613</v>
      </c>
      <c r="B2039" t="s">
        <v>481</v>
      </c>
      <c r="C2039" s="19">
        <v>11972</v>
      </c>
      <c r="D2039" s="19">
        <v>1460</v>
      </c>
      <c r="E2039" t="s">
        <v>484</v>
      </c>
      <c r="F2039" t="s">
        <v>483</v>
      </c>
    </row>
    <row r="2040" spans="1:12" x14ac:dyDescent="0.2">
      <c r="A2040" t="s">
        <v>613</v>
      </c>
      <c r="B2040" t="s">
        <v>481</v>
      </c>
      <c r="C2040" s="19">
        <v>11973</v>
      </c>
      <c r="D2040" s="19">
        <v>1462</v>
      </c>
      <c r="E2040" t="s">
        <v>484</v>
      </c>
      <c r="F2040" t="s">
        <v>483</v>
      </c>
    </row>
    <row r="2041" spans="1:12" x14ac:dyDescent="0.2">
      <c r="A2041" t="s">
        <v>613</v>
      </c>
      <c r="B2041" t="s">
        <v>481</v>
      </c>
      <c r="C2041" s="19">
        <v>11974</v>
      </c>
      <c r="D2041" s="19">
        <v>1464</v>
      </c>
      <c r="E2041" t="s">
        <v>484</v>
      </c>
      <c r="F2041" t="s">
        <v>483</v>
      </c>
    </row>
    <row r="2042" spans="1:12" x14ac:dyDescent="0.2">
      <c r="A2042" t="s">
        <v>613</v>
      </c>
      <c r="B2042" t="s">
        <v>481</v>
      </c>
      <c r="C2042" s="19">
        <v>11975</v>
      </c>
      <c r="D2042" s="19">
        <v>1466</v>
      </c>
      <c r="E2042" t="s">
        <v>484</v>
      </c>
      <c r="F2042" t="s">
        <v>483</v>
      </c>
    </row>
    <row r="2043" spans="1:12" x14ac:dyDescent="0.2">
      <c r="A2043" t="s">
        <v>613</v>
      </c>
      <c r="B2043" t="s">
        <v>481</v>
      </c>
      <c r="C2043" s="19">
        <v>11976</v>
      </c>
      <c r="D2043" s="19">
        <v>1468</v>
      </c>
      <c r="E2043" t="s">
        <v>484</v>
      </c>
      <c r="F2043" t="s">
        <v>483</v>
      </c>
    </row>
    <row r="2044" spans="1:12" x14ac:dyDescent="0.2">
      <c r="A2044" t="s">
        <v>613</v>
      </c>
      <c r="B2044" t="s">
        <v>481</v>
      </c>
      <c r="C2044" s="19">
        <v>11977</v>
      </c>
      <c r="D2044" s="19">
        <v>1470</v>
      </c>
      <c r="E2044" t="s">
        <v>484</v>
      </c>
      <c r="F2044" t="s">
        <v>483</v>
      </c>
    </row>
    <row r="2045" spans="1:12" x14ac:dyDescent="0.2">
      <c r="A2045" t="s">
        <v>613</v>
      </c>
      <c r="B2045" t="s">
        <v>481</v>
      </c>
      <c r="C2045" s="19">
        <v>11978</v>
      </c>
      <c r="D2045" s="19">
        <v>1472</v>
      </c>
      <c r="E2045" t="s">
        <v>484</v>
      </c>
      <c r="F2045" t="s">
        <v>483</v>
      </c>
    </row>
    <row r="2046" spans="1:12" x14ac:dyDescent="0.2">
      <c r="A2046" t="s">
        <v>613</v>
      </c>
      <c r="B2046" t="s">
        <v>481</v>
      </c>
      <c r="C2046" s="19">
        <v>12004</v>
      </c>
      <c r="D2046" s="19">
        <v>1180</v>
      </c>
      <c r="E2046" t="s">
        <v>484</v>
      </c>
      <c r="F2046" t="s">
        <v>483</v>
      </c>
    </row>
    <row r="2047" spans="1:12" x14ac:dyDescent="0.2">
      <c r="A2047" t="s">
        <v>613</v>
      </c>
      <c r="B2047" t="s">
        <v>481</v>
      </c>
      <c r="C2047" s="19">
        <v>12018</v>
      </c>
      <c r="D2047" s="19">
        <v>1317</v>
      </c>
      <c r="E2047" t="s">
        <v>484</v>
      </c>
      <c r="F2047" t="s">
        <v>483</v>
      </c>
    </row>
    <row r="2048" spans="1:12" x14ac:dyDescent="0.2">
      <c r="A2048" t="s">
        <v>613</v>
      </c>
      <c r="B2048" t="s">
        <v>481</v>
      </c>
      <c r="C2048" s="19">
        <v>12033</v>
      </c>
      <c r="D2048" s="19">
        <v>1120</v>
      </c>
      <c r="E2048" t="s">
        <v>484</v>
      </c>
      <c r="F2048" t="s">
        <v>483</v>
      </c>
    </row>
    <row r="2049" spans="1:6" x14ac:dyDescent="0.2">
      <c r="A2049" t="s">
        <v>613</v>
      </c>
      <c r="B2049" t="s">
        <v>481</v>
      </c>
      <c r="C2049" s="19">
        <v>12039</v>
      </c>
      <c r="D2049" s="19">
        <v>1380</v>
      </c>
      <c r="E2049" t="s">
        <v>484</v>
      </c>
      <c r="F2049" t="s">
        <v>483</v>
      </c>
    </row>
    <row r="2050" spans="1:6" x14ac:dyDescent="0.2">
      <c r="A2050" t="s">
        <v>613</v>
      </c>
      <c r="B2050" t="s">
        <v>481</v>
      </c>
      <c r="C2050" s="19">
        <v>12041</v>
      </c>
      <c r="D2050" s="19">
        <v>1416</v>
      </c>
      <c r="E2050" t="s">
        <v>484</v>
      </c>
      <c r="F2050" t="s">
        <v>483</v>
      </c>
    </row>
    <row r="2051" spans="1:6" x14ac:dyDescent="0.2">
      <c r="A2051" t="s">
        <v>613</v>
      </c>
      <c r="B2051" t="s">
        <v>481</v>
      </c>
      <c r="C2051" s="19">
        <v>12042</v>
      </c>
      <c r="D2051" s="19">
        <v>1399</v>
      </c>
      <c r="E2051" t="s">
        <v>484</v>
      </c>
      <c r="F2051" t="s">
        <v>483</v>
      </c>
    </row>
    <row r="2052" spans="1:6" x14ac:dyDescent="0.2">
      <c r="A2052" t="s">
        <v>613</v>
      </c>
      <c r="B2052" t="s">
        <v>481</v>
      </c>
      <c r="C2052" s="19">
        <v>12054</v>
      </c>
      <c r="D2052" s="19">
        <v>1080</v>
      </c>
      <c r="E2052" t="s">
        <v>484</v>
      </c>
      <c r="F2052" t="s">
        <v>483</v>
      </c>
    </row>
    <row r="2053" spans="1:6" x14ac:dyDescent="0.2">
      <c r="A2053" t="s">
        <v>613</v>
      </c>
      <c r="B2053" t="s">
        <v>481</v>
      </c>
      <c r="C2053" s="19">
        <v>12055</v>
      </c>
      <c r="D2053" s="19">
        <v>1133</v>
      </c>
      <c r="E2053" t="s">
        <v>484</v>
      </c>
      <c r="F2053" t="s">
        <v>483</v>
      </c>
    </row>
    <row r="2054" spans="1:6" x14ac:dyDescent="0.2">
      <c r="A2054" t="s">
        <v>613</v>
      </c>
      <c r="B2054" t="s">
        <v>481</v>
      </c>
      <c r="C2054" s="19">
        <v>12072</v>
      </c>
      <c r="D2054" s="19">
        <v>1142</v>
      </c>
      <c r="E2054" t="s">
        <v>484</v>
      </c>
      <c r="F2054" t="s">
        <v>483</v>
      </c>
    </row>
    <row r="2055" spans="1:6" x14ac:dyDescent="0.2">
      <c r="A2055" t="s">
        <v>613</v>
      </c>
      <c r="B2055" t="s">
        <v>481</v>
      </c>
      <c r="C2055" s="19">
        <v>12079</v>
      </c>
      <c r="D2055" s="19">
        <v>1420</v>
      </c>
      <c r="E2055" t="s">
        <v>484</v>
      </c>
      <c r="F2055" t="s">
        <v>483</v>
      </c>
    </row>
    <row r="2056" spans="1:6" x14ac:dyDescent="0.2">
      <c r="A2056" t="s">
        <v>613</v>
      </c>
      <c r="B2056" t="s">
        <v>481</v>
      </c>
      <c r="C2056" s="19">
        <v>12081</v>
      </c>
      <c r="D2056" s="19">
        <v>1481</v>
      </c>
      <c r="E2056" t="s">
        <v>482</v>
      </c>
      <c r="F2056" t="s">
        <v>486</v>
      </c>
    </row>
    <row r="2057" spans="1:6" x14ac:dyDescent="0.2">
      <c r="A2057" t="s">
        <v>613</v>
      </c>
      <c r="B2057" t="s">
        <v>481</v>
      </c>
      <c r="C2057" s="19">
        <v>12117</v>
      </c>
      <c r="D2057" s="19">
        <v>1062</v>
      </c>
      <c r="E2057" t="s">
        <v>484</v>
      </c>
      <c r="F2057" t="s">
        <v>483</v>
      </c>
    </row>
    <row r="2058" spans="1:6" x14ac:dyDescent="0.2">
      <c r="A2058" t="s">
        <v>613</v>
      </c>
      <c r="B2058" t="s">
        <v>481</v>
      </c>
      <c r="C2058" s="19">
        <v>12141</v>
      </c>
      <c r="D2058" s="19">
        <v>1100</v>
      </c>
      <c r="E2058" t="s">
        <v>484</v>
      </c>
      <c r="F2058" t="s">
        <v>483</v>
      </c>
    </row>
    <row r="2059" spans="1:6" x14ac:dyDescent="0.2">
      <c r="A2059" t="s">
        <v>613</v>
      </c>
      <c r="B2059" t="s">
        <v>481</v>
      </c>
      <c r="C2059" s="19">
        <v>12170</v>
      </c>
      <c r="D2059" s="19">
        <v>1083</v>
      </c>
      <c r="E2059" t="s">
        <v>484</v>
      </c>
      <c r="F2059" t="s">
        <v>483</v>
      </c>
    </row>
    <row r="2060" spans="1:6" x14ac:dyDescent="0.2">
      <c r="A2060" t="s">
        <v>613</v>
      </c>
      <c r="B2060" t="s">
        <v>481</v>
      </c>
      <c r="C2060" s="19">
        <v>12199</v>
      </c>
      <c r="D2060" s="19">
        <v>1150</v>
      </c>
      <c r="E2060" t="s">
        <v>484</v>
      </c>
      <c r="F2060" t="s">
        <v>483</v>
      </c>
    </row>
    <row r="2061" spans="1:6" x14ac:dyDescent="0.2">
      <c r="A2061" t="s">
        <v>613</v>
      </c>
      <c r="B2061" t="s">
        <v>481</v>
      </c>
      <c r="C2061" s="19">
        <v>12219</v>
      </c>
      <c r="D2061" s="19">
        <v>1020</v>
      </c>
      <c r="E2061" t="s">
        <v>484</v>
      </c>
      <c r="F2061" t="s">
        <v>483</v>
      </c>
    </row>
    <row r="2062" spans="1:6" x14ac:dyDescent="0.2">
      <c r="A2062" t="s">
        <v>613</v>
      </c>
      <c r="B2062" t="s">
        <v>481</v>
      </c>
      <c r="C2062" s="19">
        <v>12223</v>
      </c>
      <c r="D2062" s="19">
        <v>1083</v>
      </c>
      <c r="E2062" t="s">
        <v>484</v>
      </c>
      <c r="F2062" t="s">
        <v>483</v>
      </c>
    </row>
    <row r="2063" spans="1:6" x14ac:dyDescent="0.2">
      <c r="A2063" t="s">
        <v>613</v>
      </c>
      <c r="B2063" t="s">
        <v>481</v>
      </c>
      <c r="C2063" s="19">
        <v>12225</v>
      </c>
      <c r="D2063" s="19">
        <v>1093</v>
      </c>
      <c r="E2063" t="s">
        <v>484</v>
      </c>
      <c r="F2063" t="s">
        <v>483</v>
      </c>
    </row>
    <row r="2064" spans="1:6" x14ac:dyDescent="0.2">
      <c r="A2064" t="s">
        <v>613</v>
      </c>
      <c r="B2064" t="s">
        <v>481</v>
      </c>
      <c r="C2064" s="19">
        <v>12268</v>
      </c>
      <c r="D2064" s="19">
        <v>1080</v>
      </c>
      <c r="E2064" t="s">
        <v>484</v>
      </c>
      <c r="F2064" t="s">
        <v>483</v>
      </c>
    </row>
    <row r="2065" spans="1:6" x14ac:dyDescent="0.2">
      <c r="A2065" t="s">
        <v>613</v>
      </c>
      <c r="B2065" t="s">
        <v>481</v>
      </c>
      <c r="C2065" s="19">
        <v>12270</v>
      </c>
      <c r="D2065" s="19">
        <v>1180</v>
      </c>
      <c r="E2065" t="s">
        <v>484</v>
      </c>
      <c r="F2065" t="s">
        <v>483</v>
      </c>
    </row>
    <row r="2066" spans="1:6" x14ac:dyDescent="0.2">
      <c r="A2066" t="s">
        <v>613</v>
      </c>
      <c r="B2066" t="s">
        <v>481</v>
      </c>
      <c r="C2066" s="19">
        <v>12291</v>
      </c>
      <c r="D2066" s="19">
        <v>1180</v>
      </c>
      <c r="E2066" t="s">
        <v>484</v>
      </c>
      <c r="F2066" t="s">
        <v>483</v>
      </c>
    </row>
    <row r="2067" spans="1:6" x14ac:dyDescent="0.2">
      <c r="A2067" t="s">
        <v>613</v>
      </c>
      <c r="B2067" t="s">
        <v>481</v>
      </c>
      <c r="C2067" s="19">
        <v>12299</v>
      </c>
      <c r="D2067" s="19">
        <v>1120</v>
      </c>
      <c r="E2067" t="s">
        <v>484</v>
      </c>
      <c r="F2067" t="s">
        <v>483</v>
      </c>
    </row>
    <row r="2068" spans="1:6" x14ac:dyDescent="0.2">
      <c r="A2068" t="s">
        <v>613</v>
      </c>
      <c r="B2068" t="s">
        <v>481</v>
      </c>
      <c r="C2068" s="19">
        <v>12302</v>
      </c>
      <c r="D2068" s="19">
        <v>1000</v>
      </c>
      <c r="E2068" t="s">
        <v>484</v>
      </c>
      <c r="F2068" t="s">
        <v>483</v>
      </c>
    </row>
    <row r="2069" spans="1:6" x14ac:dyDescent="0.2">
      <c r="A2069" t="s">
        <v>613</v>
      </c>
      <c r="B2069" t="s">
        <v>481</v>
      </c>
      <c r="C2069" s="19">
        <v>12333</v>
      </c>
      <c r="D2069" s="19">
        <v>1475</v>
      </c>
      <c r="E2069" t="s">
        <v>482</v>
      </c>
    </row>
    <row r="2070" spans="1:6" x14ac:dyDescent="0.2">
      <c r="A2070" t="s">
        <v>613</v>
      </c>
      <c r="B2070" t="s">
        <v>481</v>
      </c>
      <c r="C2070" s="19">
        <v>12385</v>
      </c>
      <c r="D2070" s="19">
        <v>1586</v>
      </c>
      <c r="E2070" t="s">
        <v>482</v>
      </c>
      <c r="F2070" t="s">
        <v>483</v>
      </c>
    </row>
    <row r="2071" spans="1:6" x14ac:dyDescent="0.2">
      <c r="A2071" t="s">
        <v>613</v>
      </c>
      <c r="B2071" t="s">
        <v>481</v>
      </c>
      <c r="C2071" s="19">
        <v>12422</v>
      </c>
      <c r="D2071" s="19">
        <v>1271</v>
      </c>
      <c r="E2071" t="s">
        <v>484</v>
      </c>
      <c r="F2071" t="s">
        <v>483</v>
      </c>
    </row>
    <row r="2072" spans="1:6" x14ac:dyDescent="0.2">
      <c r="A2072" t="s">
        <v>613</v>
      </c>
      <c r="B2072" t="s">
        <v>481</v>
      </c>
      <c r="C2072" s="19">
        <v>12423</v>
      </c>
      <c r="D2072" s="19">
        <v>1271</v>
      </c>
      <c r="E2072" t="s">
        <v>484</v>
      </c>
      <c r="F2072" t="s">
        <v>483</v>
      </c>
    </row>
    <row r="2073" spans="1:6" x14ac:dyDescent="0.2">
      <c r="A2073" t="s">
        <v>613</v>
      </c>
      <c r="B2073" t="s">
        <v>481</v>
      </c>
      <c r="C2073" s="19">
        <v>12424</v>
      </c>
      <c r="D2073" s="19">
        <v>1271</v>
      </c>
      <c r="E2073" t="s">
        <v>484</v>
      </c>
      <c r="F2073" t="s">
        <v>483</v>
      </c>
    </row>
    <row r="2074" spans="1:6" x14ac:dyDescent="0.2">
      <c r="A2074" t="s">
        <v>613</v>
      </c>
      <c r="B2074" t="s">
        <v>481</v>
      </c>
      <c r="C2074" s="19">
        <v>12430</v>
      </c>
      <c r="D2074" s="19">
        <v>1464</v>
      </c>
      <c r="E2074" t="s">
        <v>482</v>
      </c>
      <c r="F2074" t="s">
        <v>483</v>
      </c>
    </row>
    <row r="2075" spans="1:6" x14ac:dyDescent="0.2">
      <c r="A2075" t="s">
        <v>613</v>
      </c>
      <c r="B2075" t="s">
        <v>481</v>
      </c>
      <c r="C2075" s="19">
        <v>12432</v>
      </c>
      <c r="D2075" s="19">
        <v>1406</v>
      </c>
      <c r="E2075" t="s">
        <v>482</v>
      </c>
      <c r="F2075" t="s">
        <v>483</v>
      </c>
    </row>
    <row r="2076" spans="1:6" x14ac:dyDescent="0.2">
      <c r="A2076" t="s">
        <v>613</v>
      </c>
      <c r="B2076" t="s">
        <v>481</v>
      </c>
      <c r="C2076" s="19">
        <v>12440</v>
      </c>
      <c r="D2076" s="19">
        <v>1461</v>
      </c>
      <c r="E2076" t="s">
        <v>482</v>
      </c>
      <c r="F2076" t="s">
        <v>483</v>
      </c>
    </row>
    <row r="2077" spans="1:6" x14ac:dyDescent="0.2">
      <c r="A2077" t="s">
        <v>613</v>
      </c>
      <c r="B2077" t="s">
        <v>481</v>
      </c>
      <c r="C2077" s="19">
        <v>12495</v>
      </c>
      <c r="D2077" s="19">
        <v>1020</v>
      </c>
      <c r="E2077" t="s">
        <v>484</v>
      </c>
      <c r="F2077" t="s">
        <v>483</v>
      </c>
    </row>
    <row r="2078" spans="1:6" x14ac:dyDescent="0.2">
      <c r="A2078" t="s">
        <v>613</v>
      </c>
      <c r="B2078" t="s">
        <v>481</v>
      </c>
      <c r="C2078" s="19">
        <v>12506</v>
      </c>
      <c r="D2078" s="19">
        <v>1474</v>
      </c>
      <c r="E2078" t="s">
        <v>482</v>
      </c>
    </row>
    <row r="2079" spans="1:6" x14ac:dyDescent="0.2">
      <c r="A2079" t="s">
        <v>613</v>
      </c>
      <c r="B2079" t="s">
        <v>481</v>
      </c>
      <c r="C2079" s="19">
        <v>12532</v>
      </c>
      <c r="D2079" s="19">
        <v>1473</v>
      </c>
      <c r="E2079" t="s">
        <v>482</v>
      </c>
    </row>
    <row r="2080" spans="1:6" x14ac:dyDescent="0.2">
      <c r="A2080" t="s">
        <v>613</v>
      </c>
      <c r="B2080" t="s">
        <v>481</v>
      </c>
      <c r="C2080" s="19">
        <v>12538</v>
      </c>
      <c r="D2080" s="19">
        <v>1173</v>
      </c>
      <c r="E2080" t="s">
        <v>484</v>
      </c>
      <c r="F2080" t="s">
        <v>483</v>
      </c>
    </row>
    <row r="2081" spans="1:10" x14ac:dyDescent="0.2">
      <c r="A2081" t="s">
        <v>613</v>
      </c>
      <c r="B2081" t="s">
        <v>481</v>
      </c>
      <c r="C2081" s="19">
        <v>12590</v>
      </c>
      <c r="D2081" s="19">
        <v>1316</v>
      </c>
      <c r="E2081" t="s">
        <v>484</v>
      </c>
      <c r="F2081" t="s">
        <v>483</v>
      </c>
    </row>
    <row r="2082" spans="1:10" x14ac:dyDescent="0.2">
      <c r="A2082" t="s">
        <v>613</v>
      </c>
      <c r="B2082" t="s">
        <v>481</v>
      </c>
      <c r="C2082" s="19">
        <v>12603</v>
      </c>
      <c r="D2082" s="19">
        <v>1175</v>
      </c>
      <c r="E2082" t="s">
        <v>484</v>
      </c>
      <c r="F2082" t="s">
        <v>483</v>
      </c>
    </row>
    <row r="2083" spans="1:10" x14ac:dyDescent="0.2">
      <c r="A2083" t="s">
        <v>613</v>
      </c>
      <c r="B2083" t="s">
        <v>481</v>
      </c>
      <c r="C2083" s="19">
        <v>12607</v>
      </c>
      <c r="D2083" s="19">
        <v>1180</v>
      </c>
      <c r="E2083" t="s">
        <v>484</v>
      </c>
      <c r="F2083" t="s">
        <v>483</v>
      </c>
    </row>
    <row r="2084" spans="1:10" x14ac:dyDescent="0.2">
      <c r="A2084" t="s">
        <v>613</v>
      </c>
      <c r="B2084" t="s">
        <v>481</v>
      </c>
      <c r="C2084" s="19">
        <v>12610</v>
      </c>
      <c r="D2084" s="19">
        <v>1050</v>
      </c>
      <c r="E2084" t="s">
        <v>484</v>
      </c>
      <c r="F2084" t="s">
        <v>483</v>
      </c>
    </row>
    <row r="2085" spans="1:10" x14ac:dyDescent="0.2">
      <c r="A2085" t="s">
        <v>613</v>
      </c>
      <c r="B2085" t="s">
        <v>481</v>
      </c>
      <c r="C2085" s="19">
        <v>12615</v>
      </c>
      <c r="D2085" s="19">
        <v>1316</v>
      </c>
      <c r="E2085" t="s">
        <v>484</v>
      </c>
      <c r="F2085" t="s">
        <v>483</v>
      </c>
    </row>
    <row r="2086" spans="1:10" x14ac:dyDescent="0.2">
      <c r="A2086" t="s">
        <v>613</v>
      </c>
      <c r="B2086" t="s">
        <v>481</v>
      </c>
      <c r="C2086" s="19">
        <v>12707</v>
      </c>
      <c r="D2086" s="19">
        <v>1508</v>
      </c>
      <c r="E2086" t="s">
        <v>482</v>
      </c>
    </row>
    <row r="2087" spans="1:10" x14ac:dyDescent="0.2">
      <c r="A2087" t="s">
        <v>613</v>
      </c>
      <c r="B2087" t="s">
        <v>481</v>
      </c>
      <c r="C2087" s="19">
        <v>12711</v>
      </c>
      <c r="D2087" s="19">
        <v>1083</v>
      </c>
      <c r="E2087" t="s">
        <v>484</v>
      </c>
      <c r="F2087" t="s">
        <v>483</v>
      </c>
    </row>
    <row r="2088" spans="1:10" x14ac:dyDescent="0.2">
      <c r="A2088" t="s">
        <v>613</v>
      </c>
      <c r="B2088" t="s">
        <v>481</v>
      </c>
      <c r="C2088" s="19">
        <v>12721</v>
      </c>
      <c r="D2088" s="19">
        <v>1475</v>
      </c>
      <c r="E2088" t="s">
        <v>482</v>
      </c>
      <c r="F2088" t="s">
        <v>483</v>
      </c>
    </row>
    <row r="2089" spans="1:10" x14ac:dyDescent="0.2">
      <c r="A2089" t="s">
        <v>613</v>
      </c>
      <c r="B2089" t="s">
        <v>481</v>
      </c>
      <c r="C2089" s="19">
        <v>12833</v>
      </c>
      <c r="D2089" s="19">
        <v>1218</v>
      </c>
      <c r="E2089" t="s">
        <v>484</v>
      </c>
      <c r="F2089" t="s">
        <v>483</v>
      </c>
    </row>
    <row r="2090" spans="1:10" x14ac:dyDescent="0.2">
      <c r="A2090" t="s">
        <v>613</v>
      </c>
      <c r="B2090" t="s">
        <v>481</v>
      </c>
      <c r="C2090" s="19">
        <v>12834</v>
      </c>
      <c r="D2090" s="19">
        <v>1274</v>
      </c>
      <c r="E2090" t="s">
        <v>484</v>
      </c>
      <c r="F2090" t="s">
        <v>483</v>
      </c>
    </row>
    <row r="2091" spans="1:10" x14ac:dyDescent="0.2">
      <c r="A2091" t="s">
        <v>613</v>
      </c>
      <c r="B2091" t="s">
        <v>481</v>
      </c>
      <c r="C2091" s="19">
        <v>12856</v>
      </c>
      <c r="D2091" s="19">
        <v>1574</v>
      </c>
      <c r="E2091" t="s">
        <v>482</v>
      </c>
    </row>
    <row r="2092" spans="1:10" x14ac:dyDescent="0.2">
      <c r="A2092" t="s">
        <v>613</v>
      </c>
      <c r="B2092" t="s">
        <v>481</v>
      </c>
      <c r="C2092" s="19">
        <v>12866</v>
      </c>
      <c r="D2092" s="19">
        <v>1385</v>
      </c>
      <c r="E2092" t="s">
        <v>484</v>
      </c>
      <c r="F2092" t="s">
        <v>483</v>
      </c>
    </row>
    <row r="2093" spans="1:10" x14ac:dyDescent="0.2">
      <c r="A2093" t="s">
        <v>613</v>
      </c>
      <c r="B2093" t="s">
        <v>481</v>
      </c>
      <c r="C2093" s="19">
        <v>12885</v>
      </c>
      <c r="D2093" s="19">
        <v>1448</v>
      </c>
      <c r="E2093" t="s">
        <v>484</v>
      </c>
      <c r="F2093" t="s">
        <v>483</v>
      </c>
      <c r="G2093" t="s">
        <v>628</v>
      </c>
      <c r="H2093">
        <v>1</v>
      </c>
      <c r="I2093" t="s">
        <v>493</v>
      </c>
      <c r="J2093">
        <v>4</v>
      </c>
    </row>
    <row r="2094" spans="1:10" x14ac:dyDescent="0.2">
      <c r="A2094" t="s">
        <v>613</v>
      </c>
      <c r="B2094" t="s">
        <v>481</v>
      </c>
      <c r="C2094" s="19">
        <v>12886</v>
      </c>
      <c r="D2094" s="19">
        <v>1265</v>
      </c>
      <c r="E2094" t="s">
        <v>484</v>
      </c>
      <c r="F2094" t="s">
        <v>483</v>
      </c>
    </row>
    <row r="2095" spans="1:10" x14ac:dyDescent="0.2">
      <c r="A2095" t="s">
        <v>613</v>
      </c>
      <c r="B2095" t="s">
        <v>481</v>
      </c>
      <c r="C2095" s="19">
        <v>12886</v>
      </c>
      <c r="D2095" s="19">
        <v>1258</v>
      </c>
      <c r="E2095" t="s">
        <v>484</v>
      </c>
      <c r="F2095" t="s">
        <v>483</v>
      </c>
    </row>
    <row r="2096" spans="1:10" x14ac:dyDescent="0.2">
      <c r="A2096" t="s">
        <v>613</v>
      </c>
      <c r="B2096" t="s">
        <v>481</v>
      </c>
      <c r="C2096" s="19">
        <v>12892</v>
      </c>
      <c r="D2096" s="19">
        <v>1411</v>
      </c>
      <c r="E2096" t="s">
        <v>484</v>
      </c>
    </row>
    <row r="2097" spans="1:6" x14ac:dyDescent="0.2">
      <c r="A2097" t="s">
        <v>613</v>
      </c>
      <c r="B2097" t="s">
        <v>481</v>
      </c>
      <c r="C2097" s="19">
        <v>12943</v>
      </c>
      <c r="D2097" s="19">
        <v>1083</v>
      </c>
      <c r="E2097" t="s">
        <v>484</v>
      </c>
      <c r="F2097" t="s">
        <v>483</v>
      </c>
    </row>
    <row r="2098" spans="1:6" x14ac:dyDescent="0.2">
      <c r="A2098" t="s">
        <v>613</v>
      </c>
      <c r="B2098" t="s">
        <v>481</v>
      </c>
      <c r="C2098" s="19">
        <v>12943</v>
      </c>
      <c r="D2098" s="19">
        <v>1220</v>
      </c>
      <c r="E2098" t="s">
        <v>484</v>
      </c>
      <c r="F2098" t="s">
        <v>483</v>
      </c>
    </row>
    <row r="2099" spans="1:6" x14ac:dyDescent="0.2">
      <c r="A2099" t="s">
        <v>629</v>
      </c>
      <c r="B2099" t="s">
        <v>554</v>
      </c>
      <c r="C2099" s="19">
        <v>2</v>
      </c>
      <c r="D2099" s="19">
        <v>1084</v>
      </c>
      <c r="E2099" t="s">
        <v>484</v>
      </c>
      <c r="F2099" t="s">
        <v>509</v>
      </c>
    </row>
    <row r="2100" spans="1:6" x14ac:dyDescent="0.2">
      <c r="A2100" t="s">
        <v>629</v>
      </c>
      <c r="B2100" t="s">
        <v>554</v>
      </c>
      <c r="C2100" s="19">
        <v>3</v>
      </c>
      <c r="D2100" s="19">
        <v>1132</v>
      </c>
      <c r="E2100" t="s">
        <v>484</v>
      </c>
      <c r="F2100" t="s">
        <v>509</v>
      </c>
    </row>
    <row r="2101" spans="1:6" x14ac:dyDescent="0.2">
      <c r="A2101" t="s">
        <v>629</v>
      </c>
      <c r="B2101" t="s">
        <v>554</v>
      </c>
      <c r="C2101" s="19">
        <v>3</v>
      </c>
      <c r="D2101" s="19">
        <v>1135</v>
      </c>
      <c r="E2101" t="s">
        <v>484</v>
      </c>
      <c r="F2101" t="s">
        <v>509</v>
      </c>
    </row>
    <row r="2102" spans="1:6" x14ac:dyDescent="0.2">
      <c r="A2102" t="s">
        <v>629</v>
      </c>
      <c r="B2102" t="s">
        <v>554</v>
      </c>
      <c r="C2102" s="19">
        <v>4</v>
      </c>
      <c r="D2102" s="19">
        <v>1139</v>
      </c>
      <c r="E2102" t="s">
        <v>484</v>
      </c>
    </row>
    <row r="2103" spans="1:6" x14ac:dyDescent="0.2">
      <c r="A2103" t="s">
        <v>629</v>
      </c>
      <c r="B2103" t="s">
        <v>554</v>
      </c>
      <c r="C2103" s="19">
        <v>5</v>
      </c>
      <c r="D2103" s="19">
        <v>1139</v>
      </c>
      <c r="E2103" t="s">
        <v>484</v>
      </c>
    </row>
    <row r="2104" spans="1:6" x14ac:dyDescent="0.2">
      <c r="A2104" t="s">
        <v>629</v>
      </c>
      <c r="B2104" t="s">
        <v>554</v>
      </c>
      <c r="C2104" s="19">
        <v>6</v>
      </c>
      <c r="D2104" s="19">
        <v>1155</v>
      </c>
      <c r="E2104" t="s">
        <v>484</v>
      </c>
      <c r="F2104" t="s">
        <v>509</v>
      </c>
    </row>
    <row r="2105" spans="1:6" x14ac:dyDescent="0.2">
      <c r="A2105" t="s">
        <v>629</v>
      </c>
      <c r="B2105" t="s">
        <v>554</v>
      </c>
      <c r="C2105" s="19">
        <v>7</v>
      </c>
      <c r="D2105" s="19">
        <v>1156</v>
      </c>
      <c r="E2105" t="s">
        <v>484</v>
      </c>
    </row>
    <row r="2106" spans="1:6" x14ac:dyDescent="0.2">
      <c r="A2106" t="s">
        <v>629</v>
      </c>
      <c r="B2106" t="s">
        <v>554</v>
      </c>
      <c r="C2106" s="19">
        <v>8</v>
      </c>
      <c r="D2106" s="19">
        <v>1236</v>
      </c>
      <c r="E2106" t="s">
        <v>484</v>
      </c>
    </row>
    <row r="2107" spans="1:6" x14ac:dyDescent="0.2">
      <c r="A2107" t="s">
        <v>629</v>
      </c>
      <c r="B2107" t="s">
        <v>554</v>
      </c>
      <c r="C2107" s="19">
        <v>10</v>
      </c>
      <c r="D2107" s="19">
        <v>1248</v>
      </c>
      <c r="E2107" t="s">
        <v>484</v>
      </c>
      <c r="F2107" t="s">
        <v>509</v>
      </c>
    </row>
    <row r="2108" spans="1:6" x14ac:dyDescent="0.2">
      <c r="A2108" t="s">
        <v>629</v>
      </c>
      <c r="B2108" t="s">
        <v>554</v>
      </c>
      <c r="C2108" s="19">
        <v>10</v>
      </c>
      <c r="D2108" s="19">
        <v>1248</v>
      </c>
      <c r="E2108" t="s">
        <v>484</v>
      </c>
      <c r="F2108" t="s">
        <v>509</v>
      </c>
    </row>
    <row r="2109" spans="1:6" x14ac:dyDescent="0.2">
      <c r="A2109" t="s">
        <v>629</v>
      </c>
      <c r="B2109" t="s">
        <v>554</v>
      </c>
      <c r="C2109" s="19">
        <v>10</v>
      </c>
      <c r="D2109" s="19">
        <v>1248</v>
      </c>
      <c r="E2109" t="s">
        <v>484</v>
      </c>
      <c r="F2109" t="s">
        <v>509</v>
      </c>
    </row>
    <row r="2110" spans="1:6" x14ac:dyDescent="0.2">
      <c r="A2110" t="s">
        <v>629</v>
      </c>
      <c r="B2110" t="s">
        <v>554</v>
      </c>
      <c r="C2110" s="19">
        <v>11</v>
      </c>
      <c r="D2110" s="19">
        <v>1255</v>
      </c>
      <c r="E2110" t="s">
        <v>484</v>
      </c>
    </row>
    <row r="2111" spans="1:6" x14ac:dyDescent="0.2">
      <c r="A2111" t="s">
        <v>629</v>
      </c>
      <c r="B2111" t="s">
        <v>554</v>
      </c>
      <c r="C2111" s="19">
        <v>12</v>
      </c>
      <c r="D2111" s="19">
        <v>1263</v>
      </c>
      <c r="E2111" t="s">
        <v>484</v>
      </c>
      <c r="F2111" t="s">
        <v>509</v>
      </c>
    </row>
    <row r="2112" spans="1:6" x14ac:dyDescent="0.2">
      <c r="A2112" t="s">
        <v>629</v>
      </c>
      <c r="B2112" t="s">
        <v>554</v>
      </c>
      <c r="C2112" s="19">
        <v>13</v>
      </c>
      <c r="D2112" s="19">
        <v>1265</v>
      </c>
      <c r="E2112" t="s">
        <v>484</v>
      </c>
      <c r="F2112" t="s">
        <v>509</v>
      </c>
    </row>
    <row r="2113" spans="1:6" x14ac:dyDescent="0.2">
      <c r="A2113" t="s">
        <v>629</v>
      </c>
      <c r="B2113" t="s">
        <v>554</v>
      </c>
      <c r="C2113" s="19">
        <v>14</v>
      </c>
      <c r="D2113" s="19">
        <v>1269</v>
      </c>
      <c r="E2113" t="s">
        <v>484</v>
      </c>
      <c r="F2113" t="s">
        <v>509</v>
      </c>
    </row>
    <row r="2114" spans="1:6" x14ac:dyDescent="0.2">
      <c r="A2114" t="s">
        <v>629</v>
      </c>
      <c r="B2114" t="s">
        <v>554</v>
      </c>
      <c r="C2114" s="19">
        <v>15</v>
      </c>
      <c r="D2114" s="19">
        <v>1271</v>
      </c>
      <c r="E2114" t="s">
        <v>484</v>
      </c>
    </row>
    <row r="2115" spans="1:6" x14ac:dyDescent="0.2">
      <c r="A2115" t="s">
        <v>629</v>
      </c>
      <c r="B2115" t="s">
        <v>554</v>
      </c>
      <c r="C2115" s="19">
        <v>16</v>
      </c>
      <c r="D2115" s="19">
        <v>1274</v>
      </c>
      <c r="E2115" t="s">
        <v>484</v>
      </c>
    </row>
    <row r="2116" spans="1:6" x14ac:dyDescent="0.2">
      <c r="A2116" t="s">
        <v>629</v>
      </c>
      <c r="B2116" t="s">
        <v>554</v>
      </c>
      <c r="C2116" s="19">
        <v>17</v>
      </c>
      <c r="D2116" s="19">
        <v>1277</v>
      </c>
      <c r="E2116" t="s">
        <v>484</v>
      </c>
      <c r="F2116" t="s">
        <v>509</v>
      </c>
    </row>
    <row r="2117" spans="1:6" x14ac:dyDescent="0.2">
      <c r="A2117" t="s">
        <v>629</v>
      </c>
      <c r="B2117" t="s">
        <v>554</v>
      </c>
      <c r="C2117" s="19">
        <v>18</v>
      </c>
      <c r="D2117" s="19">
        <v>1277</v>
      </c>
      <c r="E2117" t="s">
        <v>484</v>
      </c>
      <c r="F2117" t="s">
        <v>509</v>
      </c>
    </row>
    <row r="2118" spans="1:6" x14ac:dyDescent="0.2">
      <c r="A2118" t="s">
        <v>629</v>
      </c>
      <c r="B2118" t="s">
        <v>554</v>
      </c>
      <c r="C2118" s="19">
        <v>19</v>
      </c>
      <c r="D2118" s="19">
        <v>1283</v>
      </c>
      <c r="E2118" t="s">
        <v>484</v>
      </c>
    </row>
    <row r="2119" spans="1:6" x14ac:dyDescent="0.2">
      <c r="A2119" t="s">
        <v>629</v>
      </c>
      <c r="B2119" t="s">
        <v>554</v>
      </c>
      <c r="C2119" s="19">
        <v>20</v>
      </c>
      <c r="D2119" s="19">
        <v>1283</v>
      </c>
      <c r="E2119" t="s">
        <v>484</v>
      </c>
    </row>
    <row r="2120" spans="1:6" x14ac:dyDescent="0.2">
      <c r="A2120" t="s">
        <v>629</v>
      </c>
      <c r="B2120" t="s">
        <v>554</v>
      </c>
      <c r="C2120" s="19">
        <v>21</v>
      </c>
      <c r="D2120" s="19">
        <v>1284</v>
      </c>
      <c r="E2120" t="s">
        <v>484</v>
      </c>
    </row>
    <row r="2121" spans="1:6" x14ac:dyDescent="0.2">
      <c r="A2121" t="s">
        <v>629</v>
      </c>
      <c r="B2121" t="s">
        <v>554</v>
      </c>
      <c r="C2121" s="19">
        <v>22</v>
      </c>
      <c r="D2121" s="19">
        <v>1286</v>
      </c>
      <c r="E2121" t="s">
        <v>484</v>
      </c>
      <c r="F2121" t="s">
        <v>483</v>
      </c>
    </row>
    <row r="2122" spans="1:6" x14ac:dyDescent="0.2">
      <c r="A2122" t="s">
        <v>629</v>
      </c>
      <c r="B2122" t="s">
        <v>554</v>
      </c>
      <c r="C2122" s="19">
        <v>23</v>
      </c>
      <c r="D2122" s="19">
        <v>1290</v>
      </c>
      <c r="E2122" t="s">
        <v>484</v>
      </c>
    </row>
    <row r="2123" spans="1:6" x14ac:dyDescent="0.2">
      <c r="A2123" t="s">
        <v>629</v>
      </c>
      <c r="B2123" t="s">
        <v>554</v>
      </c>
      <c r="C2123" s="19">
        <v>24</v>
      </c>
      <c r="D2123" s="19">
        <v>1290</v>
      </c>
      <c r="E2123" t="s">
        <v>484</v>
      </c>
      <c r="F2123" t="s">
        <v>509</v>
      </c>
    </row>
    <row r="2124" spans="1:6" x14ac:dyDescent="0.2">
      <c r="A2124" t="s">
        <v>629</v>
      </c>
      <c r="B2124" t="s">
        <v>554</v>
      </c>
      <c r="C2124" s="19">
        <v>25</v>
      </c>
      <c r="D2124" s="19">
        <v>1290</v>
      </c>
      <c r="E2124" t="s">
        <v>484</v>
      </c>
    </row>
    <row r="2125" spans="1:6" x14ac:dyDescent="0.2">
      <c r="A2125" t="s">
        <v>629</v>
      </c>
      <c r="B2125" t="s">
        <v>554</v>
      </c>
      <c r="C2125" s="19">
        <v>26</v>
      </c>
      <c r="D2125" s="19">
        <v>1293</v>
      </c>
      <c r="E2125" t="s">
        <v>484</v>
      </c>
      <c r="F2125" t="s">
        <v>485</v>
      </c>
    </row>
    <row r="2126" spans="1:6" x14ac:dyDescent="0.2">
      <c r="A2126" t="s">
        <v>629</v>
      </c>
      <c r="B2126" t="s">
        <v>554</v>
      </c>
      <c r="C2126" s="19">
        <v>27</v>
      </c>
      <c r="D2126" s="19">
        <v>1294</v>
      </c>
      <c r="E2126" t="s">
        <v>484</v>
      </c>
    </row>
    <row r="2127" spans="1:6" x14ac:dyDescent="0.2">
      <c r="A2127" t="s">
        <v>629</v>
      </c>
      <c r="B2127" t="s">
        <v>554</v>
      </c>
      <c r="C2127" s="19">
        <v>28</v>
      </c>
      <c r="D2127" s="19">
        <v>1295</v>
      </c>
      <c r="E2127" t="s">
        <v>484</v>
      </c>
    </row>
    <row r="2128" spans="1:6" x14ac:dyDescent="0.2">
      <c r="A2128" t="s">
        <v>629</v>
      </c>
      <c r="B2128" t="s">
        <v>554</v>
      </c>
      <c r="C2128" s="19">
        <v>29</v>
      </c>
      <c r="D2128" s="19">
        <v>1302</v>
      </c>
      <c r="E2128" t="s">
        <v>484</v>
      </c>
    </row>
    <row r="2129" spans="1:6" x14ac:dyDescent="0.2">
      <c r="A2129" t="s">
        <v>629</v>
      </c>
      <c r="B2129" t="s">
        <v>554</v>
      </c>
      <c r="C2129" s="19">
        <v>30</v>
      </c>
      <c r="D2129" s="19">
        <v>1304</v>
      </c>
      <c r="E2129" t="s">
        <v>484</v>
      </c>
    </row>
    <row r="2130" spans="1:6" x14ac:dyDescent="0.2">
      <c r="A2130" t="s">
        <v>629</v>
      </c>
      <c r="B2130" t="s">
        <v>554</v>
      </c>
      <c r="C2130" s="19">
        <v>31</v>
      </c>
      <c r="D2130" s="19">
        <v>1314</v>
      </c>
      <c r="E2130" t="s">
        <v>484</v>
      </c>
    </row>
    <row r="2131" spans="1:6" x14ac:dyDescent="0.2">
      <c r="A2131" t="s">
        <v>629</v>
      </c>
      <c r="B2131" t="s">
        <v>554</v>
      </c>
      <c r="C2131" s="19">
        <v>32</v>
      </c>
      <c r="D2131" s="19">
        <v>1315</v>
      </c>
      <c r="E2131" t="s">
        <v>484</v>
      </c>
    </row>
    <row r="2132" spans="1:6" x14ac:dyDescent="0.2">
      <c r="A2132" t="s">
        <v>629</v>
      </c>
      <c r="B2132" t="s">
        <v>554</v>
      </c>
      <c r="C2132" s="19">
        <v>33</v>
      </c>
      <c r="D2132" s="19">
        <v>1315</v>
      </c>
      <c r="E2132" t="s">
        <v>484</v>
      </c>
    </row>
    <row r="2133" spans="1:6" x14ac:dyDescent="0.2">
      <c r="A2133" t="s">
        <v>629</v>
      </c>
      <c r="B2133" t="s">
        <v>554</v>
      </c>
      <c r="C2133" s="19">
        <v>34</v>
      </c>
      <c r="D2133" s="19">
        <v>1320</v>
      </c>
      <c r="E2133" t="s">
        <v>484</v>
      </c>
      <c r="F2133" t="s">
        <v>509</v>
      </c>
    </row>
    <row r="2134" spans="1:6" x14ac:dyDescent="0.2">
      <c r="A2134" t="s">
        <v>629</v>
      </c>
      <c r="B2134" t="s">
        <v>554</v>
      </c>
      <c r="C2134" s="19">
        <v>35</v>
      </c>
      <c r="D2134" s="19">
        <v>1321</v>
      </c>
      <c r="E2134" t="s">
        <v>484</v>
      </c>
    </row>
    <row r="2135" spans="1:6" x14ac:dyDescent="0.2">
      <c r="A2135" t="s">
        <v>629</v>
      </c>
      <c r="B2135" t="s">
        <v>554</v>
      </c>
      <c r="C2135" s="19">
        <v>36</v>
      </c>
      <c r="D2135" s="19">
        <v>1322</v>
      </c>
      <c r="E2135" t="s">
        <v>484</v>
      </c>
    </row>
    <row r="2136" spans="1:6" x14ac:dyDescent="0.2">
      <c r="A2136" t="s">
        <v>629</v>
      </c>
      <c r="B2136" t="s">
        <v>554</v>
      </c>
      <c r="C2136" s="19">
        <v>37</v>
      </c>
      <c r="D2136" s="19">
        <v>1329</v>
      </c>
      <c r="E2136" t="s">
        <v>484</v>
      </c>
      <c r="F2136" t="s">
        <v>483</v>
      </c>
    </row>
    <row r="2137" spans="1:6" x14ac:dyDescent="0.2">
      <c r="A2137" t="s">
        <v>629</v>
      </c>
      <c r="B2137" t="s">
        <v>554</v>
      </c>
      <c r="C2137" s="19">
        <v>38</v>
      </c>
      <c r="D2137" s="19">
        <v>1330</v>
      </c>
      <c r="E2137" t="s">
        <v>484</v>
      </c>
    </row>
    <row r="2138" spans="1:6" x14ac:dyDescent="0.2">
      <c r="A2138" t="s">
        <v>629</v>
      </c>
      <c r="B2138" t="s">
        <v>554</v>
      </c>
      <c r="C2138" s="19">
        <v>39</v>
      </c>
      <c r="D2138" s="19">
        <v>1332</v>
      </c>
      <c r="E2138" t="s">
        <v>484</v>
      </c>
    </row>
    <row r="2139" spans="1:6" x14ac:dyDescent="0.2">
      <c r="A2139" t="s">
        <v>629</v>
      </c>
      <c r="B2139" t="s">
        <v>554</v>
      </c>
      <c r="C2139" s="19">
        <v>40</v>
      </c>
      <c r="D2139" s="19">
        <v>1336</v>
      </c>
      <c r="E2139" t="s">
        <v>484</v>
      </c>
    </row>
    <row r="2140" spans="1:6" x14ac:dyDescent="0.2">
      <c r="A2140" t="s">
        <v>629</v>
      </c>
      <c r="B2140" t="s">
        <v>554</v>
      </c>
      <c r="C2140" s="19">
        <v>41</v>
      </c>
      <c r="D2140" s="19">
        <v>1327</v>
      </c>
      <c r="E2140" t="s">
        <v>484</v>
      </c>
      <c r="F2140" t="s">
        <v>509</v>
      </c>
    </row>
    <row r="2141" spans="1:6" x14ac:dyDescent="0.2">
      <c r="A2141" t="s">
        <v>629</v>
      </c>
      <c r="B2141" t="s">
        <v>554</v>
      </c>
      <c r="C2141" s="19">
        <v>42</v>
      </c>
      <c r="D2141" s="19">
        <v>1340</v>
      </c>
      <c r="E2141" t="s">
        <v>484</v>
      </c>
    </row>
    <row r="2142" spans="1:6" x14ac:dyDescent="0.2">
      <c r="A2142" t="s">
        <v>629</v>
      </c>
      <c r="B2142" t="s">
        <v>554</v>
      </c>
      <c r="C2142" s="19">
        <v>43</v>
      </c>
      <c r="D2142" s="19">
        <v>1340</v>
      </c>
      <c r="E2142" t="s">
        <v>484</v>
      </c>
    </row>
    <row r="2143" spans="1:6" x14ac:dyDescent="0.2">
      <c r="A2143" t="s">
        <v>629</v>
      </c>
      <c r="B2143" t="s">
        <v>554</v>
      </c>
      <c r="C2143" s="19">
        <v>44</v>
      </c>
      <c r="D2143" s="19">
        <v>1343</v>
      </c>
      <c r="E2143" t="s">
        <v>484</v>
      </c>
    </row>
    <row r="2144" spans="1:6" x14ac:dyDescent="0.2">
      <c r="A2144" t="s">
        <v>629</v>
      </c>
      <c r="B2144" t="s">
        <v>554</v>
      </c>
      <c r="C2144" s="19">
        <v>45</v>
      </c>
      <c r="D2144" s="19">
        <v>1343</v>
      </c>
      <c r="E2144" t="s">
        <v>484</v>
      </c>
    </row>
    <row r="2145" spans="1:6" x14ac:dyDescent="0.2">
      <c r="A2145" t="s">
        <v>629</v>
      </c>
      <c r="B2145" t="s">
        <v>554</v>
      </c>
      <c r="C2145" s="19">
        <v>46</v>
      </c>
      <c r="D2145" s="19">
        <v>1346</v>
      </c>
      <c r="E2145" t="s">
        <v>482</v>
      </c>
    </row>
    <row r="2146" spans="1:6" x14ac:dyDescent="0.2">
      <c r="A2146" t="s">
        <v>629</v>
      </c>
      <c r="B2146" t="s">
        <v>554</v>
      </c>
      <c r="C2146" s="19">
        <v>47</v>
      </c>
      <c r="D2146" s="19">
        <v>1348</v>
      </c>
      <c r="E2146" t="s">
        <v>484</v>
      </c>
      <c r="F2146" t="s">
        <v>509</v>
      </c>
    </row>
    <row r="2147" spans="1:6" x14ac:dyDescent="0.2">
      <c r="A2147" t="s">
        <v>629</v>
      </c>
      <c r="B2147" t="s">
        <v>554</v>
      </c>
      <c r="C2147" s="19">
        <v>48</v>
      </c>
      <c r="D2147" s="19">
        <v>1348</v>
      </c>
      <c r="E2147" t="s">
        <v>484</v>
      </c>
      <c r="F2147" t="s">
        <v>509</v>
      </c>
    </row>
    <row r="2148" spans="1:6" x14ac:dyDescent="0.2">
      <c r="A2148" t="s">
        <v>629</v>
      </c>
      <c r="B2148" t="s">
        <v>554</v>
      </c>
      <c r="C2148" s="19">
        <v>49</v>
      </c>
      <c r="D2148" s="19">
        <v>1350</v>
      </c>
      <c r="E2148" t="s">
        <v>484</v>
      </c>
      <c r="F2148" t="s">
        <v>509</v>
      </c>
    </row>
    <row r="2149" spans="1:6" x14ac:dyDescent="0.2">
      <c r="A2149" t="s">
        <v>629</v>
      </c>
      <c r="B2149" t="s">
        <v>554</v>
      </c>
      <c r="C2149" s="19">
        <v>50</v>
      </c>
      <c r="D2149" s="19">
        <v>1351</v>
      </c>
      <c r="E2149" t="s">
        <v>484</v>
      </c>
      <c r="F2149" t="s">
        <v>509</v>
      </c>
    </row>
    <row r="2150" spans="1:6" x14ac:dyDescent="0.2">
      <c r="A2150" t="s">
        <v>629</v>
      </c>
      <c r="B2150" t="s">
        <v>554</v>
      </c>
      <c r="C2150" s="19">
        <v>51</v>
      </c>
      <c r="D2150" s="19">
        <v>1351</v>
      </c>
      <c r="E2150" t="s">
        <v>484</v>
      </c>
    </row>
    <row r="2151" spans="1:6" x14ac:dyDescent="0.2">
      <c r="A2151" t="s">
        <v>629</v>
      </c>
      <c r="B2151" t="s">
        <v>554</v>
      </c>
      <c r="C2151" s="19">
        <v>52</v>
      </c>
      <c r="D2151" s="19">
        <v>1352</v>
      </c>
      <c r="E2151" t="s">
        <v>484</v>
      </c>
      <c r="F2151" t="s">
        <v>483</v>
      </c>
    </row>
    <row r="2152" spans="1:6" x14ac:dyDescent="0.2">
      <c r="A2152" t="s">
        <v>629</v>
      </c>
      <c r="B2152" t="s">
        <v>554</v>
      </c>
      <c r="C2152" s="19">
        <v>53</v>
      </c>
      <c r="D2152" s="19">
        <v>1355</v>
      </c>
      <c r="E2152" t="s">
        <v>484</v>
      </c>
    </row>
    <row r="2153" spans="1:6" x14ac:dyDescent="0.2">
      <c r="A2153" t="s">
        <v>629</v>
      </c>
      <c r="B2153" t="s">
        <v>554</v>
      </c>
      <c r="C2153" s="19">
        <v>54</v>
      </c>
      <c r="D2153" s="19">
        <v>1358</v>
      </c>
      <c r="E2153" t="s">
        <v>484</v>
      </c>
    </row>
    <row r="2154" spans="1:6" x14ac:dyDescent="0.2">
      <c r="A2154" t="s">
        <v>629</v>
      </c>
      <c r="B2154" t="s">
        <v>554</v>
      </c>
      <c r="C2154" s="19">
        <v>55</v>
      </c>
      <c r="D2154" s="19">
        <v>1358</v>
      </c>
      <c r="E2154" t="s">
        <v>484</v>
      </c>
    </row>
    <row r="2155" spans="1:6" x14ac:dyDescent="0.2">
      <c r="A2155" t="s">
        <v>629</v>
      </c>
      <c r="B2155" t="s">
        <v>554</v>
      </c>
      <c r="C2155" s="19">
        <v>56</v>
      </c>
      <c r="D2155" s="19">
        <v>1358</v>
      </c>
      <c r="E2155" t="s">
        <v>482</v>
      </c>
    </row>
    <row r="2156" spans="1:6" x14ac:dyDescent="0.2">
      <c r="A2156" t="s">
        <v>629</v>
      </c>
      <c r="B2156" t="s">
        <v>554</v>
      </c>
      <c r="C2156" s="19">
        <v>57</v>
      </c>
      <c r="D2156" s="19">
        <v>1359</v>
      </c>
      <c r="E2156" t="s">
        <v>484</v>
      </c>
    </row>
    <row r="2157" spans="1:6" x14ac:dyDescent="0.2">
      <c r="A2157" t="s">
        <v>629</v>
      </c>
      <c r="B2157" t="s">
        <v>554</v>
      </c>
      <c r="C2157" s="19">
        <v>58</v>
      </c>
      <c r="D2157" s="19">
        <v>1361</v>
      </c>
      <c r="E2157" t="s">
        <v>484</v>
      </c>
    </row>
    <row r="2158" spans="1:6" x14ac:dyDescent="0.2">
      <c r="A2158" t="s">
        <v>629</v>
      </c>
      <c r="B2158" t="s">
        <v>554</v>
      </c>
      <c r="C2158" s="19">
        <v>60</v>
      </c>
      <c r="D2158" s="19">
        <v>1366</v>
      </c>
      <c r="E2158" t="s">
        <v>484</v>
      </c>
      <c r="F2158" t="s">
        <v>509</v>
      </c>
    </row>
    <row r="2159" spans="1:6" x14ac:dyDescent="0.2">
      <c r="A2159" t="s">
        <v>629</v>
      </c>
      <c r="B2159" t="s">
        <v>554</v>
      </c>
      <c r="C2159" s="19">
        <v>60</v>
      </c>
      <c r="D2159" s="19">
        <v>1366</v>
      </c>
      <c r="E2159" t="s">
        <v>484</v>
      </c>
      <c r="F2159" t="s">
        <v>509</v>
      </c>
    </row>
    <row r="2160" spans="1:6" x14ac:dyDescent="0.2">
      <c r="A2160" t="s">
        <v>629</v>
      </c>
      <c r="B2160" t="s">
        <v>554</v>
      </c>
      <c r="C2160" s="19">
        <v>61</v>
      </c>
      <c r="D2160" s="19">
        <v>1367</v>
      </c>
      <c r="E2160" t="s">
        <v>484</v>
      </c>
    </row>
    <row r="2161" spans="1:6" x14ac:dyDescent="0.2">
      <c r="A2161" t="s">
        <v>629</v>
      </c>
      <c r="B2161" t="s">
        <v>554</v>
      </c>
      <c r="C2161" s="19">
        <v>62</v>
      </c>
      <c r="D2161" s="19">
        <v>1367</v>
      </c>
      <c r="E2161" t="s">
        <v>484</v>
      </c>
      <c r="F2161" t="s">
        <v>509</v>
      </c>
    </row>
    <row r="2162" spans="1:6" x14ac:dyDescent="0.2">
      <c r="A2162" t="s">
        <v>629</v>
      </c>
      <c r="B2162" t="s">
        <v>554</v>
      </c>
      <c r="C2162" s="19">
        <v>63</v>
      </c>
      <c r="D2162" s="19">
        <v>1367</v>
      </c>
      <c r="E2162" t="s">
        <v>484</v>
      </c>
      <c r="F2162" t="s">
        <v>509</v>
      </c>
    </row>
    <row r="2163" spans="1:6" x14ac:dyDescent="0.2">
      <c r="A2163" t="s">
        <v>629</v>
      </c>
      <c r="B2163" t="s">
        <v>554</v>
      </c>
      <c r="C2163" s="19">
        <v>64</v>
      </c>
      <c r="D2163" s="19">
        <v>1368</v>
      </c>
      <c r="E2163" t="s">
        <v>484</v>
      </c>
    </row>
    <row r="2164" spans="1:6" x14ac:dyDescent="0.2">
      <c r="A2164" t="s">
        <v>629</v>
      </c>
      <c r="B2164" t="s">
        <v>554</v>
      </c>
      <c r="C2164" s="19">
        <v>65</v>
      </c>
      <c r="D2164" s="19">
        <v>1369</v>
      </c>
      <c r="E2164" t="s">
        <v>484</v>
      </c>
    </row>
    <row r="2165" spans="1:6" x14ac:dyDescent="0.2">
      <c r="A2165" t="s">
        <v>629</v>
      </c>
      <c r="B2165" t="s">
        <v>554</v>
      </c>
      <c r="C2165" s="19">
        <v>66</v>
      </c>
      <c r="D2165" s="19">
        <v>1370</v>
      </c>
      <c r="E2165" t="s">
        <v>504</v>
      </c>
    </row>
    <row r="2166" spans="1:6" x14ac:dyDescent="0.2">
      <c r="A2166" t="s">
        <v>629</v>
      </c>
      <c r="B2166" t="s">
        <v>554</v>
      </c>
      <c r="C2166" s="19">
        <v>67</v>
      </c>
      <c r="D2166" s="19">
        <v>1372</v>
      </c>
      <c r="E2166" t="s">
        <v>484</v>
      </c>
      <c r="F2166" t="s">
        <v>483</v>
      </c>
    </row>
    <row r="2167" spans="1:6" x14ac:dyDescent="0.2">
      <c r="A2167" t="s">
        <v>629</v>
      </c>
      <c r="B2167" t="s">
        <v>554</v>
      </c>
      <c r="C2167" s="19">
        <v>68</v>
      </c>
      <c r="D2167" s="19">
        <v>1372</v>
      </c>
      <c r="E2167" t="s">
        <v>484</v>
      </c>
      <c r="F2167" t="s">
        <v>509</v>
      </c>
    </row>
    <row r="2168" spans="1:6" x14ac:dyDescent="0.2">
      <c r="A2168" t="s">
        <v>629</v>
      </c>
      <c r="B2168" t="s">
        <v>554</v>
      </c>
      <c r="C2168" s="19">
        <v>69</v>
      </c>
      <c r="D2168" s="19">
        <v>1372</v>
      </c>
      <c r="E2168" t="s">
        <v>484</v>
      </c>
      <c r="F2168" t="s">
        <v>509</v>
      </c>
    </row>
    <row r="2169" spans="1:6" x14ac:dyDescent="0.2">
      <c r="A2169" t="s">
        <v>629</v>
      </c>
      <c r="B2169" t="s">
        <v>554</v>
      </c>
      <c r="C2169" s="19">
        <v>70</v>
      </c>
      <c r="D2169" s="19">
        <v>1373</v>
      </c>
      <c r="E2169" t="s">
        <v>484</v>
      </c>
      <c r="F2169" t="s">
        <v>509</v>
      </c>
    </row>
    <row r="2170" spans="1:6" x14ac:dyDescent="0.2">
      <c r="A2170" t="s">
        <v>629</v>
      </c>
      <c r="B2170" t="s">
        <v>554</v>
      </c>
      <c r="C2170" s="19">
        <v>71</v>
      </c>
      <c r="D2170" s="19">
        <v>1374</v>
      </c>
      <c r="E2170" t="s">
        <v>482</v>
      </c>
    </row>
    <row r="2171" spans="1:6" x14ac:dyDescent="0.2">
      <c r="A2171" t="s">
        <v>629</v>
      </c>
      <c r="B2171" t="s">
        <v>554</v>
      </c>
      <c r="C2171" s="19">
        <v>72</v>
      </c>
      <c r="D2171" s="19">
        <v>1374</v>
      </c>
      <c r="E2171" t="s">
        <v>484</v>
      </c>
      <c r="F2171" t="s">
        <v>483</v>
      </c>
    </row>
    <row r="2172" spans="1:6" x14ac:dyDescent="0.2">
      <c r="A2172" t="s">
        <v>629</v>
      </c>
      <c r="B2172" t="s">
        <v>554</v>
      </c>
      <c r="C2172" s="19">
        <v>73</v>
      </c>
      <c r="D2172" s="19">
        <v>1376</v>
      </c>
      <c r="E2172" t="s">
        <v>484</v>
      </c>
    </row>
    <row r="2173" spans="1:6" x14ac:dyDescent="0.2">
      <c r="A2173" t="s">
        <v>629</v>
      </c>
      <c r="B2173" t="s">
        <v>554</v>
      </c>
      <c r="C2173" s="19">
        <v>74</v>
      </c>
      <c r="D2173" s="19">
        <v>1378</v>
      </c>
      <c r="E2173" t="s">
        <v>484</v>
      </c>
    </row>
    <row r="2174" spans="1:6" x14ac:dyDescent="0.2">
      <c r="A2174" t="s">
        <v>629</v>
      </c>
      <c r="B2174" t="s">
        <v>554</v>
      </c>
      <c r="C2174" s="19">
        <v>75</v>
      </c>
      <c r="D2174" s="19">
        <v>1379</v>
      </c>
      <c r="E2174" t="s">
        <v>482</v>
      </c>
    </row>
    <row r="2175" spans="1:6" x14ac:dyDescent="0.2">
      <c r="A2175" t="s">
        <v>629</v>
      </c>
      <c r="B2175" t="s">
        <v>554</v>
      </c>
      <c r="C2175" s="19">
        <v>76</v>
      </c>
      <c r="D2175" s="19">
        <v>1380</v>
      </c>
      <c r="E2175" t="s">
        <v>482</v>
      </c>
    </row>
    <row r="2176" spans="1:6" x14ac:dyDescent="0.2">
      <c r="A2176" t="s">
        <v>629</v>
      </c>
      <c r="B2176" t="s">
        <v>554</v>
      </c>
      <c r="C2176" s="19">
        <v>77</v>
      </c>
      <c r="D2176" s="19">
        <v>1381</v>
      </c>
      <c r="E2176" t="s">
        <v>484</v>
      </c>
    </row>
    <row r="2177" spans="1:6" x14ac:dyDescent="0.2">
      <c r="A2177" t="s">
        <v>629</v>
      </c>
      <c r="B2177" t="s">
        <v>554</v>
      </c>
      <c r="C2177" s="19">
        <v>78</v>
      </c>
      <c r="D2177" s="19">
        <v>1381</v>
      </c>
      <c r="E2177" t="s">
        <v>482</v>
      </c>
    </row>
    <row r="2178" spans="1:6" x14ac:dyDescent="0.2">
      <c r="A2178" t="s">
        <v>629</v>
      </c>
      <c r="B2178" t="s">
        <v>554</v>
      </c>
      <c r="C2178" s="19">
        <v>79</v>
      </c>
      <c r="D2178" s="19">
        <v>1383</v>
      </c>
      <c r="E2178" t="s">
        <v>482</v>
      </c>
    </row>
    <row r="2179" spans="1:6" x14ac:dyDescent="0.2">
      <c r="A2179" t="s">
        <v>629</v>
      </c>
      <c r="B2179" t="s">
        <v>554</v>
      </c>
      <c r="C2179" s="19">
        <v>80</v>
      </c>
      <c r="D2179" s="19">
        <v>1384</v>
      </c>
      <c r="E2179" t="s">
        <v>482</v>
      </c>
      <c r="F2179" t="s">
        <v>604</v>
      </c>
    </row>
    <row r="2180" spans="1:6" x14ac:dyDescent="0.2">
      <c r="A2180" t="s">
        <v>629</v>
      </c>
      <c r="B2180" t="s">
        <v>554</v>
      </c>
      <c r="C2180" s="19">
        <v>81</v>
      </c>
      <c r="D2180" s="19">
        <v>1384</v>
      </c>
      <c r="E2180" t="s">
        <v>504</v>
      </c>
      <c r="F2180" t="s">
        <v>486</v>
      </c>
    </row>
    <row r="2181" spans="1:6" x14ac:dyDescent="0.2">
      <c r="A2181" t="s">
        <v>629</v>
      </c>
      <c r="B2181" t="s">
        <v>554</v>
      </c>
      <c r="C2181" s="19">
        <v>82</v>
      </c>
      <c r="D2181" s="19">
        <v>1385</v>
      </c>
      <c r="E2181" t="s">
        <v>484</v>
      </c>
    </row>
    <row r="2182" spans="1:6" x14ac:dyDescent="0.2">
      <c r="A2182" t="s">
        <v>629</v>
      </c>
      <c r="B2182" t="s">
        <v>554</v>
      </c>
      <c r="C2182" s="19">
        <v>83</v>
      </c>
      <c r="D2182" s="19">
        <v>1385</v>
      </c>
      <c r="E2182" t="s">
        <v>484</v>
      </c>
      <c r="F2182" t="s">
        <v>509</v>
      </c>
    </row>
    <row r="2183" spans="1:6" x14ac:dyDescent="0.2">
      <c r="A2183" t="s">
        <v>629</v>
      </c>
      <c r="B2183" t="s">
        <v>554</v>
      </c>
      <c r="C2183" s="19">
        <v>84</v>
      </c>
      <c r="D2183" s="19">
        <v>1388</v>
      </c>
      <c r="E2183" t="s">
        <v>484</v>
      </c>
      <c r="F2183" t="s">
        <v>509</v>
      </c>
    </row>
    <row r="2184" spans="1:6" x14ac:dyDescent="0.2">
      <c r="A2184" t="s">
        <v>629</v>
      </c>
      <c r="B2184" t="s">
        <v>554</v>
      </c>
      <c r="C2184" s="19">
        <v>85</v>
      </c>
      <c r="D2184" s="19">
        <v>1385</v>
      </c>
      <c r="E2184" t="s">
        <v>482</v>
      </c>
    </row>
    <row r="2185" spans="1:6" x14ac:dyDescent="0.2">
      <c r="A2185" t="s">
        <v>629</v>
      </c>
      <c r="B2185" t="s">
        <v>554</v>
      </c>
      <c r="C2185" s="19">
        <v>86</v>
      </c>
      <c r="D2185" s="19">
        <v>1388</v>
      </c>
      <c r="E2185" t="s">
        <v>482</v>
      </c>
      <c r="F2185" t="s">
        <v>486</v>
      </c>
    </row>
    <row r="2186" spans="1:6" x14ac:dyDescent="0.2">
      <c r="A2186" t="s">
        <v>629</v>
      </c>
      <c r="B2186" t="s">
        <v>554</v>
      </c>
      <c r="C2186" s="19">
        <v>87</v>
      </c>
      <c r="D2186" s="19">
        <v>1389</v>
      </c>
      <c r="E2186" t="s">
        <v>484</v>
      </c>
    </row>
    <row r="2187" spans="1:6" x14ac:dyDescent="0.2">
      <c r="A2187" t="s">
        <v>629</v>
      </c>
      <c r="B2187" t="s">
        <v>554</v>
      </c>
      <c r="C2187" s="19">
        <v>88</v>
      </c>
      <c r="D2187" s="19">
        <v>1389</v>
      </c>
      <c r="E2187" t="s">
        <v>482</v>
      </c>
    </row>
    <row r="2188" spans="1:6" x14ac:dyDescent="0.2">
      <c r="A2188" t="s">
        <v>629</v>
      </c>
      <c r="B2188" t="s">
        <v>554</v>
      </c>
      <c r="C2188" s="19">
        <v>90</v>
      </c>
      <c r="D2188" s="19">
        <v>1389</v>
      </c>
      <c r="E2188" t="s">
        <v>484</v>
      </c>
    </row>
    <row r="2189" spans="1:6" x14ac:dyDescent="0.2">
      <c r="A2189" t="s">
        <v>629</v>
      </c>
      <c r="B2189" t="s">
        <v>554</v>
      </c>
      <c r="C2189" s="19">
        <v>91</v>
      </c>
      <c r="D2189" s="19">
        <v>1393</v>
      </c>
      <c r="E2189" t="s">
        <v>484</v>
      </c>
      <c r="F2189" t="s">
        <v>485</v>
      </c>
    </row>
    <row r="2190" spans="1:6" x14ac:dyDescent="0.2">
      <c r="A2190" t="s">
        <v>629</v>
      </c>
      <c r="B2190" t="s">
        <v>554</v>
      </c>
      <c r="C2190" s="19">
        <v>92</v>
      </c>
      <c r="D2190" s="19">
        <v>1394</v>
      </c>
      <c r="E2190" t="s">
        <v>482</v>
      </c>
    </row>
    <row r="2191" spans="1:6" x14ac:dyDescent="0.2">
      <c r="A2191" t="s">
        <v>629</v>
      </c>
      <c r="B2191" t="s">
        <v>554</v>
      </c>
      <c r="C2191" s="19">
        <v>93</v>
      </c>
      <c r="D2191" s="19">
        <v>1395</v>
      </c>
      <c r="E2191" t="s">
        <v>484</v>
      </c>
    </row>
    <row r="2192" spans="1:6" x14ac:dyDescent="0.2">
      <c r="A2192" t="s">
        <v>629</v>
      </c>
      <c r="B2192" t="s">
        <v>554</v>
      </c>
      <c r="C2192" s="19">
        <v>94</v>
      </c>
      <c r="D2192" s="19">
        <v>1396</v>
      </c>
      <c r="E2192" t="s">
        <v>484</v>
      </c>
      <c r="F2192" t="s">
        <v>509</v>
      </c>
    </row>
    <row r="2193" spans="1:6" x14ac:dyDescent="0.2">
      <c r="A2193" t="s">
        <v>629</v>
      </c>
      <c r="B2193" t="s">
        <v>554</v>
      </c>
      <c r="C2193" s="19">
        <v>95</v>
      </c>
      <c r="D2193" s="19">
        <v>1399</v>
      </c>
      <c r="E2193" t="s">
        <v>482</v>
      </c>
    </row>
    <row r="2194" spans="1:6" x14ac:dyDescent="0.2">
      <c r="A2194" t="s">
        <v>629</v>
      </c>
      <c r="B2194" t="s">
        <v>554</v>
      </c>
      <c r="C2194" s="19">
        <v>96</v>
      </c>
      <c r="D2194" s="19">
        <v>1400</v>
      </c>
      <c r="E2194" t="s">
        <v>482</v>
      </c>
      <c r="F2194" t="s">
        <v>509</v>
      </c>
    </row>
    <row r="2195" spans="1:6" x14ac:dyDescent="0.2">
      <c r="A2195" t="s">
        <v>630</v>
      </c>
      <c r="B2195" t="s">
        <v>554</v>
      </c>
      <c r="C2195" s="19">
        <v>97</v>
      </c>
      <c r="D2195" s="19">
        <v>1402</v>
      </c>
      <c r="E2195" t="s">
        <v>484</v>
      </c>
    </row>
    <row r="2196" spans="1:6" x14ac:dyDescent="0.2">
      <c r="A2196" t="s">
        <v>630</v>
      </c>
      <c r="B2196" t="s">
        <v>554</v>
      </c>
      <c r="C2196" s="19">
        <v>98</v>
      </c>
      <c r="D2196" s="19">
        <v>1406</v>
      </c>
      <c r="E2196" t="s">
        <v>482</v>
      </c>
      <c r="F2196" t="s">
        <v>485</v>
      </c>
    </row>
    <row r="2197" spans="1:6" x14ac:dyDescent="0.2">
      <c r="A2197" t="s">
        <v>630</v>
      </c>
      <c r="B2197" t="s">
        <v>554</v>
      </c>
      <c r="C2197" s="19">
        <v>99</v>
      </c>
      <c r="D2197" s="19">
        <v>1406</v>
      </c>
      <c r="E2197" t="s">
        <v>482</v>
      </c>
      <c r="F2197" t="s">
        <v>485</v>
      </c>
    </row>
    <row r="2198" spans="1:6" x14ac:dyDescent="0.2">
      <c r="A2198" t="s">
        <v>630</v>
      </c>
      <c r="B2198" t="s">
        <v>554</v>
      </c>
      <c r="C2198" s="19">
        <v>100</v>
      </c>
      <c r="D2198" s="19">
        <v>1407</v>
      </c>
      <c r="E2198" t="s">
        <v>484</v>
      </c>
      <c r="F2198" t="s">
        <v>509</v>
      </c>
    </row>
    <row r="2199" spans="1:6" x14ac:dyDescent="0.2">
      <c r="A2199" t="s">
        <v>630</v>
      </c>
      <c r="B2199" t="s">
        <v>554</v>
      </c>
      <c r="C2199" s="19">
        <v>101</v>
      </c>
      <c r="D2199" s="19">
        <v>1408</v>
      </c>
      <c r="E2199" t="s">
        <v>484</v>
      </c>
    </row>
    <row r="2200" spans="1:6" x14ac:dyDescent="0.2">
      <c r="A2200" t="s">
        <v>630</v>
      </c>
      <c r="B2200" t="s">
        <v>554</v>
      </c>
      <c r="C2200" s="19">
        <v>102</v>
      </c>
      <c r="D2200" s="19">
        <v>1408</v>
      </c>
      <c r="E2200" t="s">
        <v>484</v>
      </c>
      <c r="F2200" t="s">
        <v>483</v>
      </c>
    </row>
    <row r="2201" spans="1:6" x14ac:dyDescent="0.2">
      <c r="A2201" t="s">
        <v>630</v>
      </c>
      <c r="B2201" t="s">
        <v>554</v>
      </c>
      <c r="C2201" s="19">
        <v>103</v>
      </c>
      <c r="D2201" s="19">
        <v>1409</v>
      </c>
      <c r="E2201" t="s">
        <v>484</v>
      </c>
      <c r="F2201" t="s">
        <v>509</v>
      </c>
    </row>
    <row r="2202" spans="1:6" x14ac:dyDescent="0.2">
      <c r="A2202" t="s">
        <v>630</v>
      </c>
      <c r="B2202" t="s">
        <v>554</v>
      </c>
      <c r="C2202" s="19">
        <v>104</v>
      </c>
      <c r="D2202" s="19">
        <v>1409</v>
      </c>
      <c r="E2202" t="s">
        <v>484</v>
      </c>
      <c r="F2202" t="s">
        <v>509</v>
      </c>
    </row>
    <row r="2203" spans="1:6" x14ac:dyDescent="0.2">
      <c r="A2203" t="s">
        <v>630</v>
      </c>
      <c r="B2203" t="s">
        <v>554</v>
      </c>
      <c r="C2203" s="19">
        <v>105</v>
      </c>
      <c r="D2203" s="19">
        <v>1410</v>
      </c>
      <c r="E2203" t="s">
        <v>484</v>
      </c>
      <c r="F2203" t="s">
        <v>509</v>
      </c>
    </row>
    <row r="2204" spans="1:6" x14ac:dyDescent="0.2">
      <c r="A2204" t="s">
        <v>630</v>
      </c>
      <c r="B2204" t="s">
        <v>554</v>
      </c>
      <c r="C2204" s="19">
        <v>106</v>
      </c>
      <c r="D2204" s="19">
        <v>1410</v>
      </c>
      <c r="E2204" t="s">
        <v>504</v>
      </c>
    </row>
    <row r="2205" spans="1:6" x14ac:dyDescent="0.2">
      <c r="A2205" t="s">
        <v>630</v>
      </c>
      <c r="B2205" t="s">
        <v>554</v>
      </c>
      <c r="C2205" s="19">
        <v>107</v>
      </c>
      <c r="D2205" s="19">
        <v>1410</v>
      </c>
      <c r="E2205" t="s">
        <v>482</v>
      </c>
    </row>
    <row r="2206" spans="1:6" x14ac:dyDescent="0.2">
      <c r="A2206" t="s">
        <v>630</v>
      </c>
      <c r="B2206" t="s">
        <v>554</v>
      </c>
      <c r="C2206" s="19">
        <v>108</v>
      </c>
      <c r="D2206" s="19">
        <v>1410</v>
      </c>
      <c r="E2206" t="s">
        <v>504</v>
      </c>
    </row>
    <row r="2207" spans="1:6" x14ac:dyDescent="0.2">
      <c r="A2207" t="s">
        <v>630</v>
      </c>
      <c r="B2207" t="s">
        <v>554</v>
      </c>
      <c r="C2207" s="19">
        <v>109</v>
      </c>
      <c r="D2207" s="19">
        <v>1410</v>
      </c>
      <c r="E2207" t="s">
        <v>484</v>
      </c>
    </row>
    <row r="2208" spans="1:6" x14ac:dyDescent="0.2">
      <c r="A2208" t="s">
        <v>630</v>
      </c>
      <c r="B2208" t="s">
        <v>554</v>
      </c>
      <c r="C2208" s="19">
        <v>110</v>
      </c>
      <c r="D2208" s="19">
        <v>1411</v>
      </c>
      <c r="E2208" t="s">
        <v>484</v>
      </c>
      <c r="F2208" t="s">
        <v>486</v>
      </c>
    </row>
    <row r="2209" spans="1:6" x14ac:dyDescent="0.2">
      <c r="A2209" t="s">
        <v>630</v>
      </c>
      <c r="B2209" t="s">
        <v>554</v>
      </c>
      <c r="C2209" s="19">
        <v>111</v>
      </c>
      <c r="D2209" s="19">
        <v>1411</v>
      </c>
      <c r="E2209" t="s">
        <v>504</v>
      </c>
      <c r="F2209" t="s">
        <v>483</v>
      </c>
    </row>
    <row r="2210" spans="1:6" x14ac:dyDescent="0.2">
      <c r="A2210" t="s">
        <v>630</v>
      </c>
      <c r="B2210" t="s">
        <v>554</v>
      </c>
      <c r="C2210" s="19">
        <v>112</v>
      </c>
      <c r="D2210" s="19">
        <v>1411</v>
      </c>
      <c r="E2210" t="s">
        <v>484</v>
      </c>
    </row>
    <row r="2211" spans="1:6" x14ac:dyDescent="0.2">
      <c r="A2211" t="s">
        <v>630</v>
      </c>
      <c r="B2211" t="s">
        <v>554</v>
      </c>
      <c r="C2211" s="19">
        <v>113</v>
      </c>
      <c r="D2211" s="19">
        <v>1411</v>
      </c>
      <c r="E2211" t="s">
        <v>504</v>
      </c>
      <c r="F2211" t="s">
        <v>483</v>
      </c>
    </row>
    <row r="2212" spans="1:6" x14ac:dyDescent="0.2">
      <c r="A2212" t="s">
        <v>630</v>
      </c>
      <c r="B2212" t="s">
        <v>554</v>
      </c>
      <c r="C2212" s="19">
        <v>114</v>
      </c>
      <c r="D2212" s="19">
        <v>1412</v>
      </c>
      <c r="E2212" t="s">
        <v>482</v>
      </c>
      <c r="F2212" t="s">
        <v>486</v>
      </c>
    </row>
    <row r="2213" spans="1:6" x14ac:dyDescent="0.2">
      <c r="A2213" t="s">
        <v>630</v>
      </c>
      <c r="B2213" t="s">
        <v>554</v>
      </c>
      <c r="C2213" s="19">
        <v>115</v>
      </c>
      <c r="D2213" s="19">
        <v>1412</v>
      </c>
      <c r="E2213" t="s">
        <v>482</v>
      </c>
    </row>
    <row r="2214" spans="1:6" x14ac:dyDescent="0.2">
      <c r="A2214" t="s">
        <v>630</v>
      </c>
      <c r="B2214" t="s">
        <v>554</v>
      </c>
      <c r="C2214" s="19">
        <v>116</v>
      </c>
      <c r="D2214" s="19">
        <v>1412</v>
      </c>
      <c r="E2214" t="s">
        <v>484</v>
      </c>
    </row>
    <row r="2215" spans="1:6" x14ac:dyDescent="0.2">
      <c r="A2215" t="s">
        <v>630</v>
      </c>
      <c r="B2215" t="s">
        <v>554</v>
      </c>
      <c r="C2215" s="19">
        <v>117</v>
      </c>
      <c r="D2215" s="19">
        <v>1413</v>
      </c>
      <c r="E2215" t="s">
        <v>504</v>
      </c>
    </row>
    <row r="2216" spans="1:6" x14ac:dyDescent="0.2">
      <c r="A2216" t="s">
        <v>630</v>
      </c>
      <c r="B2216" t="s">
        <v>554</v>
      </c>
      <c r="C2216" s="19">
        <v>118</v>
      </c>
      <c r="D2216" s="19">
        <v>1413</v>
      </c>
      <c r="E2216" t="s">
        <v>484</v>
      </c>
      <c r="F2216" t="s">
        <v>509</v>
      </c>
    </row>
    <row r="2217" spans="1:6" x14ac:dyDescent="0.2">
      <c r="A2217" t="s">
        <v>630</v>
      </c>
      <c r="B2217" t="s">
        <v>554</v>
      </c>
      <c r="C2217" s="19">
        <v>119</v>
      </c>
      <c r="D2217" s="19">
        <v>1415</v>
      </c>
      <c r="E2217" t="s">
        <v>484</v>
      </c>
    </row>
    <row r="2218" spans="1:6" x14ac:dyDescent="0.2">
      <c r="A2218" t="s">
        <v>630</v>
      </c>
      <c r="B2218" t="s">
        <v>554</v>
      </c>
      <c r="C2218" s="19">
        <v>120</v>
      </c>
      <c r="D2218" s="19">
        <v>1415</v>
      </c>
      <c r="E2218" t="s">
        <v>482</v>
      </c>
      <c r="F2218" t="s">
        <v>486</v>
      </c>
    </row>
    <row r="2219" spans="1:6" x14ac:dyDescent="0.2">
      <c r="A2219" t="s">
        <v>630</v>
      </c>
      <c r="B2219" t="s">
        <v>554</v>
      </c>
      <c r="C2219" s="19">
        <v>121</v>
      </c>
      <c r="D2219" s="19">
        <v>1415</v>
      </c>
      <c r="E2219" t="s">
        <v>484</v>
      </c>
    </row>
    <row r="2220" spans="1:6" x14ac:dyDescent="0.2">
      <c r="A2220" t="s">
        <v>630</v>
      </c>
      <c r="B2220" t="s">
        <v>554</v>
      </c>
      <c r="C2220" s="19">
        <v>122</v>
      </c>
      <c r="D2220" s="19">
        <v>1415</v>
      </c>
      <c r="E2220" t="s">
        <v>482</v>
      </c>
    </row>
    <row r="2221" spans="1:6" x14ac:dyDescent="0.2">
      <c r="A2221" t="s">
        <v>630</v>
      </c>
      <c r="B2221" t="s">
        <v>554</v>
      </c>
      <c r="C2221" s="19">
        <v>123</v>
      </c>
      <c r="D2221" s="19">
        <v>1416</v>
      </c>
      <c r="E2221" t="s">
        <v>484</v>
      </c>
    </row>
    <row r="2222" spans="1:6" x14ac:dyDescent="0.2">
      <c r="A2222" t="s">
        <v>630</v>
      </c>
      <c r="B2222" t="s">
        <v>554</v>
      </c>
      <c r="C2222" s="19">
        <v>124</v>
      </c>
      <c r="D2222" s="19">
        <v>1416</v>
      </c>
      <c r="E2222" t="s">
        <v>482</v>
      </c>
    </row>
    <row r="2223" spans="1:6" x14ac:dyDescent="0.2">
      <c r="A2223" t="s">
        <v>630</v>
      </c>
      <c r="B2223" t="s">
        <v>554</v>
      </c>
      <c r="C2223" s="19">
        <v>125</v>
      </c>
      <c r="D2223" s="19">
        <v>1416</v>
      </c>
      <c r="E2223" t="s">
        <v>504</v>
      </c>
      <c r="F2223" t="s">
        <v>509</v>
      </c>
    </row>
    <row r="2224" spans="1:6" x14ac:dyDescent="0.2">
      <c r="A2224" t="s">
        <v>630</v>
      </c>
      <c r="B2224" t="s">
        <v>554</v>
      </c>
      <c r="C2224" s="19">
        <v>126</v>
      </c>
      <c r="D2224" s="19">
        <v>1417</v>
      </c>
      <c r="E2224" t="s">
        <v>484</v>
      </c>
    </row>
    <row r="2225" spans="1:6" x14ac:dyDescent="0.2">
      <c r="A2225" t="s">
        <v>630</v>
      </c>
      <c r="B2225" t="s">
        <v>554</v>
      </c>
      <c r="C2225" s="19">
        <v>127</v>
      </c>
      <c r="D2225" s="19">
        <v>1417</v>
      </c>
      <c r="E2225" t="s">
        <v>482</v>
      </c>
    </row>
    <row r="2226" spans="1:6" x14ac:dyDescent="0.2">
      <c r="A2226" t="s">
        <v>630</v>
      </c>
      <c r="B2226" t="s">
        <v>554</v>
      </c>
      <c r="C2226" s="19">
        <v>128</v>
      </c>
      <c r="D2226" s="19">
        <v>1417</v>
      </c>
      <c r="E2226" t="s">
        <v>482</v>
      </c>
    </row>
    <row r="2227" spans="1:6" x14ac:dyDescent="0.2">
      <c r="A2227" t="s">
        <v>630</v>
      </c>
      <c r="B2227" t="s">
        <v>554</v>
      </c>
      <c r="C2227" s="19">
        <v>130</v>
      </c>
      <c r="D2227" s="19">
        <v>1417</v>
      </c>
      <c r="E2227" t="s">
        <v>482</v>
      </c>
      <c r="F2227" t="s">
        <v>509</v>
      </c>
    </row>
    <row r="2228" spans="1:6" x14ac:dyDescent="0.2">
      <c r="A2228" t="s">
        <v>630</v>
      </c>
      <c r="B2228" t="s">
        <v>554</v>
      </c>
      <c r="C2228" s="19">
        <v>131</v>
      </c>
      <c r="D2228" s="19">
        <v>1418</v>
      </c>
      <c r="E2228" t="s">
        <v>482</v>
      </c>
    </row>
    <row r="2229" spans="1:6" x14ac:dyDescent="0.2">
      <c r="A2229" t="s">
        <v>630</v>
      </c>
      <c r="B2229" t="s">
        <v>554</v>
      </c>
      <c r="C2229" s="19">
        <v>132</v>
      </c>
      <c r="D2229" s="19">
        <v>1418</v>
      </c>
      <c r="E2229" t="s">
        <v>482</v>
      </c>
    </row>
    <row r="2230" spans="1:6" x14ac:dyDescent="0.2">
      <c r="A2230" t="s">
        <v>630</v>
      </c>
      <c r="B2230" t="s">
        <v>554</v>
      </c>
      <c r="C2230" s="19">
        <v>133</v>
      </c>
      <c r="D2230" s="19">
        <v>1419</v>
      </c>
      <c r="E2230" t="s">
        <v>482</v>
      </c>
      <c r="F2230" t="s">
        <v>521</v>
      </c>
    </row>
    <row r="2231" spans="1:6" x14ac:dyDescent="0.2">
      <c r="A2231" t="s">
        <v>630</v>
      </c>
      <c r="B2231" t="s">
        <v>554</v>
      </c>
      <c r="C2231" s="19">
        <v>134</v>
      </c>
      <c r="D2231" s="19">
        <v>1419</v>
      </c>
      <c r="E2231" t="s">
        <v>482</v>
      </c>
    </row>
    <row r="2232" spans="1:6" x14ac:dyDescent="0.2">
      <c r="A2232" t="s">
        <v>630</v>
      </c>
      <c r="B2232" t="s">
        <v>554</v>
      </c>
      <c r="C2232" s="19">
        <v>135</v>
      </c>
      <c r="D2232" s="19">
        <v>1419</v>
      </c>
      <c r="E2232" t="s">
        <v>482</v>
      </c>
    </row>
    <row r="2233" spans="1:6" x14ac:dyDescent="0.2">
      <c r="A2233" t="s">
        <v>630</v>
      </c>
      <c r="B2233" t="s">
        <v>554</v>
      </c>
      <c r="C2233" s="19">
        <v>136</v>
      </c>
      <c r="D2233" s="19">
        <v>1419</v>
      </c>
      <c r="E2233" t="s">
        <v>482</v>
      </c>
    </row>
    <row r="2234" spans="1:6" x14ac:dyDescent="0.2">
      <c r="A2234" t="s">
        <v>630</v>
      </c>
      <c r="B2234" t="s">
        <v>554</v>
      </c>
      <c r="C2234" s="19">
        <v>137</v>
      </c>
      <c r="D2234" s="19">
        <v>1419</v>
      </c>
      <c r="E2234" t="s">
        <v>484</v>
      </c>
      <c r="F2234" t="s">
        <v>485</v>
      </c>
    </row>
    <row r="2235" spans="1:6" x14ac:dyDescent="0.2">
      <c r="A2235" t="s">
        <v>630</v>
      </c>
      <c r="B2235" t="s">
        <v>554</v>
      </c>
      <c r="C2235" s="19">
        <v>138</v>
      </c>
      <c r="D2235" s="19">
        <v>1420</v>
      </c>
      <c r="E2235" t="s">
        <v>482</v>
      </c>
    </row>
    <row r="2236" spans="1:6" x14ac:dyDescent="0.2">
      <c r="A2236" t="s">
        <v>630</v>
      </c>
      <c r="B2236" t="s">
        <v>554</v>
      </c>
      <c r="C2236" s="19">
        <v>139</v>
      </c>
      <c r="D2236" s="19">
        <v>1422</v>
      </c>
      <c r="E2236" t="s">
        <v>484</v>
      </c>
    </row>
    <row r="2237" spans="1:6" x14ac:dyDescent="0.2">
      <c r="A2237" t="s">
        <v>630</v>
      </c>
      <c r="B2237" t="s">
        <v>554</v>
      </c>
      <c r="C2237" s="19">
        <v>140</v>
      </c>
      <c r="D2237" s="19">
        <v>1422</v>
      </c>
      <c r="E2237" t="s">
        <v>484</v>
      </c>
    </row>
    <row r="2238" spans="1:6" x14ac:dyDescent="0.2">
      <c r="A2238" t="s">
        <v>630</v>
      </c>
      <c r="B2238" t="s">
        <v>554</v>
      </c>
      <c r="C2238" s="19">
        <v>141</v>
      </c>
      <c r="D2238" s="19">
        <v>1422</v>
      </c>
      <c r="E2238" t="s">
        <v>484</v>
      </c>
      <c r="F2238" t="s">
        <v>509</v>
      </c>
    </row>
    <row r="2239" spans="1:6" x14ac:dyDescent="0.2">
      <c r="A2239" t="s">
        <v>630</v>
      </c>
      <c r="B2239" t="s">
        <v>554</v>
      </c>
      <c r="C2239" s="19">
        <v>142</v>
      </c>
      <c r="D2239" s="19">
        <v>1422</v>
      </c>
      <c r="E2239" t="s">
        <v>504</v>
      </c>
    </row>
    <row r="2240" spans="1:6" x14ac:dyDescent="0.2">
      <c r="A2240" t="s">
        <v>630</v>
      </c>
      <c r="B2240" t="s">
        <v>554</v>
      </c>
      <c r="C2240" s="19">
        <v>143</v>
      </c>
      <c r="D2240" s="19">
        <v>1422</v>
      </c>
      <c r="E2240" t="s">
        <v>484</v>
      </c>
    </row>
    <row r="2241" spans="1:6" x14ac:dyDescent="0.2">
      <c r="A2241" t="s">
        <v>630</v>
      </c>
      <c r="B2241" t="s">
        <v>554</v>
      </c>
      <c r="C2241" s="19">
        <v>144</v>
      </c>
      <c r="D2241" s="19">
        <v>1422</v>
      </c>
      <c r="E2241" t="s">
        <v>482</v>
      </c>
    </row>
    <row r="2242" spans="1:6" x14ac:dyDescent="0.2">
      <c r="A2242" t="s">
        <v>630</v>
      </c>
      <c r="B2242" t="s">
        <v>554</v>
      </c>
      <c r="C2242" s="19">
        <v>145</v>
      </c>
      <c r="D2242" s="19">
        <v>1422</v>
      </c>
      <c r="E2242" t="s">
        <v>482</v>
      </c>
    </row>
    <row r="2243" spans="1:6" x14ac:dyDescent="0.2">
      <c r="A2243" t="s">
        <v>630</v>
      </c>
      <c r="B2243" t="s">
        <v>554</v>
      </c>
      <c r="C2243" s="19">
        <v>146</v>
      </c>
      <c r="D2243" s="19">
        <v>1423</v>
      </c>
      <c r="E2243" t="s">
        <v>482</v>
      </c>
    </row>
    <row r="2244" spans="1:6" x14ac:dyDescent="0.2">
      <c r="A2244" t="s">
        <v>630</v>
      </c>
      <c r="B2244" t="s">
        <v>554</v>
      </c>
      <c r="C2244" s="19">
        <v>147</v>
      </c>
      <c r="D2244" s="19">
        <v>1423</v>
      </c>
      <c r="E2244" t="s">
        <v>484</v>
      </c>
    </row>
    <row r="2245" spans="1:6" x14ac:dyDescent="0.2">
      <c r="A2245" t="s">
        <v>630</v>
      </c>
      <c r="B2245" t="s">
        <v>554</v>
      </c>
      <c r="C2245" s="19">
        <v>148</v>
      </c>
      <c r="D2245" s="19">
        <v>1423</v>
      </c>
      <c r="E2245" t="s">
        <v>482</v>
      </c>
    </row>
    <row r="2246" spans="1:6" x14ac:dyDescent="0.2">
      <c r="A2246" t="s">
        <v>630</v>
      </c>
      <c r="B2246" t="s">
        <v>554</v>
      </c>
      <c r="C2246" s="19">
        <v>149</v>
      </c>
      <c r="D2246" s="19">
        <v>1423</v>
      </c>
      <c r="E2246" t="s">
        <v>484</v>
      </c>
    </row>
    <row r="2247" spans="1:6" x14ac:dyDescent="0.2">
      <c r="A2247" t="s">
        <v>630</v>
      </c>
      <c r="B2247" t="s">
        <v>554</v>
      </c>
      <c r="C2247" s="19">
        <v>150</v>
      </c>
      <c r="D2247" s="19">
        <v>1242</v>
      </c>
      <c r="E2247" t="s">
        <v>482</v>
      </c>
      <c r="F2247" t="s">
        <v>509</v>
      </c>
    </row>
    <row r="2248" spans="1:6" x14ac:dyDescent="0.2">
      <c r="A2248" t="s">
        <v>630</v>
      </c>
      <c r="B2248" t="s">
        <v>554</v>
      </c>
      <c r="C2248" s="19" t="s">
        <v>631</v>
      </c>
      <c r="D2248" s="19">
        <v>1424</v>
      </c>
      <c r="E2248" t="s">
        <v>482</v>
      </c>
    </row>
    <row r="2249" spans="1:6" x14ac:dyDescent="0.2">
      <c r="A2249" t="s">
        <v>630</v>
      </c>
      <c r="B2249" t="s">
        <v>554</v>
      </c>
      <c r="C2249" s="19">
        <v>151</v>
      </c>
      <c r="D2249" s="19">
        <v>1424</v>
      </c>
      <c r="E2249" t="s">
        <v>482</v>
      </c>
      <c r="F2249" t="s">
        <v>485</v>
      </c>
    </row>
    <row r="2250" spans="1:6" x14ac:dyDescent="0.2">
      <c r="A2250" t="s">
        <v>630</v>
      </c>
      <c r="B2250" t="s">
        <v>554</v>
      </c>
      <c r="C2250" s="19">
        <v>152</v>
      </c>
      <c r="D2250" s="19">
        <v>1424</v>
      </c>
      <c r="E2250" t="s">
        <v>482</v>
      </c>
    </row>
    <row r="2251" spans="1:6" x14ac:dyDescent="0.2">
      <c r="A2251" t="s">
        <v>630</v>
      </c>
      <c r="B2251" t="s">
        <v>554</v>
      </c>
      <c r="C2251" s="19">
        <v>153</v>
      </c>
      <c r="D2251" s="19">
        <v>1425</v>
      </c>
      <c r="E2251" t="s">
        <v>482</v>
      </c>
    </row>
    <row r="2252" spans="1:6" x14ac:dyDescent="0.2">
      <c r="A2252" t="s">
        <v>630</v>
      </c>
      <c r="B2252" t="s">
        <v>554</v>
      </c>
      <c r="C2252" s="19">
        <v>154</v>
      </c>
      <c r="D2252" s="19">
        <v>1425</v>
      </c>
      <c r="E2252" t="s">
        <v>482</v>
      </c>
    </row>
    <row r="2253" spans="1:6" x14ac:dyDescent="0.2">
      <c r="A2253" t="s">
        <v>630</v>
      </c>
      <c r="B2253" t="s">
        <v>554</v>
      </c>
      <c r="C2253" s="19">
        <v>155</v>
      </c>
      <c r="D2253" s="19">
        <v>1425</v>
      </c>
      <c r="E2253" t="s">
        <v>484</v>
      </c>
      <c r="F2253" t="s">
        <v>509</v>
      </c>
    </row>
    <row r="2254" spans="1:6" x14ac:dyDescent="0.2">
      <c r="A2254" t="s">
        <v>630</v>
      </c>
      <c r="B2254" t="s">
        <v>554</v>
      </c>
      <c r="C2254" s="19">
        <v>156</v>
      </c>
      <c r="D2254" s="19">
        <v>1426</v>
      </c>
      <c r="E2254" t="s">
        <v>484</v>
      </c>
      <c r="F2254" t="s">
        <v>509</v>
      </c>
    </row>
    <row r="2255" spans="1:6" x14ac:dyDescent="0.2">
      <c r="A2255" t="s">
        <v>630</v>
      </c>
      <c r="B2255" t="s">
        <v>554</v>
      </c>
      <c r="C2255" s="19">
        <v>157</v>
      </c>
      <c r="D2255" s="19">
        <v>1426</v>
      </c>
      <c r="E2255" t="s">
        <v>482</v>
      </c>
      <c r="F2255" t="s">
        <v>485</v>
      </c>
    </row>
    <row r="2256" spans="1:6" x14ac:dyDescent="0.2">
      <c r="A2256" t="s">
        <v>630</v>
      </c>
      <c r="B2256" t="s">
        <v>554</v>
      </c>
      <c r="C2256" s="19">
        <v>158</v>
      </c>
      <c r="D2256" s="19">
        <v>1427</v>
      </c>
      <c r="E2256" t="s">
        <v>482</v>
      </c>
    </row>
    <row r="2257" spans="1:6" x14ac:dyDescent="0.2">
      <c r="A2257" t="s">
        <v>630</v>
      </c>
      <c r="B2257" t="s">
        <v>554</v>
      </c>
      <c r="C2257" s="19">
        <v>159</v>
      </c>
      <c r="D2257" s="19">
        <v>1427</v>
      </c>
      <c r="E2257" t="s">
        <v>482</v>
      </c>
      <c r="F2257" t="s">
        <v>485</v>
      </c>
    </row>
    <row r="2258" spans="1:6" x14ac:dyDescent="0.2">
      <c r="A2258" t="s">
        <v>630</v>
      </c>
      <c r="B2258" t="s">
        <v>554</v>
      </c>
      <c r="C2258" s="19">
        <v>160</v>
      </c>
      <c r="D2258" s="19">
        <v>1427</v>
      </c>
      <c r="E2258" t="s">
        <v>482</v>
      </c>
    </row>
    <row r="2259" spans="1:6" x14ac:dyDescent="0.2">
      <c r="A2259" t="s">
        <v>630</v>
      </c>
      <c r="B2259" t="s">
        <v>554</v>
      </c>
      <c r="C2259" s="19">
        <v>161</v>
      </c>
      <c r="D2259" s="19">
        <v>1427</v>
      </c>
      <c r="E2259" t="s">
        <v>482</v>
      </c>
      <c r="F2259" t="s">
        <v>485</v>
      </c>
    </row>
    <row r="2260" spans="1:6" x14ac:dyDescent="0.2">
      <c r="A2260" t="s">
        <v>630</v>
      </c>
      <c r="B2260" t="s">
        <v>554</v>
      </c>
      <c r="C2260" s="19">
        <v>162</v>
      </c>
      <c r="D2260" s="19">
        <v>1428</v>
      </c>
      <c r="E2260" t="s">
        <v>484</v>
      </c>
      <c r="F2260" t="s">
        <v>509</v>
      </c>
    </row>
    <row r="2261" spans="1:6" x14ac:dyDescent="0.2">
      <c r="A2261" t="s">
        <v>630</v>
      </c>
      <c r="B2261" t="s">
        <v>554</v>
      </c>
      <c r="C2261" s="19">
        <v>163</v>
      </c>
      <c r="D2261" s="19">
        <v>1428</v>
      </c>
      <c r="E2261" t="s">
        <v>484</v>
      </c>
    </row>
    <row r="2262" spans="1:6" x14ac:dyDescent="0.2">
      <c r="A2262" t="s">
        <v>630</v>
      </c>
      <c r="B2262" t="s">
        <v>554</v>
      </c>
      <c r="C2262" s="19">
        <v>164</v>
      </c>
      <c r="D2262" s="19">
        <v>1428</v>
      </c>
      <c r="E2262" t="s">
        <v>482</v>
      </c>
      <c r="F2262" t="s">
        <v>509</v>
      </c>
    </row>
    <row r="2263" spans="1:6" x14ac:dyDescent="0.2">
      <c r="A2263" t="s">
        <v>630</v>
      </c>
      <c r="B2263" t="s">
        <v>554</v>
      </c>
      <c r="C2263" s="19">
        <v>165</v>
      </c>
      <c r="D2263" s="19">
        <v>1428</v>
      </c>
      <c r="E2263" t="s">
        <v>484</v>
      </c>
    </row>
    <row r="2264" spans="1:6" x14ac:dyDescent="0.2">
      <c r="A2264" t="s">
        <v>630</v>
      </c>
      <c r="B2264" t="s">
        <v>554</v>
      </c>
      <c r="C2264" s="19">
        <v>166</v>
      </c>
      <c r="D2264" s="19">
        <v>1429</v>
      </c>
      <c r="E2264" t="s">
        <v>482</v>
      </c>
      <c r="F2264" t="s">
        <v>486</v>
      </c>
    </row>
    <row r="2265" spans="1:6" x14ac:dyDescent="0.2">
      <c r="A2265" t="s">
        <v>630</v>
      </c>
      <c r="B2265" t="s">
        <v>554</v>
      </c>
      <c r="C2265" s="19">
        <v>167</v>
      </c>
      <c r="D2265" s="19">
        <v>1430</v>
      </c>
      <c r="E2265" t="s">
        <v>482</v>
      </c>
      <c r="F2265" t="s">
        <v>509</v>
      </c>
    </row>
    <row r="2266" spans="1:6" x14ac:dyDescent="0.2">
      <c r="A2266" t="s">
        <v>630</v>
      </c>
      <c r="B2266" t="s">
        <v>554</v>
      </c>
      <c r="C2266" s="19">
        <v>168</v>
      </c>
      <c r="D2266" s="19">
        <v>1430</v>
      </c>
      <c r="E2266" t="s">
        <v>482</v>
      </c>
    </row>
    <row r="2267" spans="1:6" x14ac:dyDescent="0.2">
      <c r="A2267" t="s">
        <v>630</v>
      </c>
      <c r="B2267" t="s">
        <v>554</v>
      </c>
      <c r="C2267" s="19">
        <v>169</v>
      </c>
      <c r="D2267" s="19">
        <v>1430</v>
      </c>
      <c r="E2267" t="s">
        <v>482</v>
      </c>
      <c r="F2267" t="s">
        <v>509</v>
      </c>
    </row>
    <row r="2268" spans="1:6" x14ac:dyDescent="0.2">
      <c r="A2268" t="s">
        <v>630</v>
      </c>
      <c r="B2268" t="s">
        <v>554</v>
      </c>
      <c r="C2268" s="19">
        <v>170</v>
      </c>
      <c r="D2268" s="19">
        <v>1430</v>
      </c>
      <c r="E2268" t="s">
        <v>482</v>
      </c>
      <c r="F2268" t="s">
        <v>509</v>
      </c>
    </row>
    <row r="2269" spans="1:6" x14ac:dyDescent="0.2">
      <c r="A2269" t="s">
        <v>630</v>
      </c>
      <c r="B2269" t="s">
        <v>554</v>
      </c>
      <c r="C2269" s="19">
        <v>171</v>
      </c>
      <c r="D2269" s="19">
        <v>1430</v>
      </c>
      <c r="E2269" t="s">
        <v>484</v>
      </c>
      <c r="F2269" t="s">
        <v>483</v>
      </c>
    </row>
    <row r="2270" spans="1:6" x14ac:dyDescent="0.2">
      <c r="A2270" t="s">
        <v>630</v>
      </c>
      <c r="B2270" t="s">
        <v>554</v>
      </c>
      <c r="C2270" s="19">
        <v>172</v>
      </c>
      <c r="D2270" s="19">
        <v>1431</v>
      </c>
      <c r="E2270" t="s">
        <v>484</v>
      </c>
    </row>
    <row r="2271" spans="1:6" x14ac:dyDescent="0.2">
      <c r="A2271" t="s">
        <v>630</v>
      </c>
      <c r="B2271" t="s">
        <v>554</v>
      </c>
      <c r="C2271" s="19">
        <v>173</v>
      </c>
      <c r="D2271" s="19">
        <v>1431</v>
      </c>
      <c r="E2271" t="s">
        <v>484</v>
      </c>
    </row>
    <row r="2272" spans="1:6" x14ac:dyDescent="0.2">
      <c r="A2272" t="s">
        <v>630</v>
      </c>
      <c r="B2272" t="s">
        <v>554</v>
      </c>
      <c r="C2272" s="19">
        <v>174</v>
      </c>
      <c r="D2272" s="19">
        <v>1431</v>
      </c>
      <c r="E2272" t="s">
        <v>482</v>
      </c>
    </row>
    <row r="2273" spans="1:6" x14ac:dyDescent="0.2">
      <c r="A2273" t="s">
        <v>630</v>
      </c>
      <c r="B2273" t="s">
        <v>554</v>
      </c>
      <c r="C2273" s="19">
        <v>175</v>
      </c>
      <c r="D2273" s="19">
        <v>1432</v>
      </c>
      <c r="E2273" t="s">
        <v>484</v>
      </c>
      <c r="F2273" t="s">
        <v>509</v>
      </c>
    </row>
    <row r="2274" spans="1:6" x14ac:dyDescent="0.2">
      <c r="A2274" t="s">
        <v>630</v>
      </c>
      <c r="B2274" t="s">
        <v>554</v>
      </c>
      <c r="C2274" s="19">
        <v>176</v>
      </c>
      <c r="D2274" s="19">
        <v>1432</v>
      </c>
      <c r="E2274" t="s">
        <v>484</v>
      </c>
      <c r="F2274" t="s">
        <v>509</v>
      </c>
    </row>
    <row r="2275" spans="1:6" x14ac:dyDescent="0.2">
      <c r="A2275" t="s">
        <v>630</v>
      </c>
      <c r="B2275" t="s">
        <v>554</v>
      </c>
      <c r="C2275" s="19">
        <v>177</v>
      </c>
      <c r="D2275" s="19">
        <v>1432</v>
      </c>
      <c r="E2275" t="s">
        <v>484</v>
      </c>
      <c r="F2275" t="s">
        <v>486</v>
      </c>
    </row>
    <row r="2276" spans="1:6" x14ac:dyDescent="0.2">
      <c r="A2276" t="s">
        <v>630</v>
      </c>
      <c r="B2276" t="s">
        <v>554</v>
      </c>
      <c r="C2276" s="19">
        <v>178</v>
      </c>
      <c r="D2276" s="19">
        <v>1432</v>
      </c>
      <c r="E2276" t="s">
        <v>484</v>
      </c>
    </row>
    <row r="2277" spans="1:6" x14ac:dyDescent="0.2">
      <c r="A2277" t="s">
        <v>630</v>
      </c>
      <c r="B2277" t="s">
        <v>554</v>
      </c>
      <c r="C2277" s="19">
        <v>179</v>
      </c>
      <c r="D2277" s="19">
        <v>1432</v>
      </c>
      <c r="E2277" t="s">
        <v>482</v>
      </c>
    </row>
    <row r="2278" spans="1:6" x14ac:dyDescent="0.2">
      <c r="A2278" t="s">
        <v>630</v>
      </c>
      <c r="B2278" t="s">
        <v>554</v>
      </c>
      <c r="C2278" s="19">
        <v>180</v>
      </c>
      <c r="D2278" s="19">
        <v>1432</v>
      </c>
      <c r="E2278" t="s">
        <v>482</v>
      </c>
      <c r="F2278" t="s">
        <v>509</v>
      </c>
    </row>
    <row r="2279" spans="1:6" x14ac:dyDescent="0.2">
      <c r="A2279" t="s">
        <v>630</v>
      </c>
      <c r="B2279" t="s">
        <v>554</v>
      </c>
      <c r="C2279" s="19">
        <v>181</v>
      </c>
      <c r="D2279" s="19">
        <v>1433</v>
      </c>
      <c r="E2279" t="s">
        <v>482</v>
      </c>
      <c r="F2279" t="s">
        <v>509</v>
      </c>
    </row>
    <row r="2280" spans="1:6" x14ac:dyDescent="0.2">
      <c r="A2280" t="s">
        <v>630</v>
      </c>
      <c r="B2280" t="s">
        <v>554</v>
      </c>
      <c r="C2280" s="19">
        <v>182</v>
      </c>
      <c r="D2280" s="19">
        <v>1433</v>
      </c>
      <c r="E2280" t="s">
        <v>482</v>
      </c>
    </row>
    <row r="2281" spans="1:6" x14ac:dyDescent="0.2">
      <c r="A2281" t="s">
        <v>630</v>
      </c>
      <c r="B2281" t="s">
        <v>554</v>
      </c>
      <c r="C2281" s="19">
        <v>183</v>
      </c>
      <c r="D2281" s="19">
        <v>1433</v>
      </c>
      <c r="E2281" t="s">
        <v>484</v>
      </c>
    </row>
    <row r="2282" spans="1:6" x14ac:dyDescent="0.2">
      <c r="A2282" t="s">
        <v>630</v>
      </c>
      <c r="B2282" t="s">
        <v>554</v>
      </c>
      <c r="C2282" s="19">
        <v>184</v>
      </c>
      <c r="D2282" s="19">
        <v>1434</v>
      </c>
      <c r="E2282" t="s">
        <v>482</v>
      </c>
      <c r="F2282" t="s">
        <v>509</v>
      </c>
    </row>
    <row r="2283" spans="1:6" x14ac:dyDescent="0.2">
      <c r="A2283" t="s">
        <v>630</v>
      </c>
      <c r="B2283" t="s">
        <v>554</v>
      </c>
      <c r="C2283" s="19">
        <v>185</v>
      </c>
      <c r="D2283" s="19">
        <v>1434</v>
      </c>
      <c r="E2283" t="s">
        <v>482</v>
      </c>
    </row>
    <row r="2284" spans="1:6" x14ac:dyDescent="0.2">
      <c r="A2284" t="s">
        <v>630</v>
      </c>
      <c r="B2284" t="s">
        <v>554</v>
      </c>
      <c r="C2284" s="19">
        <v>186</v>
      </c>
      <c r="D2284" s="19">
        <v>1434</v>
      </c>
      <c r="E2284" t="s">
        <v>504</v>
      </c>
      <c r="F2284" t="s">
        <v>509</v>
      </c>
    </row>
    <row r="2285" spans="1:6" x14ac:dyDescent="0.2">
      <c r="A2285" t="s">
        <v>630</v>
      </c>
      <c r="B2285" t="s">
        <v>554</v>
      </c>
      <c r="C2285" s="19">
        <v>187</v>
      </c>
      <c r="D2285" s="19">
        <v>1434</v>
      </c>
      <c r="E2285" t="s">
        <v>482</v>
      </c>
      <c r="F2285" t="s">
        <v>509</v>
      </c>
    </row>
    <row r="2286" spans="1:6" x14ac:dyDescent="0.2">
      <c r="A2286" t="s">
        <v>630</v>
      </c>
      <c r="B2286" t="s">
        <v>554</v>
      </c>
      <c r="C2286" s="19">
        <v>188</v>
      </c>
      <c r="D2286" s="19">
        <v>1435</v>
      </c>
      <c r="E2286" t="s">
        <v>484</v>
      </c>
    </row>
    <row r="2287" spans="1:6" x14ac:dyDescent="0.2">
      <c r="A2287" t="s">
        <v>630</v>
      </c>
      <c r="B2287" t="s">
        <v>554</v>
      </c>
      <c r="C2287" s="19">
        <v>189</v>
      </c>
      <c r="D2287" s="19">
        <v>1435</v>
      </c>
      <c r="E2287" t="s">
        <v>484</v>
      </c>
      <c r="F2287" t="s">
        <v>509</v>
      </c>
    </row>
    <row r="2288" spans="1:6" x14ac:dyDescent="0.2">
      <c r="A2288" t="s">
        <v>630</v>
      </c>
      <c r="B2288" t="s">
        <v>554</v>
      </c>
      <c r="C2288" s="19">
        <v>190</v>
      </c>
      <c r="D2288" s="19">
        <v>1436</v>
      </c>
      <c r="E2288" t="s">
        <v>482</v>
      </c>
      <c r="F2288" t="s">
        <v>509</v>
      </c>
    </row>
    <row r="2289" spans="1:6" x14ac:dyDescent="0.2">
      <c r="A2289" t="s">
        <v>630</v>
      </c>
      <c r="B2289" t="s">
        <v>554</v>
      </c>
      <c r="C2289" s="19">
        <v>191</v>
      </c>
      <c r="D2289" s="19">
        <v>1436</v>
      </c>
      <c r="E2289" t="s">
        <v>482</v>
      </c>
    </row>
    <row r="2290" spans="1:6" x14ac:dyDescent="0.2">
      <c r="A2290" t="s">
        <v>630</v>
      </c>
      <c r="B2290" t="s">
        <v>554</v>
      </c>
      <c r="C2290" s="19">
        <v>192</v>
      </c>
      <c r="D2290" s="19">
        <v>1436</v>
      </c>
      <c r="E2290" t="s">
        <v>482</v>
      </c>
    </row>
    <row r="2291" spans="1:6" x14ac:dyDescent="0.2">
      <c r="A2291" t="s">
        <v>630</v>
      </c>
      <c r="B2291" t="s">
        <v>554</v>
      </c>
      <c r="C2291" s="19">
        <v>193</v>
      </c>
      <c r="D2291" s="19">
        <v>1436</v>
      </c>
      <c r="E2291" t="s">
        <v>482</v>
      </c>
    </row>
    <row r="2292" spans="1:6" x14ac:dyDescent="0.2">
      <c r="A2292" t="s">
        <v>630</v>
      </c>
      <c r="B2292" t="s">
        <v>554</v>
      </c>
      <c r="C2292" s="19">
        <v>194</v>
      </c>
      <c r="D2292" s="19">
        <v>1436</v>
      </c>
      <c r="E2292" t="s">
        <v>482</v>
      </c>
    </row>
    <row r="2293" spans="1:6" x14ac:dyDescent="0.2">
      <c r="A2293" t="s">
        <v>630</v>
      </c>
      <c r="B2293" t="s">
        <v>554</v>
      </c>
      <c r="C2293" s="19">
        <v>195</v>
      </c>
      <c r="D2293" s="19">
        <v>1436</v>
      </c>
      <c r="E2293" t="s">
        <v>484</v>
      </c>
      <c r="F2293" t="s">
        <v>509</v>
      </c>
    </row>
    <row r="2294" spans="1:6" x14ac:dyDescent="0.2">
      <c r="A2294" t="s">
        <v>630</v>
      </c>
      <c r="B2294" t="s">
        <v>554</v>
      </c>
      <c r="C2294" s="19">
        <v>196</v>
      </c>
      <c r="D2294" s="19">
        <v>1436</v>
      </c>
      <c r="E2294" t="s">
        <v>484</v>
      </c>
    </row>
    <row r="2295" spans="1:6" x14ac:dyDescent="0.2">
      <c r="A2295" t="s">
        <v>630</v>
      </c>
      <c r="B2295" t="s">
        <v>554</v>
      </c>
      <c r="C2295" s="19">
        <v>197</v>
      </c>
      <c r="D2295" s="19">
        <v>1436</v>
      </c>
      <c r="E2295" t="s">
        <v>484</v>
      </c>
    </row>
    <row r="2296" spans="1:6" x14ac:dyDescent="0.2">
      <c r="A2296" t="s">
        <v>630</v>
      </c>
      <c r="B2296" t="s">
        <v>554</v>
      </c>
      <c r="C2296" s="19">
        <v>198</v>
      </c>
      <c r="D2296" s="19">
        <v>1437</v>
      </c>
      <c r="E2296" t="s">
        <v>482</v>
      </c>
    </row>
    <row r="2297" spans="1:6" x14ac:dyDescent="0.2">
      <c r="A2297" t="s">
        <v>630</v>
      </c>
      <c r="B2297" t="s">
        <v>554</v>
      </c>
      <c r="C2297" s="19">
        <v>199</v>
      </c>
      <c r="D2297" s="19">
        <v>1437</v>
      </c>
      <c r="E2297" t="s">
        <v>482</v>
      </c>
      <c r="F2297" t="s">
        <v>509</v>
      </c>
    </row>
    <row r="2298" spans="1:6" x14ac:dyDescent="0.2">
      <c r="A2298" t="s">
        <v>630</v>
      </c>
      <c r="B2298" t="s">
        <v>554</v>
      </c>
      <c r="C2298" s="19">
        <v>200</v>
      </c>
      <c r="D2298" s="19">
        <v>1437</v>
      </c>
      <c r="E2298" t="s">
        <v>482</v>
      </c>
    </row>
    <row r="2299" spans="1:6" x14ac:dyDescent="0.2">
      <c r="A2299" t="s">
        <v>630</v>
      </c>
      <c r="B2299" t="s">
        <v>554</v>
      </c>
      <c r="C2299" s="19">
        <v>201</v>
      </c>
      <c r="D2299" s="19">
        <v>1437</v>
      </c>
      <c r="E2299" t="s">
        <v>482</v>
      </c>
    </row>
    <row r="2300" spans="1:6" x14ac:dyDescent="0.2">
      <c r="A2300" t="s">
        <v>630</v>
      </c>
      <c r="B2300" t="s">
        <v>554</v>
      </c>
      <c r="C2300" s="19">
        <v>202</v>
      </c>
      <c r="D2300" s="19">
        <v>1437</v>
      </c>
      <c r="E2300" t="s">
        <v>482</v>
      </c>
    </row>
    <row r="2301" spans="1:6" x14ac:dyDescent="0.2">
      <c r="A2301" t="s">
        <v>630</v>
      </c>
      <c r="B2301" t="s">
        <v>554</v>
      </c>
      <c r="C2301" s="19">
        <v>203</v>
      </c>
      <c r="D2301" s="19">
        <v>1438</v>
      </c>
      <c r="E2301" t="s">
        <v>482</v>
      </c>
      <c r="F2301" t="s">
        <v>509</v>
      </c>
    </row>
    <row r="2302" spans="1:6" x14ac:dyDescent="0.2">
      <c r="A2302" t="s">
        <v>630</v>
      </c>
      <c r="B2302" t="s">
        <v>554</v>
      </c>
      <c r="C2302" s="19">
        <v>204</v>
      </c>
      <c r="D2302" s="19">
        <v>1348</v>
      </c>
      <c r="E2302" t="s">
        <v>482</v>
      </c>
    </row>
    <row r="2303" spans="1:6" x14ac:dyDescent="0.2">
      <c r="A2303" t="s">
        <v>630</v>
      </c>
      <c r="B2303" t="s">
        <v>554</v>
      </c>
      <c r="C2303" s="19">
        <v>205</v>
      </c>
      <c r="D2303" s="19">
        <v>1438</v>
      </c>
      <c r="E2303" t="s">
        <v>482</v>
      </c>
      <c r="F2303" t="s">
        <v>485</v>
      </c>
    </row>
    <row r="2304" spans="1:6" x14ac:dyDescent="0.2">
      <c r="A2304" t="s">
        <v>630</v>
      </c>
      <c r="B2304" t="s">
        <v>554</v>
      </c>
      <c r="C2304" s="19">
        <v>206</v>
      </c>
      <c r="D2304" s="19">
        <v>1438</v>
      </c>
      <c r="E2304" t="s">
        <v>482</v>
      </c>
      <c r="F2304" t="s">
        <v>532</v>
      </c>
    </row>
    <row r="2305" spans="1:6" x14ac:dyDescent="0.2">
      <c r="A2305" t="s">
        <v>630</v>
      </c>
      <c r="B2305" t="s">
        <v>554</v>
      </c>
      <c r="C2305" s="19">
        <v>207</v>
      </c>
      <c r="D2305" s="19">
        <v>1438</v>
      </c>
      <c r="E2305" t="s">
        <v>504</v>
      </c>
    </row>
    <row r="2306" spans="1:6" x14ac:dyDescent="0.2">
      <c r="A2306" t="s">
        <v>630</v>
      </c>
      <c r="B2306" t="s">
        <v>554</v>
      </c>
      <c r="C2306" s="19">
        <v>208</v>
      </c>
      <c r="D2306" s="19">
        <v>1438</v>
      </c>
      <c r="E2306" t="s">
        <v>484</v>
      </c>
      <c r="F2306" t="s">
        <v>509</v>
      </c>
    </row>
    <row r="2307" spans="1:6" x14ac:dyDescent="0.2">
      <c r="A2307" t="s">
        <v>630</v>
      </c>
      <c r="B2307" t="s">
        <v>554</v>
      </c>
      <c r="C2307" s="19">
        <v>209</v>
      </c>
      <c r="D2307" s="19">
        <v>1439</v>
      </c>
      <c r="E2307" t="s">
        <v>504</v>
      </c>
    </row>
    <row r="2308" spans="1:6" x14ac:dyDescent="0.2">
      <c r="A2308" t="s">
        <v>630</v>
      </c>
      <c r="B2308" t="s">
        <v>554</v>
      </c>
      <c r="C2308" s="19">
        <v>210</v>
      </c>
      <c r="D2308" s="19">
        <v>1439</v>
      </c>
      <c r="E2308" t="s">
        <v>482</v>
      </c>
    </row>
    <row r="2309" spans="1:6" x14ac:dyDescent="0.2">
      <c r="A2309" t="s">
        <v>630</v>
      </c>
      <c r="B2309" t="s">
        <v>554</v>
      </c>
      <c r="C2309" s="19">
        <v>211</v>
      </c>
      <c r="D2309" s="19">
        <v>1439</v>
      </c>
      <c r="E2309" t="s">
        <v>482</v>
      </c>
    </row>
    <row r="2310" spans="1:6" x14ac:dyDescent="0.2">
      <c r="A2310" t="s">
        <v>630</v>
      </c>
      <c r="B2310" t="s">
        <v>554</v>
      </c>
      <c r="C2310" s="19">
        <v>212</v>
      </c>
      <c r="D2310" s="19">
        <v>1439</v>
      </c>
      <c r="E2310" t="s">
        <v>482</v>
      </c>
    </row>
    <row r="2311" spans="1:6" x14ac:dyDescent="0.2">
      <c r="A2311" t="s">
        <v>630</v>
      </c>
      <c r="B2311" t="s">
        <v>554</v>
      </c>
      <c r="C2311" s="19">
        <v>214</v>
      </c>
      <c r="D2311" s="19">
        <v>1440</v>
      </c>
      <c r="E2311" t="s">
        <v>482</v>
      </c>
    </row>
    <row r="2312" spans="1:6" x14ac:dyDescent="0.2">
      <c r="A2312" t="s">
        <v>630</v>
      </c>
      <c r="B2312" t="s">
        <v>554</v>
      </c>
      <c r="C2312" s="19">
        <v>215</v>
      </c>
      <c r="D2312" s="19">
        <v>1440</v>
      </c>
      <c r="E2312" t="s">
        <v>482</v>
      </c>
      <c r="F2312" t="s">
        <v>509</v>
      </c>
    </row>
    <row r="2313" spans="1:6" x14ac:dyDescent="0.2">
      <c r="A2313" t="s">
        <v>630</v>
      </c>
      <c r="B2313" t="s">
        <v>554</v>
      </c>
      <c r="C2313" s="19">
        <v>216</v>
      </c>
      <c r="D2313" s="19">
        <v>1440</v>
      </c>
      <c r="E2313" t="s">
        <v>484</v>
      </c>
      <c r="F2313" t="s">
        <v>509</v>
      </c>
    </row>
    <row r="2314" spans="1:6" x14ac:dyDescent="0.2">
      <c r="A2314" t="s">
        <v>630</v>
      </c>
      <c r="B2314" t="s">
        <v>554</v>
      </c>
      <c r="C2314" s="19">
        <v>217</v>
      </c>
      <c r="D2314" s="19">
        <v>1440</v>
      </c>
      <c r="E2314" t="s">
        <v>484</v>
      </c>
      <c r="F2314" t="s">
        <v>509</v>
      </c>
    </row>
    <row r="2315" spans="1:6" x14ac:dyDescent="0.2">
      <c r="A2315" t="s">
        <v>630</v>
      </c>
      <c r="B2315" t="s">
        <v>554</v>
      </c>
      <c r="C2315" s="19">
        <v>218</v>
      </c>
      <c r="D2315" s="19">
        <v>1440</v>
      </c>
      <c r="E2315" t="s">
        <v>482</v>
      </c>
    </row>
    <row r="2316" spans="1:6" x14ac:dyDescent="0.2">
      <c r="A2316" t="s">
        <v>630</v>
      </c>
      <c r="B2316" t="s">
        <v>554</v>
      </c>
      <c r="C2316" s="19">
        <v>219</v>
      </c>
      <c r="D2316" s="19">
        <v>1440</v>
      </c>
      <c r="E2316" t="s">
        <v>482</v>
      </c>
    </row>
    <row r="2317" spans="1:6" x14ac:dyDescent="0.2">
      <c r="A2317" t="s">
        <v>630</v>
      </c>
      <c r="B2317" t="s">
        <v>554</v>
      </c>
      <c r="C2317" s="19">
        <v>220</v>
      </c>
      <c r="D2317" s="19">
        <v>1440</v>
      </c>
      <c r="E2317" t="s">
        <v>482</v>
      </c>
      <c r="F2317" t="s">
        <v>509</v>
      </c>
    </row>
    <row r="2318" spans="1:6" x14ac:dyDescent="0.2">
      <c r="A2318" t="s">
        <v>630</v>
      </c>
      <c r="B2318" t="s">
        <v>554</v>
      </c>
      <c r="C2318" s="19">
        <v>221</v>
      </c>
      <c r="D2318" s="19">
        <v>1440</v>
      </c>
      <c r="E2318" t="s">
        <v>482</v>
      </c>
    </row>
    <row r="2319" spans="1:6" x14ac:dyDescent="0.2">
      <c r="A2319" t="s">
        <v>613</v>
      </c>
      <c r="B2319" t="s">
        <v>481</v>
      </c>
      <c r="C2319" s="19">
        <v>12946</v>
      </c>
      <c r="D2319" s="19">
        <v>1476</v>
      </c>
      <c r="E2319" t="s">
        <v>484</v>
      </c>
      <c r="F2319" t="s">
        <v>485</v>
      </c>
    </row>
    <row r="2320" spans="1:6" x14ac:dyDescent="0.2">
      <c r="A2320" t="s">
        <v>613</v>
      </c>
      <c r="B2320" t="s">
        <v>481</v>
      </c>
      <c r="C2320" s="19">
        <v>12947</v>
      </c>
      <c r="D2320" s="19">
        <v>1471</v>
      </c>
      <c r="E2320" t="s">
        <v>484</v>
      </c>
      <c r="F2320" t="s">
        <v>485</v>
      </c>
    </row>
    <row r="2321" spans="1:7" x14ac:dyDescent="0.2">
      <c r="A2321" t="s">
        <v>613</v>
      </c>
      <c r="B2321" t="s">
        <v>481</v>
      </c>
      <c r="C2321" s="19">
        <v>12948</v>
      </c>
      <c r="D2321" s="19">
        <v>1523</v>
      </c>
      <c r="E2321" t="s">
        <v>482</v>
      </c>
    </row>
    <row r="2322" spans="1:7" x14ac:dyDescent="0.2">
      <c r="A2322" t="s">
        <v>613</v>
      </c>
      <c r="B2322" t="s">
        <v>481</v>
      </c>
      <c r="C2322" s="19">
        <v>12969</v>
      </c>
      <c r="D2322" s="19">
        <v>1501</v>
      </c>
      <c r="E2322" t="s">
        <v>482</v>
      </c>
      <c r="F2322" t="s">
        <v>483</v>
      </c>
    </row>
    <row r="2323" spans="1:7" x14ac:dyDescent="0.2">
      <c r="A2323" t="s">
        <v>613</v>
      </c>
      <c r="B2323" t="s">
        <v>481</v>
      </c>
      <c r="C2323" s="19">
        <v>12962</v>
      </c>
      <c r="D2323" s="19">
        <v>1381</v>
      </c>
      <c r="E2323" t="s">
        <v>484</v>
      </c>
      <c r="F2323" t="s">
        <v>483</v>
      </c>
    </row>
    <row r="2324" spans="1:7" x14ac:dyDescent="0.2">
      <c r="A2324" t="s">
        <v>613</v>
      </c>
      <c r="B2324" t="s">
        <v>481</v>
      </c>
      <c r="C2324" s="19">
        <v>13163</v>
      </c>
      <c r="D2324" s="19">
        <v>1560</v>
      </c>
      <c r="E2324" t="s">
        <v>482</v>
      </c>
      <c r="F2324" t="s">
        <v>483</v>
      </c>
    </row>
    <row r="2325" spans="1:7" x14ac:dyDescent="0.2">
      <c r="A2325" t="s">
        <v>613</v>
      </c>
      <c r="B2325" t="s">
        <v>481</v>
      </c>
      <c r="C2325" s="19">
        <v>13220</v>
      </c>
      <c r="D2325" s="19">
        <v>1032</v>
      </c>
      <c r="E2325" t="s">
        <v>484</v>
      </c>
      <c r="F2325" t="s">
        <v>483</v>
      </c>
    </row>
    <row r="2326" spans="1:7" x14ac:dyDescent="0.2">
      <c r="A2326" t="s">
        <v>613</v>
      </c>
      <c r="B2326" t="s">
        <v>481</v>
      </c>
      <c r="C2326" s="19">
        <v>13222</v>
      </c>
      <c r="D2326" s="19">
        <v>1275</v>
      </c>
      <c r="E2326" t="s">
        <v>484</v>
      </c>
      <c r="F2326" t="s">
        <v>483</v>
      </c>
    </row>
    <row r="2327" spans="1:7" x14ac:dyDescent="0.2">
      <c r="A2327" t="s">
        <v>613</v>
      </c>
      <c r="B2327" t="s">
        <v>481</v>
      </c>
      <c r="C2327" s="19">
        <v>13224</v>
      </c>
      <c r="D2327" s="19">
        <v>1175</v>
      </c>
      <c r="E2327" t="s">
        <v>484</v>
      </c>
      <c r="F2327" t="s">
        <v>483</v>
      </c>
    </row>
    <row r="2328" spans="1:7" x14ac:dyDescent="0.2">
      <c r="A2328" t="s">
        <v>613</v>
      </c>
      <c r="B2328" t="s">
        <v>481</v>
      </c>
      <c r="C2328" s="19">
        <v>13225</v>
      </c>
      <c r="D2328" s="19">
        <v>1220</v>
      </c>
      <c r="E2328" t="s">
        <v>484</v>
      </c>
      <c r="F2328" t="s">
        <v>495</v>
      </c>
    </row>
    <row r="2329" spans="1:7" x14ac:dyDescent="0.2">
      <c r="A2329" t="s">
        <v>613</v>
      </c>
      <c r="B2329" t="s">
        <v>481</v>
      </c>
      <c r="C2329" s="19">
        <v>13244</v>
      </c>
      <c r="D2329" s="19">
        <v>1475</v>
      </c>
      <c r="E2329" t="s">
        <v>484</v>
      </c>
    </row>
    <row r="2330" spans="1:7" x14ac:dyDescent="0.2">
      <c r="A2330" t="s">
        <v>613</v>
      </c>
      <c r="B2330" t="s">
        <v>481</v>
      </c>
      <c r="C2330" s="19">
        <v>13247</v>
      </c>
      <c r="D2330" s="19">
        <v>1220</v>
      </c>
      <c r="E2330" t="s">
        <v>484</v>
      </c>
      <c r="F2330" t="s">
        <v>483</v>
      </c>
    </row>
    <row r="2331" spans="1:7" x14ac:dyDescent="0.2">
      <c r="A2331" t="s">
        <v>613</v>
      </c>
      <c r="B2331" t="s">
        <v>481</v>
      </c>
      <c r="C2331" s="19">
        <v>13256</v>
      </c>
      <c r="D2331" s="19">
        <v>1549</v>
      </c>
      <c r="E2331" t="s">
        <v>484</v>
      </c>
    </row>
    <row r="2332" spans="1:7" x14ac:dyDescent="0.2">
      <c r="A2332" t="s">
        <v>613</v>
      </c>
      <c r="B2332" t="s">
        <v>481</v>
      </c>
      <c r="C2332" s="19">
        <v>13310</v>
      </c>
      <c r="D2332" s="19">
        <v>1508</v>
      </c>
      <c r="E2332" t="s">
        <v>482</v>
      </c>
      <c r="F2332" t="s">
        <v>483</v>
      </c>
    </row>
    <row r="2333" spans="1:7" x14ac:dyDescent="0.2">
      <c r="A2333" t="s">
        <v>613</v>
      </c>
      <c r="B2333" t="s">
        <v>481</v>
      </c>
      <c r="C2333" s="19">
        <v>13314</v>
      </c>
      <c r="D2333" s="19">
        <v>1533</v>
      </c>
      <c r="E2333" t="s">
        <v>484</v>
      </c>
    </row>
    <row r="2334" spans="1:7" x14ac:dyDescent="0.2">
      <c r="A2334" t="s">
        <v>613</v>
      </c>
      <c r="B2334" t="s">
        <v>481</v>
      </c>
      <c r="C2334" s="19">
        <v>13337</v>
      </c>
      <c r="D2334" s="19">
        <v>1333</v>
      </c>
      <c r="E2334" t="s">
        <v>484</v>
      </c>
      <c r="F2334" t="s">
        <v>483</v>
      </c>
      <c r="G2334" t="s">
        <v>632</v>
      </c>
    </row>
    <row r="2335" spans="1:7" x14ac:dyDescent="0.2">
      <c r="A2335" t="s">
        <v>613</v>
      </c>
      <c r="B2335" t="s">
        <v>481</v>
      </c>
      <c r="C2335" s="19">
        <v>13377</v>
      </c>
      <c r="D2335" s="19">
        <v>1125</v>
      </c>
      <c r="E2335" t="s">
        <v>484</v>
      </c>
      <c r="F2335" t="s">
        <v>483</v>
      </c>
    </row>
    <row r="2336" spans="1:7" x14ac:dyDescent="0.2">
      <c r="A2336" t="s">
        <v>613</v>
      </c>
      <c r="B2336" t="s">
        <v>481</v>
      </c>
      <c r="C2336" s="19">
        <v>13392</v>
      </c>
      <c r="D2336" s="19">
        <v>1120</v>
      </c>
      <c r="E2336" t="s">
        <v>484</v>
      </c>
      <c r="F2336" t="s">
        <v>483</v>
      </c>
    </row>
    <row r="2337" spans="1:7" x14ac:dyDescent="0.2">
      <c r="A2337" t="s">
        <v>613</v>
      </c>
      <c r="B2337" t="s">
        <v>481</v>
      </c>
      <c r="C2337" s="19">
        <v>13429</v>
      </c>
      <c r="D2337" s="19">
        <v>1470</v>
      </c>
      <c r="E2337" t="s">
        <v>482</v>
      </c>
      <c r="F2337" t="s">
        <v>483</v>
      </c>
    </row>
    <row r="2338" spans="1:7" x14ac:dyDescent="0.2">
      <c r="A2338" t="s">
        <v>613</v>
      </c>
      <c r="B2338" t="s">
        <v>481</v>
      </c>
      <c r="C2338" s="19">
        <v>13460</v>
      </c>
      <c r="D2338" s="19">
        <v>1528</v>
      </c>
      <c r="E2338" t="s">
        <v>482</v>
      </c>
      <c r="F2338" t="s">
        <v>483</v>
      </c>
    </row>
    <row r="2339" spans="1:7" x14ac:dyDescent="0.2">
      <c r="A2339" t="s">
        <v>613</v>
      </c>
      <c r="B2339" t="s">
        <v>481</v>
      </c>
      <c r="C2339" s="19">
        <v>13597</v>
      </c>
      <c r="D2339" s="19">
        <v>1460</v>
      </c>
      <c r="E2339" t="s">
        <v>484</v>
      </c>
    </row>
    <row r="2340" spans="1:7" x14ac:dyDescent="0.2">
      <c r="A2340" t="s">
        <v>613</v>
      </c>
      <c r="B2340" t="s">
        <v>481</v>
      </c>
      <c r="C2340" s="19">
        <v>13768</v>
      </c>
      <c r="D2340" s="19">
        <v>1125</v>
      </c>
      <c r="E2340" t="s">
        <v>484</v>
      </c>
      <c r="F2340" t="s">
        <v>483</v>
      </c>
    </row>
    <row r="2341" spans="1:7" x14ac:dyDescent="0.2">
      <c r="A2341" t="s">
        <v>613</v>
      </c>
      <c r="B2341" t="s">
        <v>481</v>
      </c>
      <c r="C2341" s="19">
        <v>13801</v>
      </c>
      <c r="D2341" s="19">
        <v>1354</v>
      </c>
      <c r="E2341" t="s">
        <v>484</v>
      </c>
    </row>
    <row r="2342" spans="1:7" x14ac:dyDescent="0.2">
      <c r="A2342" t="s">
        <v>613</v>
      </c>
      <c r="B2342" t="s">
        <v>481</v>
      </c>
      <c r="C2342" s="19">
        <v>13809</v>
      </c>
      <c r="D2342" s="19">
        <v>1337</v>
      </c>
      <c r="E2342" t="s">
        <v>484</v>
      </c>
      <c r="F2342" t="s">
        <v>483</v>
      </c>
      <c r="G2342" t="s">
        <v>633</v>
      </c>
    </row>
    <row r="2343" spans="1:7" x14ac:dyDescent="0.2">
      <c r="A2343" t="s">
        <v>613</v>
      </c>
      <c r="B2343" t="s">
        <v>481</v>
      </c>
      <c r="C2343" s="19">
        <v>13839</v>
      </c>
      <c r="D2343" s="19">
        <v>1420</v>
      </c>
      <c r="E2343" t="s">
        <v>484</v>
      </c>
    </row>
    <row r="2344" spans="1:7" x14ac:dyDescent="0.2">
      <c r="A2344" t="s">
        <v>613</v>
      </c>
      <c r="B2344" t="s">
        <v>481</v>
      </c>
      <c r="C2344" s="19">
        <v>13875</v>
      </c>
      <c r="D2344" s="19">
        <v>1080</v>
      </c>
      <c r="E2344" t="s">
        <v>484</v>
      </c>
      <c r="F2344" t="s">
        <v>483</v>
      </c>
    </row>
    <row r="2345" spans="1:7" x14ac:dyDescent="0.2">
      <c r="A2345" t="s">
        <v>613</v>
      </c>
      <c r="B2345" t="s">
        <v>481</v>
      </c>
      <c r="C2345" s="19">
        <v>13882</v>
      </c>
      <c r="D2345" s="19">
        <v>1150</v>
      </c>
      <c r="E2345" t="s">
        <v>484</v>
      </c>
      <c r="F2345" t="s">
        <v>483</v>
      </c>
    </row>
    <row r="2346" spans="1:7" x14ac:dyDescent="0.2">
      <c r="A2346" t="s">
        <v>613</v>
      </c>
      <c r="B2346" t="s">
        <v>481</v>
      </c>
      <c r="C2346" s="19">
        <v>13889</v>
      </c>
      <c r="D2346" s="19">
        <v>1237</v>
      </c>
      <c r="E2346" t="s">
        <v>484</v>
      </c>
      <c r="F2346" t="s">
        <v>483</v>
      </c>
    </row>
    <row r="2347" spans="1:7" x14ac:dyDescent="0.2">
      <c r="A2347" t="s">
        <v>613</v>
      </c>
      <c r="B2347" t="s">
        <v>481</v>
      </c>
      <c r="C2347" s="19">
        <v>13908</v>
      </c>
      <c r="D2347" s="19">
        <v>1000</v>
      </c>
      <c r="E2347" t="s">
        <v>484</v>
      </c>
      <c r="F2347" t="s">
        <v>483</v>
      </c>
    </row>
    <row r="2348" spans="1:7" x14ac:dyDescent="0.2">
      <c r="A2348" t="s">
        <v>613</v>
      </c>
      <c r="B2348" t="s">
        <v>481</v>
      </c>
      <c r="C2348" s="19">
        <v>13920</v>
      </c>
      <c r="D2348" s="19">
        <v>1508</v>
      </c>
      <c r="E2348" t="s">
        <v>484</v>
      </c>
      <c r="F2348" t="s">
        <v>485</v>
      </c>
    </row>
    <row r="2349" spans="1:7" x14ac:dyDescent="0.2">
      <c r="A2349" t="s">
        <v>613</v>
      </c>
      <c r="B2349" t="s">
        <v>481</v>
      </c>
      <c r="C2349" s="19">
        <v>13921</v>
      </c>
      <c r="D2349" s="19">
        <v>1543</v>
      </c>
      <c r="E2349" t="s">
        <v>484</v>
      </c>
      <c r="F2349" t="s">
        <v>485</v>
      </c>
    </row>
    <row r="2350" spans="1:7" x14ac:dyDescent="0.2">
      <c r="A2350" t="s">
        <v>613</v>
      </c>
      <c r="B2350" t="s">
        <v>481</v>
      </c>
      <c r="C2350" s="19">
        <v>13921</v>
      </c>
      <c r="D2350" s="19">
        <v>1550</v>
      </c>
      <c r="E2350" t="s">
        <v>484</v>
      </c>
      <c r="F2350" t="s">
        <v>485</v>
      </c>
    </row>
    <row r="2351" spans="1:7" x14ac:dyDescent="0.2">
      <c r="A2351" t="s">
        <v>613</v>
      </c>
      <c r="B2351" t="s">
        <v>481</v>
      </c>
      <c r="C2351" s="19">
        <v>13922</v>
      </c>
      <c r="D2351" s="19">
        <v>1550</v>
      </c>
      <c r="E2351" t="s">
        <v>484</v>
      </c>
      <c r="F2351" t="s">
        <v>485</v>
      </c>
    </row>
    <row r="2352" spans="1:7" x14ac:dyDescent="0.2">
      <c r="A2352" t="s">
        <v>613</v>
      </c>
      <c r="B2352" t="s">
        <v>481</v>
      </c>
      <c r="C2352" s="19">
        <v>13925</v>
      </c>
      <c r="D2352" s="19">
        <v>1502</v>
      </c>
      <c r="E2352" t="s">
        <v>482</v>
      </c>
      <c r="F2352" t="s">
        <v>521</v>
      </c>
    </row>
    <row r="2353" spans="1:6" x14ac:dyDescent="0.2">
      <c r="A2353" t="s">
        <v>613</v>
      </c>
      <c r="B2353" t="s">
        <v>481</v>
      </c>
      <c r="C2353" s="19">
        <v>13964</v>
      </c>
      <c r="D2353" s="19">
        <v>1473</v>
      </c>
      <c r="E2353" t="s">
        <v>484</v>
      </c>
    </row>
    <row r="2354" spans="1:6" x14ac:dyDescent="0.2">
      <c r="A2354" t="s">
        <v>613</v>
      </c>
      <c r="B2354" t="s">
        <v>481</v>
      </c>
      <c r="C2354" s="19">
        <v>13965</v>
      </c>
      <c r="D2354" s="19">
        <v>1397</v>
      </c>
      <c r="E2354" t="s">
        <v>484</v>
      </c>
    </row>
    <row r="2355" spans="1:6" x14ac:dyDescent="0.2">
      <c r="A2355" t="s">
        <v>613</v>
      </c>
      <c r="B2355" t="s">
        <v>481</v>
      </c>
      <c r="C2355" s="19">
        <v>13968</v>
      </c>
      <c r="D2355" s="19">
        <v>1397</v>
      </c>
      <c r="E2355" t="s">
        <v>482</v>
      </c>
    </row>
    <row r="2356" spans="1:6" x14ac:dyDescent="0.2">
      <c r="A2356" t="s">
        <v>613</v>
      </c>
      <c r="B2356" t="s">
        <v>481</v>
      </c>
      <c r="C2356" s="19">
        <v>13967</v>
      </c>
      <c r="D2356" s="19">
        <v>1318</v>
      </c>
      <c r="E2356" t="s">
        <v>484</v>
      </c>
    </row>
    <row r="2357" spans="1:6" x14ac:dyDescent="0.2">
      <c r="A2357" t="s">
        <v>613</v>
      </c>
      <c r="B2357" t="s">
        <v>481</v>
      </c>
      <c r="C2357" s="19">
        <v>14008</v>
      </c>
      <c r="D2357" s="19">
        <v>1449</v>
      </c>
      <c r="E2357" t="s">
        <v>482</v>
      </c>
    </row>
    <row r="2358" spans="1:6" x14ac:dyDescent="0.2">
      <c r="A2358" t="s">
        <v>613</v>
      </c>
      <c r="B2358" t="s">
        <v>481</v>
      </c>
      <c r="C2358" s="19">
        <v>14010</v>
      </c>
      <c r="D2358" s="19">
        <v>1512</v>
      </c>
      <c r="E2358" t="s">
        <v>482</v>
      </c>
    </row>
    <row r="2359" spans="1:6" x14ac:dyDescent="0.2">
      <c r="A2359" t="s">
        <v>613</v>
      </c>
      <c r="B2359" t="s">
        <v>481</v>
      </c>
      <c r="C2359" s="19">
        <v>14028</v>
      </c>
      <c r="D2359" s="19">
        <v>1467</v>
      </c>
      <c r="E2359" t="s">
        <v>482</v>
      </c>
    </row>
    <row r="2360" spans="1:6" x14ac:dyDescent="0.2">
      <c r="A2360" t="s">
        <v>613</v>
      </c>
      <c r="B2360" t="s">
        <v>481</v>
      </c>
      <c r="C2360" s="19">
        <v>14068</v>
      </c>
      <c r="D2360" s="19">
        <v>1464</v>
      </c>
      <c r="E2360" t="s">
        <v>482</v>
      </c>
      <c r="F2360" t="s">
        <v>483</v>
      </c>
    </row>
    <row r="2361" spans="1:6" x14ac:dyDescent="0.2">
      <c r="A2361" t="s">
        <v>613</v>
      </c>
      <c r="B2361" t="s">
        <v>481</v>
      </c>
      <c r="C2361" s="19">
        <v>14069</v>
      </c>
      <c r="D2361" s="19">
        <v>1407</v>
      </c>
      <c r="E2361" t="s">
        <v>484</v>
      </c>
    </row>
    <row r="2362" spans="1:6" x14ac:dyDescent="0.2">
      <c r="A2362" t="s">
        <v>613</v>
      </c>
      <c r="B2362" t="s">
        <v>481</v>
      </c>
      <c r="C2362" s="19">
        <v>14117</v>
      </c>
      <c r="D2362" s="19">
        <v>1471</v>
      </c>
      <c r="E2362" t="s">
        <v>482</v>
      </c>
      <c r="F2362" t="s">
        <v>483</v>
      </c>
    </row>
    <row r="2363" spans="1:6" x14ac:dyDescent="0.2">
      <c r="A2363" t="s">
        <v>613</v>
      </c>
      <c r="B2363" t="s">
        <v>481</v>
      </c>
      <c r="C2363" s="19">
        <v>14118</v>
      </c>
      <c r="D2363" s="19">
        <v>1591</v>
      </c>
      <c r="E2363" t="s">
        <v>482</v>
      </c>
      <c r="F2363" t="s">
        <v>485</v>
      </c>
    </row>
    <row r="2364" spans="1:6" x14ac:dyDescent="0.2">
      <c r="A2364" t="s">
        <v>613</v>
      </c>
      <c r="B2364" t="s">
        <v>481</v>
      </c>
      <c r="C2364" s="19">
        <v>14134</v>
      </c>
      <c r="D2364" s="19">
        <v>1428</v>
      </c>
      <c r="E2364" t="s">
        <v>482</v>
      </c>
    </row>
    <row r="2365" spans="1:6" x14ac:dyDescent="0.2">
      <c r="A2365" t="s">
        <v>613</v>
      </c>
      <c r="B2365" t="s">
        <v>481</v>
      </c>
      <c r="C2365" s="19">
        <v>14137</v>
      </c>
      <c r="D2365" s="19">
        <v>1375</v>
      </c>
      <c r="E2365" t="s">
        <v>484</v>
      </c>
      <c r="F2365" t="s">
        <v>485</v>
      </c>
    </row>
    <row r="2366" spans="1:6" x14ac:dyDescent="0.2">
      <c r="A2366" t="s">
        <v>613</v>
      </c>
      <c r="B2366" t="s">
        <v>481</v>
      </c>
      <c r="C2366" s="19">
        <v>14175</v>
      </c>
      <c r="D2366" s="19">
        <v>1454</v>
      </c>
      <c r="E2366" t="s">
        <v>482</v>
      </c>
    </row>
    <row r="2367" spans="1:6" x14ac:dyDescent="0.2">
      <c r="A2367" t="s">
        <v>613</v>
      </c>
      <c r="B2367" t="s">
        <v>481</v>
      </c>
      <c r="C2367" s="19">
        <v>14177</v>
      </c>
      <c r="D2367" s="19">
        <v>1466</v>
      </c>
      <c r="E2367" t="s">
        <v>484</v>
      </c>
    </row>
    <row r="2368" spans="1:6" x14ac:dyDescent="0.2">
      <c r="A2368" t="s">
        <v>613</v>
      </c>
      <c r="B2368" t="s">
        <v>481</v>
      </c>
      <c r="C2368" s="19">
        <v>14279</v>
      </c>
      <c r="D2368" s="19">
        <v>1392</v>
      </c>
      <c r="E2368" t="s">
        <v>484</v>
      </c>
      <c r="F2368" t="s">
        <v>483</v>
      </c>
    </row>
    <row r="2369" spans="1:7" x14ac:dyDescent="0.2">
      <c r="A2369" t="s">
        <v>613</v>
      </c>
      <c r="B2369" t="s">
        <v>481</v>
      </c>
      <c r="C2369" s="19">
        <v>14310</v>
      </c>
      <c r="D2369" s="19">
        <v>1425</v>
      </c>
      <c r="E2369" t="s">
        <v>484</v>
      </c>
      <c r="F2369" t="s">
        <v>483</v>
      </c>
    </row>
    <row r="2370" spans="1:7" x14ac:dyDescent="0.2">
      <c r="A2370" t="s">
        <v>613</v>
      </c>
      <c r="B2370" t="s">
        <v>481</v>
      </c>
      <c r="C2370" s="19">
        <v>14313</v>
      </c>
      <c r="D2370" s="19">
        <v>1389</v>
      </c>
      <c r="E2370" t="s">
        <v>484</v>
      </c>
    </row>
    <row r="2371" spans="1:7" x14ac:dyDescent="0.2">
      <c r="A2371" t="s">
        <v>613</v>
      </c>
      <c r="B2371" t="s">
        <v>481</v>
      </c>
      <c r="C2371" s="19">
        <v>14314</v>
      </c>
      <c r="D2371" s="19">
        <v>1152</v>
      </c>
      <c r="E2371" t="s">
        <v>484</v>
      </c>
    </row>
    <row r="2372" spans="1:7" x14ac:dyDescent="0.2">
      <c r="A2372" t="s">
        <v>613</v>
      </c>
      <c r="B2372" t="s">
        <v>481</v>
      </c>
      <c r="C2372" s="19">
        <v>14318</v>
      </c>
      <c r="D2372" s="19">
        <v>1322</v>
      </c>
      <c r="E2372" t="s">
        <v>484</v>
      </c>
    </row>
    <row r="2373" spans="1:7" x14ac:dyDescent="0.2">
      <c r="A2373" t="s">
        <v>613</v>
      </c>
      <c r="B2373" t="s">
        <v>481</v>
      </c>
      <c r="C2373" s="19">
        <v>14333</v>
      </c>
      <c r="D2373" s="19">
        <v>1327</v>
      </c>
      <c r="E2373" t="s">
        <v>484</v>
      </c>
    </row>
    <row r="2374" spans="1:7" x14ac:dyDescent="0.2">
      <c r="A2374" t="s">
        <v>613</v>
      </c>
      <c r="B2374" t="s">
        <v>481</v>
      </c>
      <c r="C2374" s="19">
        <v>14392</v>
      </c>
      <c r="D2374" s="19">
        <v>1306</v>
      </c>
      <c r="E2374" t="s">
        <v>484</v>
      </c>
    </row>
    <row r="2375" spans="1:7" x14ac:dyDescent="0.2">
      <c r="A2375" t="s">
        <v>613</v>
      </c>
      <c r="B2375" t="s">
        <v>481</v>
      </c>
      <c r="C2375" s="19">
        <v>14412</v>
      </c>
      <c r="D2375" s="19">
        <v>1437</v>
      </c>
      <c r="E2375" t="s">
        <v>482</v>
      </c>
    </row>
    <row r="2376" spans="1:7" x14ac:dyDescent="0.2">
      <c r="A2376" t="s">
        <v>613</v>
      </c>
      <c r="B2376" t="s">
        <v>481</v>
      </c>
      <c r="C2376" s="19">
        <v>14451</v>
      </c>
      <c r="D2376" s="19">
        <v>1569</v>
      </c>
      <c r="E2376" t="s">
        <v>484</v>
      </c>
      <c r="F2376" t="s">
        <v>483</v>
      </c>
    </row>
    <row r="2377" spans="1:7" x14ac:dyDescent="0.2">
      <c r="A2377" t="s">
        <v>613</v>
      </c>
      <c r="B2377" t="s">
        <v>481</v>
      </c>
      <c r="C2377" s="19">
        <v>14457</v>
      </c>
      <c r="D2377" s="19">
        <v>1435</v>
      </c>
      <c r="E2377" t="s">
        <v>482</v>
      </c>
      <c r="F2377" t="s">
        <v>483</v>
      </c>
      <c r="G2377" t="s">
        <v>501</v>
      </c>
    </row>
    <row r="2378" spans="1:7" x14ac:dyDescent="0.2">
      <c r="A2378" t="s">
        <v>613</v>
      </c>
      <c r="B2378" t="s">
        <v>481</v>
      </c>
      <c r="C2378" s="19">
        <v>14537</v>
      </c>
      <c r="D2378" s="19">
        <v>1395</v>
      </c>
      <c r="E2378" t="s">
        <v>482</v>
      </c>
      <c r="F2378" t="s">
        <v>483</v>
      </c>
    </row>
    <row r="2379" spans="1:7" x14ac:dyDescent="0.2">
      <c r="A2379" t="s">
        <v>613</v>
      </c>
      <c r="B2379" t="s">
        <v>481</v>
      </c>
      <c r="C2379" s="19">
        <v>14551</v>
      </c>
      <c r="D2379" s="19">
        <v>1424</v>
      </c>
      <c r="E2379" t="s">
        <v>484</v>
      </c>
      <c r="F2379" t="s">
        <v>483</v>
      </c>
    </row>
    <row r="2380" spans="1:7" x14ac:dyDescent="0.2">
      <c r="A2380" t="s">
        <v>613</v>
      </c>
      <c r="B2380" t="s">
        <v>481</v>
      </c>
      <c r="C2380" s="19">
        <v>14566</v>
      </c>
      <c r="D2380" s="19">
        <v>1348</v>
      </c>
      <c r="E2380" t="s">
        <v>504</v>
      </c>
    </row>
    <row r="2381" spans="1:7" x14ac:dyDescent="0.2">
      <c r="A2381" t="s">
        <v>613</v>
      </c>
      <c r="B2381" t="s">
        <v>481</v>
      </c>
      <c r="C2381" s="19">
        <v>14596</v>
      </c>
      <c r="D2381" s="19">
        <v>1282</v>
      </c>
      <c r="E2381" t="s">
        <v>484</v>
      </c>
    </row>
    <row r="2382" spans="1:7" x14ac:dyDescent="0.2">
      <c r="A2382" t="s">
        <v>613</v>
      </c>
      <c r="B2382" t="s">
        <v>481</v>
      </c>
      <c r="C2382" s="19">
        <v>14617</v>
      </c>
      <c r="D2382" s="19">
        <v>1368</v>
      </c>
      <c r="E2382" t="s">
        <v>482</v>
      </c>
    </row>
    <row r="2383" spans="1:7" x14ac:dyDescent="0.2">
      <c r="A2383" t="s">
        <v>613</v>
      </c>
      <c r="B2383" t="s">
        <v>481</v>
      </c>
      <c r="C2383" s="19">
        <v>14633</v>
      </c>
      <c r="D2383" s="19">
        <v>1425</v>
      </c>
      <c r="E2383" t="s">
        <v>484</v>
      </c>
    </row>
    <row r="2384" spans="1:7" x14ac:dyDescent="0.2">
      <c r="A2384" t="s">
        <v>613</v>
      </c>
      <c r="B2384" t="s">
        <v>481</v>
      </c>
      <c r="C2384" s="19">
        <v>14675</v>
      </c>
      <c r="D2384" s="19">
        <v>1542</v>
      </c>
      <c r="E2384" t="s">
        <v>504</v>
      </c>
      <c r="F2384" t="s">
        <v>483</v>
      </c>
    </row>
    <row r="2385" spans="1:6" x14ac:dyDescent="0.2">
      <c r="A2385" t="s">
        <v>613</v>
      </c>
      <c r="B2385" t="s">
        <v>481</v>
      </c>
      <c r="C2385" s="19">
        <v>14688</v>
      </c>
      <c r="D2385" s="19">
        <v>1368</v>
      </c>
      <c r="E2385" t="s">
        <v>484</v>
      </c>
    </row>
    <row r="2386" spans="1:6" x14ac:dyDescent="0.2">
      <c r="A2386" t="s">
        <v>613</v>
      </c>
      <c r="B2386" t="s">
        <v>481</v>
      </c>
      <c r="C2386" s="19">
        <v>14705</v>
      </c>
      <c r="D2386" s="19">
        <v>1312</v>
      </c>
      <c r="E2386" t="s">
        <v>484</v>
      </c>
    </row>
    <row r="2387" spans="1:6" x14ac:dyDescent="0.2">
      <c r="A2387" t="s">
        <v>613</v>
      </c>
      <c r="B2387" t="s">
        <v>481</v>
      </c>
      <c r="C2387" s="19">
        <v>14708</v>
      </c>
      <c r="D2387" s="19">
        <v>1408</v>
      </c>
      <c r="E2387" t="s">
        <v>484</v>
      </c>
    </row>
    <row r="2388" spans="1:6" x14ac:dyDescent="0.2">
      <c r="A2388" t="s">
        <v>613</v>
      </c>
      <c r="B2388" t="s">
        <v>481</v>
      </c>
      <c r="C2388" s="19">
        <v>14710</v>
      </c>
      <c r="D2388" s="19">
        <v>1409</v>
      </c>
      <c r="E2388" t="s">
        <v>482</v>
      </c>
      <c r="F2388" t="s">
        <v>483</v>
      </c>
    </row>
    <row r="2389" spans="1:6" x14ac:dyDescent="0.2">
      <c r="A2389" t="s">
        <v>613</v>
      </c>
      <c r="B2389" t="s">
        <v>481</v>
      </c>
      <c r="C2389" s="19">
        <v>14715</v>
      </c>
      <c r="D2389" s="19">
        <v>1394</v>
      </c>
      <c r="E2389" t="s">
        <v>484</v>
      </c>
    </row>
    <row r="2390" spans="1:6" x14ac:dyDescent="0.2">
      <c r="A2390" t="s">
        <v>613</v>
      </c>
      <c r="B2390" t="s">
        <v>481</v>
      </c>
      <c r="C2390" s="19">
        <v>14723</v>
      </c>
      <c r="D2390" s="19">
        <v>1368</v>
      </c>
      <c r="E2390" t="s">
        <v>482</v>
      </c>
      <c r="F2390" t="s">
        <v>483</v>
      </c>
    </row>
    <row r="2391" spans="1:6" x14ac:dyDescent="0.2">
      <c r="A2391" t="s">
        <v>613</v>
      </c>
      <c r="B2391" t="s">
        <v>481</v>
      </c>
      <c r="C2391" s="19">
        <v>14725</v>
      </c>
      <c r="D2391" s="19">
        <v>1327</v>
      </c>
      <c r="E2391" t="s">
        <v>484</v>
      </c>
    </row>
    <row r="2392" spans="1:6" x14ac:dyDescent="0.2">
      <c r="A2392" t="s">
        <v>613</v>
      </c>
      <c r="B2392" t="s">
        <v>481</v>
      </c>
      <c r="C2392" s="19">
        <v>14732</v>
      </c>
      <c r="D2392" s="19">
        <v>1412</v>
      </c>
      <c r="E2392" t="s">
        <v>484</v>
      </c>
    </row>
    <row r="2393" spans="1:6" x14ac:dyDescent="0.2">
      <c r="A2393" t="s">
        <v>613</v>
      </c>
      <c r="B2393" t="s">
        <v>481</v>
      </c>
      <c r="C2393" s="19">
        <v>14736</v>
      </c>
      <c r="D2393" s="19">
        <v>1423</v>
      </c>
      <c r="E2393" t="s">
        <v>482</v>
      </c>
    </row>
    <row r="2394" spans="1:6" x14ac:dyDescent="0.2">
      <c r="A2394" t="s">
        <v>613</v>
      </c>
      <c r="B2394" t="s">
        <v>481</v>
      </c>
      <c r="C2394" s="19">
        <v>14737</v>
      </c>
      <c r="D2394" s="19">
        <v>1405</v>
      </c>
      <c r="E2394" t="s">
        <v>484</v>
      </c>
    </row>
    <row r="2395" spans="1:6" x14ac:dyDescent="0.2">
      <c r="A2395" t="s">
        <v>613</v>
      </c>
      <c r="B2395" t="s">
        <v>481</v>
      </c>
      <c r="C2395" s="19">
        <v>14741</v>
      </c>
      <c r="D2395" s="19">
        <v>1373</v>
      </c>
      <c r="E2395" t="s">
        <v>482</v>
      </c>
      <c r="F2395" t="s">
        <v>483</v>
      </c>
    </row>
    <row r="2396" spans="1:6" x14ac:dyDescent="0.2">
      <c r="A2396" t="s">
        <v>613</v>
      </c>
      <c r="B2396" t="s">
        <v>481</v>
      </c>
      <c r="C2396" s="19">
        <v>14741</v>
      </c>
      <c r="D2396" s="19">
        <v>1373</v>
      </c>
      <c r="E2396" t="s">
        <v>482</v>
      </c>
      <c r="F2396" t="s">
        <v>483</v>
      </c>
    </row>
    <row r="2397" spans="1:6" x14ac:dyDescent="0.2">
      <c r="A2397" t="s">
        <v>613</v>
      </c>
      <c r="B2397" t="s">
        <v>481</v>
      </c>
      <c r="C2397" s="19">
        <v>14802</v>
      </c>
      <c r="D2397" s="19">
        <v>1153</v>
      </c>
      <c r="E2397" t="s">
        <v>484</v>
      </c>
    </row>
    <row r="2398" spans="1:6" x14ac:dyDescent="0.2">
      <c r="A2398" t="s">
        <v>613</v>
      </c>
      <c r="B2398" t="s">
        <v>481</v>
      </c>
      <c r="C2398" s="19">
        <v>14820</v>
      </c>
      <c r="D2398" s="19">
        <v>1557</v>
      </c>
      <c r="E2398" t="s">
        <v>484</v>
      </c>
      <c r="F2398" t="s">
        <v>483</v>
      </c>
    </row>
    <row r="2399" spans="1:6" x14ac:dyDescent="0.2">
      <c r="A2399" t="s">
        <v>613</v>
      </c>
      <c r="B2399" t="s">
        <v>481</v>
      </c>
      <c r="C2399" s="19">
        <v>14824</v>
      </c>
      <c r="D2399" s="19">
        <v>1558</v>
      </c>
      <c r="E2399" t="s">
        <v>484</v>
      </c>
      <c r="F2399" t="s">
        <v>483</v>
      </c>
    </row>
    <row r="2400" spans="1:6" x14ac:dyDescent="0.2">
      <c r="A2400" t="s">
        <v>613</v>
      </c>
      <c r="B2400" t="s">
        <v>481</v>
      </c>
      <c r="C2400" s="19">
        <v>14845</v>
      </c>
      <c r="D2400" s="19">
        <v>1414</v>
      </c>
      <c r="E2400" t="s">
        <v>482</v>
      </c>
      <c r="F2400" t="s">
        <v>483</v>
      </c>
    </row>
    <row r="2401" spans="1:7" x14ac:dyDescent="0.2">
      <c r="A2401" t="s">
        <v>613</v>
      </c>
      <c r="B2401" t="s">
        <v>481</v>
      </c>
      <c r="C2401" s="19">
        <v>14853</v>
      </c>
      <c r="D2401" s="19">
        <v>1202</v>
      </c>
      <c r="E2401" t="s">
        <v>484</v>
      </c>
      <c r="F2401" t="s">
        <v>483</v>
      </c>
    </row>
    <row r="2402" spans="1:7" x14ac:dyDescent="0.2">
      <c r="A2402" t="s">
        <v>613</v>
      </c>
      <c r="B2402" t="s">
        <v>481</v>
      </c>
      <c r="C2402" s="19">
        <v>14857</v>
      </c>
      <c r="D2402" s="19">
        <v>1417</v>
      </c>
      <c r="E2402" t="s">
        <v>482</v>
      </c>
    </row>
    <row r="2403" spans="1:7" x14ac:dyDescent="0.2">
      <c r="A2403" t="s">
        <v>613</v>
      </c>
      <c r="B2403" t="s">
        <v>481</v>
      </c>
      <c r="C2403" s="19">
        <v>14872</v>
      </c>
      <c r="D2403" s="19">
        <v>1575</v>
      </c>
      <c r="E2403" t="s">
        <v>484</v>
      </c>
      <c r="F2403" t="s">
        <v>483</v>
      </c>
    </row>
    <row r="2404" spans="1:7" x14ac:dyDescent="0.2">
      <c r="A2404" t="s">
        <v>613</v>
      </c>
      <c r="B2404" t="s">
        <v>481</v>
      </c>
      <c r="C2404" s="19">
        <v>14889</v>
      </c>
      <c r="D2404" s="19">
        <v>1307</v>
      </c>
      <c r="E2404" t="s">
        <v>484</v>
      </c>
      <c r="F2404" t="s">
        <v>483</v>
      </c>
    </row>
    <row r="2405" spans="1:7" x14ac:dyDescent="0.2">
      <c r="A2405" t="s">
        <v>613</v>
      </c>
      <c r="B2405" t="s">
        <v>481</v>
      </c>
      <c r="C2405" s="19">
        <v>14890</v>
      </c>
      <c r="D2405" s="19">
        <v>1403</v>
      </c>
      <c r="E2405" t="s">
        <v>484</v>
      </c>
      <c r="F2405" t="s">
        <v>483</v>
      </c>
    </row>
    <row r="2406" spans="1:7" x14ac:dyDescent="0.2">
      <c r="A2406" t="s">
        <v>613</v>
      </c>
      <c r="B2406" t="s">
        <v>481</v>
      </c>
      <c r="C2406" s="19">
        <v>14907</v>
      </c>
      <c r="D2406" s="19">
        <v>1396</v>
      </c>
      <c r="E2406" t="s">
        <v>482</v>
      </c>
      <c r="F2406" t="s">
        <v>483</v>
      </c>
    </row>
    <row r="2407" spans="1:7" x14ac:dyDescent="0.2">
      <c r="A2407" t="s">
        <v>613</v>
      </c>
      <c r="B2407" t="s">
        <v>481</v>
      </c>
      <c r="C2407" s="19">
        <v>14912</v>
      </c>
      <c r="D2407" s="19">
        <v>1335</v>
      </c>
      <c r="E2407" t="s">
        <v>484</v>
      </c>
      <c r="F2407" t="s">
        <v>483</v>
      </c>
      <c r="G2407" t="s">
        <v>634</v>
      </c>
    </row>
    <row r="2408" spans="1:7" x14ac:dyDescent="0.2">
      <c r="A2408" t="s">
        <v>613</v>
      </c>
      <c r="B2408" t="s">
        <v>481</v>
      </c>
      <c r="C2408" s="19">
        <v>14913</v>
      </c>
      <c r="D2408" s="19">
        <v>1430</v>
      </c>
      <c r="E2408" t="s">
        <v>484</v>
      </c>
      <c r="F2408" t="s">
        <v>483</v>
      </c>
      <c r="G2408" t="s">
        <v>635</v>
      </c>
    </row>
    <row r="2409" spans="1:7" x14ac:dyDescent="0.2">
      <c r="A2409" t="s">
        <v>613</v>
      </c>
      <c r="B2409" t="s">
        <v>481</v>
      </c>
      <c r="C2409" s="19">
        <v>14914</v>
      </c>
      <c r="D2409" s="19">
        <v>1431</v>
      </c>
      <c r="E2409" t="s">
        <v>484</v>
      </c>
      <c r="F2409" t="s">
        <v>483</v>
      </c>
      <c r="G2409" t="s">
        <v>635</v>
      </c>
    </row>
    <row r="2410" spans="1:7" x14ac:dyDescent="0.2">
      <c r="A2410" t="s">
        <v>613</v>
      </c>
      <c r="B2410" t="s">
        <v>481</v>
      </c>
      <c r="C2410" s="19">
        <v>14915</v>
      </c>
      <c r="D2410" s="19">
        <v>1431</v>
      </c>
      <c r="E2410" t="s">
        <v>484</v>
      </c>
      <c r="F2410" t="s">
        <v>483</v>
      </c>
      <c r="G2410" t="s">
        <v>635</v>
      </c>
    </row>
    <row r="2411" spans="1:7" x14ac:dyDescent="0.2">
      <c r="A2411" t="s">
        <v>613</v>
      </c>
      <c r="B2411" t="s">
        <v>481</v>
      </c>
      <c r="C2411" s="19">
        <v>14916</v>
      </c>
      <c r="D2411" s="19">
        <v>1432</v>
      </c>
      <c r="E2411" t="s">
        <v>484</v>
      </c>
      <c r="F2411" t="s">
        <v>483</v>
      </c>
      <c r="G2411" t="s">
        <v>635</v>
      </c>
    </row>
    <row r="2412" spans="1:7" x14ac:dyDescent="0.2">
      <c r="A2412" t="s">
        <v>613</v>
      </c>
      <c r="B2412" t="s">
        <v>481</v>
      </c>
      <c r="C2412" s="19">
        <v>14917</v>
      </c>
      <c r="D2412" s="19">
        <v>1433</v>
      </c>
      <c r="E2412" t="s">
        <v>484</v>
      </c>
      <c r="F2412" t="s">
        <v>483</v>
      </c>
      <c r="G2412" t="s">
        <v>635</v>
      </c>
    </row>
    <row r="2413" spans="1:7" x14ac:dyDescent="0.2">
      <c r="A2413" t="s">
        <v>613</v>
      </c>
      <c r="B2413" t="s">
        <v>481</v>
      </c>
      <c r="C2413" s="19">
        <v>14918</v>
      </c>
      <c r="D2413" s="19">
        <v>1433</v>
      </c>
      <c r="E2413" t="s">
        <v>484</v>
      </c>
      <c r="F2413" t="s">
        <v>483</v>
      </c>
      <c r="G2413" t="s">
        <v>635</v>
      </c>
    </row>
    <row r="2414" spans="1:7" x14ac:dyDescent="0.2">
      <c r="A2414" t="s">
        <v>613</v>
      </c>
      <c r="B2414" t="s">
        <v>481</v>
      </c>
      <c r="C2414" s="19">
        <v>14945</v>
      </c>
      <c r="D2414" s="19">
        <v>1445</v>
      </c>
      <c r="E2414" t="s">
        <v>482</v>
      </c>
    </row>
    <row r="2415" spans="1:7" x14ac:dyDescent="0.2">
      <c r="A2415" t="s">
        <v>613</v>
      </c>
      <c r="B2415" t="s">
        <v>481</v>
      </c>
      <c r="C2415" s="19">
        <v>15035</v>
      </c>
      <c r="D2415" s="19">
        <v>1294</v>
      </c>
      <c r="E2415" t="s">
        <v>484</v>
      </c>
    </row>
    <row r="2416" spans="1:7" x14ac:dyDescent="0.2">
      <c r="A2416" t="s">
        <v>613</v>
      </c>
      <c r="B2416" t="s">
        <v>481</v>
      </c>
      <c r="C2416" s="19">
        <v>15064</v>
      </c>
      <c r="D2416" s="19">
        <v>1467</v>
      </c>
      <c r="E2416" t="s">
        <v>504</v>
      </c>
    </row>
    <row r="2417" spans="1:6" x14ac:dyDescent="0.2">
      <c r="A2417" t="s">
        <v>613</v>
      </c>
      <c r="B2417" t="s">
        <v>481</v>
      </c>
      <c r="C2417" s="19">
        <v>15125</v>
      </c>
      <c r="D2417" s="19">
        <v>1351</v>
      </c>
      <c r="E2417" t="s">
        <v>484</v>
      </c>
    </row>
    <row r="2418" spans="1:6" x14ac:dyDescent="0.2">
      <c r="A2418" t="s">
        <v>613</v>
      </c>
      <c r="B2418" t="s">
        <v>481</v>
      </c>
      <c r="C2418" s="19">
        <v>15131</v>
      </c>
      <c r="D2418" s="19">
        <v>1291</v>
      </c>
      <c r="E2418" t="s">
        <v>484</v>
      </c>
      <c r="F2418" t="s">
        <v>483</v>
      </c>
    </row>
    <row r="2419" spans="1:6" x14ac:dyDescent="0.2">
      <c r="A2419" t="s">
        <v>613</v>
      </c>
      <c r="B2419" t="s">
        <v>481</v>
      </c>
      <c r="C2419" s="19">
        <v>15133</v>
      </c>
      <c r="D2419" s="19">
        <v>1270</v>
      </c>
      <c r="E2419" t="s">
        <v>484</v>
      </c>
    </row>
    <row r="2420" spans="1:6" x14ac:dyDescent="0.2">
      <c r="A2420" t="s">
        <v>613</v>
      </c>
      <c r="B2420" t="s">
        <v>481</v>
      </c>
      <c r="C2420" s="19">
        <v>15143</v>
      </c>
      <c r="D2420" s="19">
        <v>1270</v>
      </c>
      <c r="E2420" t="s">
        <v>484</v>
      </c>
    </row>
    <row r="2421" spans="1:6" x14ac:dyDescent="0.2">
      <c r="A2421" t="s">
        <v>613</v>
      </c>
      <c r="B2421" t="s">
        <v>481</v>
      </c>
      <c r="C2421" s="19">
        <v>15145</v>
      </c>
      <c r="D2421" s="19">
        <v>1430</v>
      </c>
      <c r="E2421" t="s">
        <v>484</v>
      </c>
    </row>
    <row r="2422" spans="1:6" x14ac:dyDescent="0.2">
      <c r="A2422" t="s">
        <v>613</v>
      </c>
      <c r="B2422" t="s">
        <v>481</v>
      </c>
      <c r="C2422" s="19">
        <v>15158</v>
      </c>
      <c r="D2422" s="19">
        <v>1289</v>
      </c>
      <c r="E2422" t="s">
        <v>484</v>
      </c>
    </row>
    <row r="2423" spans="1:6" x14ac:dyDescent="0.2">
      <c r="A2423" t="s">
        <v>613</v>
      </c>
      <c r="B2423" t="s">
        <v>481</v>
      </c>
      <c r="C2423" s="19">
        <v>15159</v>
      </c>
      <c r="D2423" s="19">
        <v>1490</v>
      </c>
      <c r="E2423" t="s">
        <v>482</v>
      </c>
      <c r="F2423" t="s">
        <v>483</v>
      </c>
    </row>
    <row r="2424" spans="1:6" x14ac:dyDescent="0.2">
      <c r="A2424" t="s">
        <v>613</v>
      </c>
      <c r="B2424" t="s">
        <v>481</v>
      </c>
      <c r="C2424" s="19">
        <v>15162</v>
      </c>
      <c r="D2424" s="19">
        <v>1456</v>
      </c>
      <c r="E2424" t="s">
        <v>482</v>
      </c>
    </row>
    <row r="2425" spans="1:6" x14ac:dyDescent="0.2">
      <c r="A2425" t="s">
        <v>613</v>
      </c>
      <c r="B2425" t="s">
        <v>481</v>
      </c>
      <c r="C2425" s="19">
        <v>15170</v>
      </c>
      <c r="D2425" s="19">
        <v>1136</v>
      </c>
      <c r="E2425" t="s">
        <v>484</v>
      </c>
      <c r="F2425" t="s">
        <v>563</v>
      </c>
    </row>
    <row r="2426" spans="1:6" x14ac:dyDescent="0.2">
      <c r="A2426" t="s">
        <v>613</v>
      </c>
      <c r="B2426" t="s">
        <v>481</v>
      </c>
      <c r="C2426" s="19">
        <v>15173</v>
      </c>
      <c r="D2426" s="19">
        <v>1390</v>
      </c>
      <c r="E2426" t="s">
        <v>484</v>
      </c>
    </row>
    <row r="2427" spans="1:6" x14ac:dyDescent="0.2">
      <c r="A2427" t="s">
        <v>613</v>
      </c>
      <c r="B2427" t="s">
        <v>481</v>
      </c>
      <c r="C2427" s="19">
        <v>15173</v>
      </c>
      <c r="D2427" s="19">
        <v>1414</v>
      </c>
      <c r="E2427" t="s">
        <v>484</v>
      </c>
      <c r="F2427" t="s">
        <v>483</v>
      </c>
    </row>
    <row r="2428" spans="1:6" x14ac:dyDescent="0.2">
      <c r="A2428" t="s">
        <v>613</v>
      </c>
      <c r="B2428" t="s">
        <v>481</v>
      </c>
      <c r="C2428" s="19">
        <v>15173</v>
      </c>
      <c r="D2428" s="19">
        <v>1385</v>
      </c>
      <c r="E2428" t="s">
        <v>484</v>
      </c>
      <c r="F2428" t="s">
        <v>483</v>
      </c>
    </row>
    <row r="2429" spans="1:6" x14ac:dyDescent="0.2">
      <c r="A2429" t="s">
        <v>613</v>
      </c>
      <c r="B2429" t="s">
        <v>481</v>
      </c>
      <c r="C2429" s="19">
        <v>15176</v>
      </c>
      <c r="D2429" s="19">
        <v>1049</v>
      </c>
      <c r="E2429" t="s">
        <v>484</v>
      </c>
      <c r="F2429" t="s">
        <v>483</v>
      </c>
    </row>
    <row r="2430" spans="1:6" x14ac:dyDescent="0.2">
      <c r="A2430" t="s">
        <v>613</v>
      </c>
      <c r="B2430" t="s">
        <v>481</v>
      </c>
      <c r="C2430" s="19">
        <v>15177</v>
      </c>
      <c r="D2430" s="19">
        <v>1180</v>
      </c>
      <c r="E2430" t="s">
        <v>484</v>
      </c>
      <c r="F2430" t="s">
        <v>483</v>
      </c>
    </row>
    <row r="2431" spans="1:6" x14ac:dyDescent="0.2">
      <c r="A2431" t="s">
        <v>613</v>
      </c>
      <c r="B2431" t="s">
        <v>481</v>
      </c>
      <c r="C2431" s="19">
        <v>15178</v>
      </c>
      <c r="D2431" s="19">
        <v>1180</v>
      </c>
      <c r="E2431" t="s">
        <v>484</v>
      </c>
      <c r="F2431" t="s">
        <v>483</v>
      </c>
    </row>
    <row r="2432" spans="1:6" x14ac:dyDescent="0.2">
      <c r="A2432" t="s">
        <v>613</v>
      </c>
      <c r="B2432" t="s">
        <v>481</v>
      </c>
      <c r="C2432" s="19">
        <v>15179</v>
      </c>
      <c r="D2432" s="19">
        <v>1180</v>
      </c>
      <c r="E2432" t="s">
        <v>484</v>
      </c>
      <c r="F2432" t="s">
        <v>483</v>
      </c>
    </row>
    <row r="2433" spans="1:7" x14ac:dyDescent="0.2">
      <c r="A2433" t="s">
        <v>613</v>
      </c>
      <c r="B2433" t="s">
        <v>481</v>
      </c>
      <c r="C2433" s="19">
        <v>15180</v>
      </c>
      <c r="D2433" s="19">
        <v>1180</v>
      </c>
      <c r="E2433" t="s">
        <v>484</v>
      </c>
      <c r="F2433" t="s">
        <v>483</v>
      </c>
    </row>
    <row r="2434" spans="1:7" x14ac:dyDescent="0.2">
      <c r="A2434" t="s">
        <v>613</v>
      </c>
      <c r="B2434" t="s">
        <v>481</v>
      </c>
      <c r="C2434" s="19">
        <v>15239</v>
      </c>
      <c r="D2434" s="19">
        <v>1239</v>
      </c>
      <c r="E2434" t="s">
        <v>484</v>
      </c>
    </row>
    <row r="2435" spans="1:7" x14ac:dyDescent="0.2">
      <c r="A2435" t="s">
        <v>613</v>
      </c>
      <c r="B2435" t="s">
        <v>481</v>
      </c>
      <c r="C2435" s="19">
        <v>15255</v>
      </c>
      <c r="D2435" s="19">
        <v>1329</v>
      </c>
      <c r="E2435" t="s">
        <v>484</v>
      </c>
    </row>
    <row r="2436" spans="1:7" x14ac:dyDescent="0.2">
      <c r="A2436" t="s">
        <v>613</v>
      </c>
      <c r="B2436" t="s">
        <v>481</v>
      </c>
      <c r="C2436" s="19">
        <v>15282</v>
      </c>
      <c r="D2436" s="19">
        <v>1175</v>
      </c>
      <c r="E2436" t="s">
        <v>484</v>
      </c>
      <c r="F2436" t="s">
        <v>483</v>
      </c>
    </row>
    <row r="2437" spans="1:7" x14ac:dyDescent="0.2">
      <c r="A2437" t="s">
        <v>613</v>
      </c>
      <c r="B2437" t="s">
        <v>481</v>
      </c>
      <c r="C2437" s="19">
        <v>15286</v>
      </c>
      <c r="D2437" s="19">
        <v>1175</v>
      </c>
      <c r="E2437" t="s">
        <v>484</v>
      </c>
      <c r="F2437" t="s">
        <v>483</v>
      </c>
    </row>
    <row r="2438" spans="1:7" x14ac:dyDescent="0.2">
      <c r="A2438" t="s">
        <v>613</v>
      </c>
      <c r="B2438" t="s">
        <v>481</v>
      </c>
      <c r="C2438" s="19">
        <v>15349</v>
      </c>
      <c r="D2438" s="19">
        <v>1280</v>
      </c>
      <c r="E2438" t="s">
        <v>484</v>
      </c>
    </row>
    <row r="2439" spans="1:7" x14ac:dyDescent="0.2">
      <c r="A2439" t="s">
        <v>613</v>
      </c>
      <c r="B2439" t="s">
        <v>481</v>
      </c>
      <c r="C2439" s="19">
        <v>15350</v>
      </c>
      <c r="D2439" s="19">
        <v>1300</v>
      </c>
      <c r="E2439" t="s">
        <v>484</v>
      </c>
      <c r="F2439" t="s">
        <v>483</v>
      </c>
    </row>
    <row r="2440" spans="1:7" x14ac:dyDescent="0.2">
      <c r="A2440" t="s">
        <v>613</v>
      </c>
      <c r="B2440" t="s">
        <v>481</v>
      </c>
      <c r="C2440" s="19">
        <v>15353</v>
      </c>
      <c r="D2440" s="19">
        <v>1305</v>
      </c>
      <c r="E2440" t="s">
        <v>484</v>
      </c>
    </row>
    <row r="2441" spans="1:7" x14ac:dyDescent="0.2">
      <c r="A2441" t="s">
        <v>613</v>
      </c>
      <c r="B2441" t="s">
        <v>481</v>
      </c>
      <c r="C2441" s="19">
        <v>15355</v>
      </c>
      <c r="D2441" s="19">
        <v>1298</v>
      </c>
      <c r="E2441" t="s">
        <v>484</v>
      </c>
    </row>
    <row r="2442" spans="1:7" x14ac:dyDescent="0.2">
      <c r="A2442" t="s">
        <v>613</v>
      </c>
      <c r="B2442" t="s">
        <v>481</v>
      </c>
      <c r="C2442" s="19">
        <v>15362</v>
      </c>
      <c r="D2442" s="19">
        <v>1298</v>
      </c>
      <c r="E2442" t="s">
        <v>484</v>
      </c>
    </row>
    <row r="2443" spans="1:7" x14ac:dyDescent="0.2">
      <c r="A2443" t="s">
        <v>613</v>
      </c>
      <c r="B2443" t="s">
        <v>481</v>
      </c>
      <c r="C2443" s="19">
        <v>15364</v>
      </c>
      <c r="D2443" s="19">
        <v>1332</v>
      </c>
      <c r="E2443" t="s">
        <v>484</v>
      </c>
      <c r="F2443" t="s">
        <v>483</v>
      </c>
      <c r="G2443" t="s">
        <v>636</v>
      </c>
    </row>
    <row r="2444" spans="1:7" x14ac:dyDescent="0.2">
      <c r="A2444" t="s">
        <v>613</v>
      </c>
      <c r="B2444" t="s">
        <v>481</v>
      </c>
      <c r="C2444" s="19">
        <v>15365</v>
      </c>
      <c r="D2444" s="19">
        <v>1452</v>
      </c>
      <c r="E2444" t="s">
        <v>482</v>
      </c>
      <c r="F2444" t="s">
        <v>483</v>
      </c>
    </row>
    <row r="2445" spans="1:7" x14ac:dyDescent="0.2">
      <c r="A2445" t="s">
        <v>613</v>
      </c>
      <c r="B2445" t="s">
        <v>481</v>
      </c>
      <c r="C2445" s="19">
        <v>15371</v>
      </c>
      <c r="D2445" s="19">
        <v>1321</v>
      </c>
      <c r="E2445" t="s">
        <v>484</v>
      </c>
    </row>
    <row r="2446" spans="1:7" x14ac:dyDescent="0.2">
      <c r="A2446" t="s">
        <v>613</v>
      </c>
      <c r="B2446" t="s">
        <v>481</v>
      </c>
      <c r="C2446" s="19">
        <v>15390</v>
      </c>
      <c r="D2446" s="19">
        <v>1477</v>
      </c>
      <c r="E2446" t="s">
        <v>484</v>
      </c>
      <c r="F2446" t="s">
        <v>483</v>
      </c>
    </row>
    <row r="2447" spans="1:7" x14ac:dyDescent="0.2">
      <c r="A2447" t="s">
        <v>613</v>
      </c>
      <c r="B2447" t="s">
        <v>481</v>
      </c>
      <c r="C2447" s="19">
        <v>15392</v>
      </c>
      <c r="D2447" s="19">
        <v>1009</v>
      </c>
      <c r="E2447" t="s">
        <v>484</v>
      </c>
      <c r="F2447" t="s">
        <v>483</v>
      </c>
    </row>
    <row r="2448" spans="1:7" x14ac:dyDescent="0.2">
      <c r="A2448" t="s">
        <v>613</v>
      </c>
      <c r="B2448" t="s">
        <v>481</v>
      </c>
      <c r="C2448" s="19">
        <v>15414</v>
      </c>
      <c r="D2448" s="19">
        <v>1396</v>
      </c>
      <c r="E2448" t="s">
        <v>482</v>
      </c>
      <c r="F2448" t="s">
        <v>483</v>
      </c>
    </row>
    <row r="2449" spans="1:6" x14ac:dyDescent="0.2">
      <c r="A2449" t="s">
        <v>613</v>
      </c>
      <c r="B2449" t="s">
        <v>481</v>
      </c>
      <c r="C2449" s="19">
        <v>15417</v>
      </c>
      <c r="D2449" s="19">
        <v>1386</v>
      </c>
      <c r="E2449" t="s">
        <v>482</v>
      </c>
      <c r="F2449" t="s">
        <v>495</v>
      </c>
    </row>
    <row r="2450" spans="1:6" x14ac:dyDescent="0.2">
      <c r="A2450" t="s">
        <v>613</v>
      </c>
      <c r="B2450" t="s">
        <v>481</v>
      </c>
      <c r="C2450" s="19">
        <v>15419</v>
      </c>
      <c r="D2450" s="19">
        <v>1237</v>
      </c>
      <c r="E2450" t="s">
        <v>484</v>
      </c>
    </row>
    <row r="2451" spans="1:6" x14ac:dyDescent="0.2">
      <c r="A2451" t="s">
        <v>613</v>
      </c>
      <c r="B2451" t="s">
        <v>481</v>
      </c>
      <c r="C2451" s="19">
        <v>15450</v>
      </c>
      <c r="D2451" s="19">
        <v>1325</v>
      </c>
      <c r="E2451" t="s">
        <v>484</v>
      </c>
      <c r="F2451" t="s">
        <v>483</v>
      </c>
    </row>
    <row r="2452" spans="1:6" x14ac:dyDescent="0.2">
      <c r="A2452" t="s">
        <v>613</v>
      </c>
      <c r="B2452" t="s">
        <v>481</v>
      </c>
      <c r="C2452" s="19">
        <v>15453</v>
      </c>
      <c r="D2452" s="19">
        <v>1243</v>
      </c>
      <c r="E2452" t="s">
        <v>484</v>
      </c>
      <c r="F2452" t="s">
        <v>485</v>
      </c>
    </row>
    <row r="2453" spans="1:6" x14ac:dyDescent="0.2">
      <c r="A2453" t="s">
        <v>613</v>
      </c>
      <c r="B2453" t="s">
        <v>481</v>
      </c>
      <c r="C2453" s="19">
        <v>15467</v>
      </c>
      <c r="D2453" s="19">
        <v>1270</v>
      </c>
      <c r="E2453" t="s">
        <v>484</v>
      </c>
    </row>
    <row r="2454" spans="1:6" x14ac:dyDescent="0.2">
      <c r="A2454" t="s">
        <v>613</v>
      </c>
      <c r="B2454" t="s">
        <v>481</v>
      </c>
      <c r="C2454" s="19">
        <v>15471</v>
      </c>
      <c r="D2454" s="19">
        <v>1303</v>
      </c>
      <c r="E2454" t="s">
        <v>484</v>
      </c>
      <c r="F2454" t="s">
        <v>483</v>
      </c>
    </row>
    <row r="2455" spans="1:6" x14ac:dyDescent="0.2">
      <c r="A2455" t="s">
        <v>613</v>
      </c>
      <c r="B2455" t="s">
        <v>481</v>
      </c>
      <c r="C2455" s="19">
        <v>15521</v>
      </c>
      <c r="D2455" s="19">
        <v>1180</v>
      </c>
      <c r="E2455" t="s">
        <v>484</v>
      </c>
      <c r="F2455" t="s">
        <v>483</v>
      </c>
    </row>
    <row r="2456" spans="1:6" x14ac:dyDescent="0.2">
      <c r="A2456" t="s">
        <v>613</v>
      </c>
      <c r="B2456" t="s">
        <v>481</v>
      </c>
      <c r="C2456" s="19">
        <v>15589</v>
      </c>
      <c r="D2456" s="19">
        <v>1304</v>
      </c>
      <c r="E2456" t="s">
        <v>484</v>
      </c>
    </row>
    <row r="2457" spans="1:6" x14ac:dyDescent="0.2">
      <c r="A2457" t="s">
        <v>613</v>
      </c>
      <c r="B2457" t="s">
        <v>481</v>
      </c>
      <c r="C2457" s="19">
        <v>15594</v>
      </c>
      <c r="D2457" s="19">
        <v>1286</v>
      </c>
      <c r="E2457" t="s">
        <v>484</v>
      </c>
    </row>
    <row r="2458" spans="1:6" x14ac:dyDescent="0.2">
      <c r="A2458" t="s">
        <v>613</v>
      </c>
      <c r="B2458" t="s">
        <v>481</v>
      </c>
      <c r="C2458" s="19">
        <v>15609</v>
      </c>
      <c r="D2458" s="19">
        <v>1175</v>
      </c>
      <c r="E2458" t="s">
        <v>484</v>
      </c>
      <c r="F2458" t="s">
        <v>483</v>
      </c>
    </row>
    <row r="2459" spans="1:6" x14ac:dyDescent="0.2">
      <c r="A2459" t="s">
        <v>613</v>
      </c>
      <c r="B2459" t="s">
        <v>481</v>
      </c>
      <c r="C2459" s="19">
        <v>15613</v>
      </c>
      <c r="D2459" s="19">
        <v>1246</v>
      </c>
      <c r="E2459" t="s">
        <v>484</v>
      </c>
      <c r="F2459" t="s">
        <v>483</v>
      </c>
    </row>
    <row r="2460" spans="1:6" x14ac:dyDescent="0.2">
      <c r="A2460" t="s">
        <v>613</v>
      </c>
      <c r="B2460" t="s">
        <v>481</v>
      </c>
      <c r="C2460" s="19">
        <v>15622</v>
      </c>
      <c r="D2460" s="19">
        <v>1438</v>
      </c>
      <c r="E2460" t="s">
        <v>484</v>
      </c>
    </row>
    <row r="2461" spans="1:6" x14ac:dyDescent="0.2">
      <c r="A2461" t="s">
        <v>613</v>
      </c>
      <c r="B2461" t="s">
        <v>481</v>
      </c>
      <c r="C2461" s="19">
        <v>16635</v>
      </c>
      <c r="D2461" s="19">
        <v>1448</v>
      </c>
      <c r="E2461" t="s">
        <v>484</v>
      </c>
    </row>
    <row r="2462" spans="1:6" x14ac:dyDescent="0.2">
      <c r="A2462" t="s">
        <v>613</v>
      </c>
      <c r="B2462" t="s">
        <v>481</v>
      </c>
      <c r="C2462" s="19">
        <v>15640</v>
      </c>
      <c r="D2462" s="19">
        <v>1415</v>
      </c>
      <c r="E2462" t="s">
        <v>484</v>
      </c>
      <c r="F2462" t="s">
        <v>483</v>
      </c>
    </row>
    <row r="2463" spans="1:6" x14ac:dyDescent="0.2">
      <c r="A2463" t="s">
        <v>613</v>
      </c>
      <c r="B2463" t="s">
        <v>481</v>
      </c>
      <c r="C2463" s="19">
        <v>15652</v>
      </c>
      <c r="D2463" s="19">
        <v>1243</v>
      </c>
      <c r="E2463" t="s">
        <v>484</v>
      </c>
      <c r="F2463" t="s">
        <v>483</v>
      </c>
    </row>
    <row r="2464" spans="1:6" x14ac:dyDescent="0.2">
      <c r="A2464" t="s">
        <v>613</v>
      </c>
      <c r="B2464" t="s">
        <v>481</v>
      </c>
      <c r="C2464" s="19">
        <v>15746</v>
      </c>
      <c r="D2464" s="19">
        <v>1262</v>
      </c>
      <c r="E2464" t="s">
        <v>484</v>
      </c>
    </row>
    <row r="2465" spans="1:6" x14ac:dyDescent="0.2">
      <c r="A2465" t="s">
        <v>613</v>
      </c>
      <c r="B2465" t="s">
        <v>481</v>
      </c>
      <c r="C2465" s="19">
        <v>15788</v>
      </c>
      <c r="D2465" s="19">
        <v>1456</v>
      </c>
      <c r="E2465" t="s">
        <v>482</v>
      </c>
      <c r="F2465" t="s">
        <v>483</v>
      </c>
    </row>
    <row r="2466" spans="1:6" x14ac:dyDescent="0.2">
      <c r="A2466" t="s">
        <v>613</v>
      </c>
      <c r="B2466" t="s">
        <v>481</v>
      </c>
      <c r="C2466" s="19">
        <v>15791</v>
      </c>
      <c r="D2466" s="19">
        <v>1288</v>
      </c>
      <c r="E2466" t="s">
        <v>484</v>
      </c>
    </row>
    <row r="2467" spans="1:6" x14ac:dyDescent="0.2">
      <c r="A2467" t="s">
        <v>613</v>
      </c>
      <c r="B2467" t="s">
        <v>481</v>
      </c>
      <c r="C2467" s="19">
        <v>15795</v>
      </c>
      <c r="D2467" s="19">
        <v>1289</v>
      </c>
      <c r="E2467" t="s">
        <v>484</v>
      </c>
    </row>
    <row r="2468" spans="1:6" x14ac:dyDescent="0.2">
      <c r="A2468" t="s">
        <v>613</v>
      </c>
      <c r="B2468" t="s">
        <v>481</v>
      </c>
      <c r="C2468" s="19">
        <v>15796</v>
      </c>
      <c r="D2468" s="19">
        <v>1289</v>
      </c>
      <c r="E2468" t="s">
        <v>484</v>
      </c>
    </row>
    <row r="2469" spans="1:6" x14ac:dyDescent="0.2">
      <c r="A2469" t="s">
        <v>613</v>
      </c>
      <c r="B2469" t="s">
        <v>481</v>
      </c>
      <c r="C2469" s="19">
        <v>15803</v>
      </c>
      <c r="D2469" s="19">
        <v>1473</v>
      </c>
      <c r="E2469" t="s">
        <v>482</v>
      </c>
      <c r="F2469" t="s">
        <v>483</v>
      </c>
    </row>
    <row r="2470" spans="1:6" x14ac:dyDescent="0.2">
      <c r="A2470" t="s">
        <v>613</v>
      </c>
      <c r="B2470" t="s">
        <v>481</v>
      </c>
      <c r="C2470" s="19">
        <v>15804</v>
      </c>
      <c r="D2470" s="19">
        <v>1476</v>
      </c>
      <c r="E2470" t="s">
        <v>484</v>
      </c>
    </row>
    <row r="2471" spans="1:6" x14ac:dyDescent="0.2">
      <c r="A2471" t="s">
        <v>613</v>
      </c>
      <c r="B2471" t="s">
        <v>481</v>
      </c>
      <c r="C2471" s="19">
        <v>15809</v>
      </c>
      <c r="D2471" s="19">
        <v>1449</v>
      </c>
      <c r="E2471" t="s">
        <v>482</v>
      </c>
      <c r="F2471" t="s">
        <v>483</v>
      </c>
    </row>
    <row r="2472" spans="1:6" x14ac:dyDescent="0.2">
      <c r="A2472" t="s">
        <v>613</v>
      </c>
      <c r="B2472" t="s">
        <v>481</v>
      </c>
      <c r="C2472" s="19">
        <v>15837</v>
      </c>
      <c r="D2472" s="19">
        <v>1411</v>
      </c>
      <c r="E2472" t="s">
        <v>484</v>
      </c>
      <c r="F2472" t="s">
        <v>483</v>
      </c>
    </row>
    <row r="2473" spans="1:6" x14ac:dyDescent="0.2">
      <c r="A2473" t="s">
        <v>613</v>
      </c>
      <c r="B2473" t="s">
        <v>481</v>
      </c>
      <c r="C2473" s="19">
        <v>15840</v>
      </c>
      <c r="D2473" s="19">
        <v>1381</v>
      </c>
      <c r="E2473" t="s">
        <v>484</v>
      </c>
      <c r="F2473" t="s">
        <v>483</v>
      </c>
    </row>
    <row r="2474" spans="1:6" x14ac:dyDescent="0.2">
      <c r="A2474" t="s">
        <v>613</v>
      </c>
      <c r="B2474" t="s">
        <v>481</v>
      </c>
      <c r="C2474" s="19">
        <v>15841</v>
      </c>
      <c r="D2474" s="19">
        <v>1304</v>
      </c>
      <c r="E2474" t="s">
        <v>484</v>
      </c>
    </row>
    <row r="2475" spans="1:6" x14ac:dyDescent="0.2">
      <c r="A2475" t="s">
        <v>613</v>
      </c>
      <c r="B2475" t="s">
        <v>481</v>
      </c>
      <c r="C2475" s="19">
        <v>15843</v>
      </c>
      <c r="D2475" s="19">
        <v>1302</v>
      </c>
      <c r="E2475" t="s">
        <v>484</v>
      </c>
      <c r="F2475" t="s">
        <v>483</v>
      </c>
    </row>
    <row r="2476" spans="1:6" x14ac:dyDescent="0.2">
      <c r="A2476" t="s">
        <v>613</v>
      </c>
      <c r="B2476" t="s">
        <v>481</v>
      </c>
      <c r="C2476" s="19">
        <v>15844</v>
      </c>
      <c r="D2476" s="19">
        <v>1302</v>
      </c>
      <c r="E2476" t="s">
        <v>484</v>
      </c>
      <c r="F2476" t="s">
        <v>483</v>
      </c>
    </row>
    <row r="2477" spans="1:6" x14ac:dyDescent="0.2">
      <c r="A2477" t="s">
        <v>613</v>
      </c>
      <c r="B2477" t="s">
        <v>481</v>
      </c>
      <c r="C2477" s="19">
        <v>15845</v>
      </c>
      <c r="D2477" s="19">
        <v>1302</v>
      </c>
      <c r="E2477" t="s">
        <v>484</v>
      </c>
      <c r="F2477" t="s">
        <v>483</v>
      </c>
    </row>
    <row r="2478" spans="1:6" x14ac:dyDescent="0.2">
      <c r="A2478" t="s">
        <v>613</v>
      </c>
      <c r="B2478" t="s">
        <v>481</v>
      </c>
      <c r="C2478" s="19">
        <v>15848</v>
      </c>
      <c r="D2478" s="19">
        <v>1302</v>
      </c>
      <c r="E2478" t="s">
        <v>484</v>
      </c>
    </row>
    <row r="2479" spans="1:6" x14ac:dyDescent="0.2">
      <c r="A2479" t="s">
        <v>613</v>
      </c>
      <c r="B2479" t="s">
        <v>481</v>
      </c>
      <c r="C2479" s="19">
        <v>15850</v>
      </c>
      <c r="D2479" s="19">
        <v>1307</v>
      </c>
      <c r="E2479" t="s">
        <v>484</v>
      </c>
    </row>
    <row r="2480" spans="1:6" x14ac:dyDescent="0.2">
      <c r="A2480" t="s">
        <v>613</v>
      </c>
      <c r="B2480" t="s">
        <v>481</v>
      </c>
      <c r="C2480" s="19">
        <v>15855</v>
      </c>
      <c r="D2480" s="19">
        <v>1468</v>
      </c>
      <c r="E2480" t="s">
        <v>484</v>
      </c>
    </row>
    <row r="2481" spans="1:6" x14ac:dyDescent="0.2">
      <c r="A2481" t="s">
        <v>613</v>
      </c>
      <c r="B2481" t="s">
        <v>481</v>
      </c>
      <c r="C2481" s="19">
        <v>15856</v>
      </c>
      <c r="D2481" s="19">
        <v>1467</v>
      </c>
      <c r="E2481" t="s">
        <v>484</v>
      </c>
      <c r="F2481" t="s">
        <v>483</v>
      </c>
    </row>
    <row r="2482" spans="1:6" x14ac:dyDescent="0.2">
      <c r="A2482" t="s">
        <v>613</v>
      </c>
      <c r="B2482" t="s">
        <v>481</v>
      </c>
      <c r="C2482" s="19">
        <v>15858</v>
      </c>
      <c r="D2482" s="19">
        <v>1474</v>
      </c>
      <c r="E2482" t="s">
        <v>482</v>
      </c>
      <c r="F2482" t="s">
        <v>483</v>
      </c>
    </row>
    <row r="2483" spans="1:6" x14ac:dyDescent="0.2">
      <c r="A2483" t="s">
        <v>613</v>
      </c>
      <c r="B2483" t="s">
        <v>481</v>
      </c>
      <c r="C2483" s="19">
        <v>15863</v>
      </c>
      <c r="D2483" s="19">
        <v>1296</v>
      </c>
      <c r="E2483" t="s">
        <v>484</v>
      </c>
    </row>
    <row r="2484" spans="1:6" x14ac:dyDescent="0.2">
      <c r="A2484" t="s">
        <v>613</v>
      </c>
      <c r="B2484" t="s">
        <v>481</v>
      </c>
      <c r="C2484" s="19">
        <v>15874</v>
      </c>
      <c r="D2484" s="19">
        <v>1318</v>
      </c>
      <c r="E2484" t="s">
        <v>484</v>
      </c>
    </row>
    <row r="2485" spans="1:6" x14ac:dyDescent="0.2">
      <c r="A2485" t="s">
        <v>613</v>
      </c>
      <c r="B2485" t="s">
        <v>481</v>
      </c>
      <c r="C2485" s="19">
        <v>15875</v>
      </c>
      <c r="D2485" s="19">
        <v>1326</v>
      </c>
      <c r="E2485" t="s">
        <v>484</v>
      </c>
    </row>
    <row r="2486" spans="1:6" x14ac:dyDescent="0.2">
      <c r="A2486" t="s">
        <v>613</v>
      </c>
      <c r="B2486" t="s">
        <v>481</v>
      </c>
      <c r="C2486" s="19">
        <v>15876</v>
      </c>
      <c r="D2486" s="19">
        <v>1334</v>
      </c>
      <c r="E2486" t="s">
        <v>484</v>
      </c>
    </row>
    <row r="2487" spans="1:6" x14ac:dyDescent="0.2">
      <c r="A2487" t="s">
        <v>613</v>
      </c>
      <c r="B2487" t="s">
        <v>481</v>
      </c>
      <c r="C2487" s="19">
        <v>15877</v>
      </c>
      <c r="D2487" s="19">
        <v>1330</v>
      </c>
      <c r="E2487" t="s">
        <v>484</v>
      </c>
    </row>
    <row r="2488" spans="1:6" x14ac:dyDescent="0.2">
      <c r="A2488" t="s">
        <v>613</v>
      </c>
      <c r="B2488" t="s">
        <v>481</v>
      </c>
      <c r="C2488" s="19">
        <v>15879</v>
      </c>
      <c r="D2488" s="19">
        <v>1332</v>
      </c>
      <c r="E2488" t="s">
        <v>484</v>
      </c>
    </row>
    <row r="2489" spans="1:6" x14ac:dyDescent="0.2">
      <c r="A2489" t="s">
        <v>613</v>
      </c>
      <c r="B2489" t="s">
        <v>481</v>
      </c>
      <c r="C2489" s="19">
        <v>15885</v>
      </c>
      <c r="D2489" s="19">
        <v>1353</v>
      </c>
      <c r="E2489" t="s">
        <v>484</v>
      </c>
    </row>
    <row r="2490" spans="1:6" x14ac:dyDescent="0.2">
      <c r="A2490" t="s">
        <v>613</v>
      </c>
      <c r="B2490" t="s">
        <v>481</v>
      </c>
      <c r="C2490" s="19">
        <v>15897</v>
      </c>
      <c r="D2490" s="19">
        <v>1393</v>
      </c>
      <c r="E2490" t="s">
        <v>482</v>
      </c>
      <c r="F2490" t="s">
        <v>483</v>
      </c>
    </row>
    <row r="2491" spans="1:6" x14ac:dyDescent="0.2">
      <c r="A2491" t="s">
        <v>613</v>
      </c>
      <c r="B2491" t="s">
        <v>481</v>
      </c>
      <c r="C2491" s="19">
        <v>15924</v>
      </c>
      <c r="D2491" s="19">
        <v>1318</v>
      </c>
      <c r="E2491" t="s">
        <v>484</v>
      </c>
      <c r="F2491" t="s">
        <v>483</v>
      </c>
    </row>
    <row r="2492" spans="1:6" x14ac:dyDescent="0.2">
      <c r="A2492" t="s">
        <v>613</v>
      </c>
      <c r="B2492" t="s">
        <v>481</v>
      </c>
      <c r="C2492" s="19">
        <v>15927</v>
      </c>
      <c r="D2492" s="19">
        <v>1467</v>
      </c>
      <c r="E2492" t="s">
        <v>482</v>
      </c>
      <c r="F2492" t="s">
        <v>483</v>
      </c>
    </row>
    <row r="2493" spans="1:6" x14ac:dyDescent="0.2">
      <c r="A2493" t="s">
        <v>613</v>
      </c>
      <c r="B2493" t="s">
        <v>481</v>
      </c>
      <c r="C2493" s="19">
        <v>15947</v>
      </c>
      <c r="D2493" s="19">
        <v>1244</v>
      </c>
      <c r="E2493" t="s">
        <v>484</v>
      </c>
    </row>
    <row r="2494" spans="1:6" x14ac:dyDescent="0.2">
      <c r="A2494" t="s">
        <v>613</v>
      </c>
      <c r="B2494" t="s">
        <v>481</v>
      </c>
      <c r="C2494" s="19">
        <v>15948</v>
      </c>
      <c r="D2494" s="19">
        <v>1273</v>
      </c>
      <c r="E2494" t="s">
        <v>484</v>
      </c>
    </row>
    <row r="2495" spans="1:6" x14ac:dyDescent="0.2">
      <c r="A2495" t="s">
        <v>613</v>
      </c>
      <c r="B2495" t="s">
        <v>481</v>
      </c>
      <c r="C2495" s="19">
        <v>15951</v>
      </c>
      <c r="D2495" s="19">
        <v>1268</v>
      </c>
      <c r="E2495" t="s">
        <v>484</v>
      </c>
      <c r="F2495" t="s">
        <v>483</v>
      </c>
    </row>
    <row r="2496" spans="1:6" x14ac:dyDescent="0.2">
      <c r="A2496" t="s">
        <v>613</v>
      </c>
      <c r="B2496" t="s">
        <v>481</v>
      </c>
      <c r="C2496" s="19">
        <v>15954</v>
      </c>
      <c r="D2496" s="19">
        <v>1268</v>
      </c>
      <c r="E2496" t="s">
        <v>484</v>
      </c>
      <c r="F2496" t="s">
        <v>483</v>
      </c>
    </row>
    <row r="2497" spans="1:6" x14ac:dyDescent="0.2">
      <c r="A2497" t="s">
        <v>613</v>
      </c>
      <c r="B2497" t="s">
        <v>481</v>
      </c>
      <c r="C2497" s="19">
        <v>15956</v>
      </c>
      <c r="D2497" s="19">
        <v>1279</v>
      </c>
      <c r="E2497" t="s">
        <v>484</v>
      </c>
    </row>
    <row r="2498" spans="1:6" x14ac:dyDescent="0.2">
      <c r="A2498" t="s">
        <v>613</v>
      </c>
      <c r="B2498" t="s">
        <v>481</v>
      </c>
      <c r="C2498" s="19">
        <v>15959</v>
      </c>
      <c r="D2498" s="19">
        <v>1268</v>
      </c>
      <c r="E2498" t="s">
        <v>484</v>
      </c>
      <c r="F2498" t="s">
        <v>483</v>
      </c>
    </row>
    <row r="2499" spans="1:6" x14ac:dyDescent="0.2">
      <c r="A2499" t="s">
        <v>613</v>
      </c>
      <c r="B2499" t="s">
        <v>481</v>
      </c>
      <c r="C2499" s="19">
        <v>15964</v>
      </c>
      <c r="D2499" s="19">
        <v>1268</v>
      </c>
      <c r="E2499" t="s">
        <v>484</v>
      </c>
      <c r="F2499" t="s">
        <v>483</v>
      </c>
    </row>
    <row r="2500" spans="1:6" x14ac:dyDescent="0.2">
      <c r="A2500" t="s">
        <v>613</v>
      </c>
      <c r="B2500" t="s">
        <v>481</v>
      </c>
      <c r="C2500" s="19">
        <v>15965</v>
      </c>
      <c r="D2500" s="19">
        <v>1442</v>
      </c>
      <c r="E2500" t="s">
        <v>484</v>
      </c>
    </row>
    <row r="2501" spans="1:6" x14ac:dyDescent="0.2">
      <c r="A2501" t="s">
        <v>613</v>
      </c>
      <c r="B2501" t="s">
        <v>481</v>
      </c>
      <c r="C2501" s="19">
        <v>15966</v>
      </c>
      <c r="D2501" s="19">
        <v>1319</v>
      </c>
      <c r="E2501" t="s">
        <v>484</v>
      </c>
    </row>
    <row r="2502" spans="1:6" x14ac:dyDescent="0.2">
      <c r="A2502" t="s">
        <v>613</v>
      </c>
      <c r="B2502" t="s">
        <v>481</v>
      </c>
      <c r="C2502" s="19">
        <v>15969</v>
      </c>
      <c r="D2502" s="19">
        <v>1418</v>
      </c>
      <c r="E2502" t="s">
        <v>484</v>
      </c>
      <c r="F2502" t="s">
        <v>483</v>
      </c>
    </row>
    <row r="2503" spans="1:6" x14ac:dyDescent="0.2">
      <c r="A2503" t="s">
        <v>613</v>
      </c>
      <c r="B2503" t="s">
        <v>481</v>
      </c>
      <c r="C2503" s="19">
        <v>15971</v>
      </c>
      <c r="D2503" s="19">
        <v>1261</v>
      </c>
      <c r="E2503" t="s">
        <v>484</v>
      </c>
      <c r="F2503" t="s">
        <v>483</v>
      </c>
    </row>
    <row r="2504" spans="1:6" x14ac:dyDescent="0.2">
      <c r="A2504" t="s">
        <v>613</v>
      </c>
      <c r="B2504" t="s">
        <v>481</v>
      </c>
      <c r="C2504" s="19">
        <v>15972</v>
      </c>
      <c r="D2504" s="19">
        <v>1280</v>
      </c>
      <c r="E2504" t="s">
        <v>484</v>
      </c>
      <c r="F2504" t="s">
        <v>483</v>
      </c>
    </row>
    <row r="2505" spans="1:6" x14ac:dyDescent="0.2">
      <c r="A2505" t="s">
        <v>613</v>
      </c>
      <c r="B2505" t="s">
        <v>481</v>
      </c>
      <c r="C2505" s="19">
        <v>15976</v>
      </c>
      <c r="D2505" s="19">
        <v>1356</v>
      </c>
      <c r="E2505" t="s">
        <v>484</v>
      </c>
      <c r="F2505" t="s">
        <v>483</v>
      </c>
    </row>
    <row r="2506" spans="1:6" x14ac:dyDescent="0.2">
      <c r="A2506" t="s">
        <v>613</v>
      </c>
      <c r="B2506" t="s">
        <v>481</v>
      </c>
      <c r="C2506" s="19">
        <v>15977</v>
      </c>
      <c r="D2506" s="19">
        <v>1357</v>
      </c>
      <c r="E2506" t="s">
        <v>484</v>
      </c>
      <c r="F2506" t="s">
        <v>483</v>
      </c>
    </row>
    <row r="2507" spans="1:6" x14ac:dyDescent="0.2">
      <c r="A2507" t="s">
        <v>613</v>
      </c>
      <c r="B2507" t="s">
        <v>481</v>
      </c>
      <c r="C2507" s="19">
        <v>15985</v>
      </c>
      <c r="D2507" s="19">
        <v>1308</v>
      </c>
      <c r="E2507" t="s">
        <v>484</v>
      </c>
    </row>
    <row r="2508" spans="1:6" x14ac:dyDescent="0.2">
      <c r="A2508" t="s">
        <v>613</v>
      </c>
      <c r="B2508" t="s">
        <v>481</v>
      </c>
      <c r="C2508" s="19">
        <v>15986</v>
      </c>
      <c r="D2508" s="19">
        <v>1272</v>
      </c>
      <c r="E2508" t="s">
        <v>484</v>
      </c>
    </row>
    <row r="2509" spans="1:6" x14ac:dyDescent="0.2">
      <c r="A2509" t="s">
        <v>613</v>
      </c>
      <c r="B2509" t="s">
        <v>481</v>
      </c>
      <c r="C2509" s="19">
        <v>16000</v>
      </c>
      <c r="D2509" s="19">
        <v>1482</v>
      </c>
      <c r="E2509" t="s">
        <v>482</v>
      </c>
    </row>
    <row r="2510" spans="1:6" x14ac:dyDescent="0.2">
      <c r="A2510" t="s">
        <v>613</v>
      </c>
      <c r="B2510" t="s">
        <v>481</v>
      </c>
      <c r="C2510" s="19">
        <v>16017</v>
      </c>
      <c r="D2510" s="19">
        <v>1376</v>
      </c>
      <c r="E2510" t="s">
        <v>484</v>
      </c>
    </row>
    <row r="2511" spans="1:6" x14ac:dyDescent="0.2">
      <c r="A2511" t="s">
        <v>613</v>
      </c>
      <c r="B2511" t="s">
        <v>481</v>
      </c>
      <c r="C2511" s="19">
        <v>16018</v>
      </c>
      <c r="D2511" s="19">
        <v>1367</v>
      </c>
      <c r="E2511" t="s">
        <v>484</v>
      </c>
    </row>
    <row r="2512" spans="1:6" x14ac:dyDescent="0.2">
      <c r="A2512" t="s">
        <v>613</v>
      </c>
      <c r="B2512" t="s">
        <v>481</v>
      </c>
      <c r="C2512" s="19">
        <v>16020</v>
      </c>
      <c r="D2512" s="19">
        <v>1466</v>
      </c>
      <c r="E2512" t="s">
        <v>482</v>
      </c>
      <c r="F2512" t="s">
        <v>521</v>
      </c>
    </row>
    <row r="2513" spans="1:6" x14ac:dyDescent="0.2">
      <c r="A2513" t="s">
        <v>613</v>
      </c>
      <c r="B2513" t="s">
        <v>481</v>
      </c>
      <c r="C2513" s="19">
        <v>16026</v>
      </c>
      <c r="D2513" s="19">
        <v>1463</v>
      </c>
      <c r="E2513" t="s">
        <v>482</v>
      </c>
      <c r="F2513" t="s">
        <v>483</v>
      </c>
    </row>
    <row r="2514" spans="1:6" x14ac:dyDescent="0.2">
      <c r="A2514" t="s">
        <v>613</v>
      </c>
      <c r="B2514" t="s">
        <v>481</v>
      </c>
      <c r="C2514" s="19">
        <v>16027</v>
      </c>
      <c r="D2514" s="19">
        <v>1468</v>
      </c>
      <c r="E2514" t="s">
        <v>482</v>
      </c>
    </row>
    <row r="2515" spans="1:6" x14ac:dyDescent="0.2">
      <c r="A2515" t="s">
        <v>613</v>
      </c>
      <c r="B2515" t="s">
        <v>481</v>
      </c>
      <c r="C2515" s="19">
        <v>16028</v>
      </c>
      <c r="D2515" s="19">
        <v>1404</v>
      </c>
      <c r="E2515" t="s">
        <v>484</v>
      </c>
      <c r="F2515" t="s">
        <v>483</v>
      </c>
    </row>
    <row r="2516" spans="1:6" x14ac:dyDescent="0.2">
      <c r="A2516" t="s">
        <v>613</v>
      </c>
      <c r="B2516" t="s">
        <v>481</v>
      </c>
      <c r="C2516" s="19">
        <v>16032</v>
      </c>
      <c r="D2516" s="19">
        <v>1479</v>
      </c>
      <c r="E2516" t="s">
        <v>484</v>
      </c>
      <c r="F2516" t="s">
        <v>485</v>
      </c>
    </row>
    <row r="2517" spans="1:6" x14ac:dyDescent="0.2">
      <c r="A2517" t="s">
        <v>613</v>
      </c>
      <c r="B2517" t="s">
        <v>481</v>
      </c>
      <c r="C2517" s="19">
        <v>16052</v>
      </c>
      <c r="D2517" s="19">
        <v>1320</v>
      </c>
      <c r="E2517" t="s">
        <v>484</v>
      </c>
      <c r="F2517" t="s">
        <v>483</v>
      </c>
    </row>
    <row r="2518" spans="1:6" x14ac:dyDescent="0.2">
      <c r="A2518" t="s">
        <v>613</v>
      </c>
      <c r="B2518" t="s">
        <v>481</v>
      </c>
      <c r="C2518" s="19">
        <v>16053</v>
      </c>
      <c r="D2518" s="19">
        <v>1279</v>
      </c>
      <c r="E2518" t="s">
        <v>484</v>
      </c>
    </row>
    <row r="2519" spans="1:6" x14ac:dyDescent="0.2">
      <c r="A2519" t="s">
        <v>613</v>
      </c>
      <c r="B2519" t="s">
        <v>481</v>
      </c>
      <c r="C2519" s="19">
        <v>16055</v>
      </c>
      <c r="D2519" s="19">
        <v>1289</v>
      </c>
      <c r="E2519" t="s">
        <v>484</v>
      </c>
    </row>
    <row r="2520" spans="1:6" x14ac:dyDescent="0.2">
      <c r="A2520" t="s">
        <v>613</v>
      </c>
      <c r="B2520" t="s">
        <v>481</v>
      </c>
      <c r="C2520" s="19">
        <v>16073</v>
      </c>
      <c r="D2520" s="19">
        <v>1527</v>
      </c>
      <c r="E2520" t="s">
        <v>484</v>
      </c>
      <c r="F2520" t="s">
        <v>483</v>
      </c>
    </row>
    <row r="2521" spans="1:6" x14ac:dyDescent="0.2">
      <c r="A2521" t="s">
        <v>613</v>
      </c>
      <c r="B2521" t="s">
        <v>481</v>
      </c>
      <c r="C2521" s="19">
        <v>16080</v>
      </c>
      <c r="D2521" s="19">
        <v>1304</v>
      </c>
      <c r="E2521" t="s">
        <v>484</v>
      </c>
    </row>
    <row r="2522" spans="1:6" x14ac:dyDescent="0.2">
      <c r="A2522" t="s">
        <v>613</v>
      </c>
      <c r="B2522" t="s">
        <v>481</v>
      </c>
      <c r="C2522" s="19">
        <v>16091</v>
      </c>
      <c r="D2522" s="19">
        <v>1461</v>
      </c>
      <c r="E2522" t="s">
        <v>482</v>
      </c>
      <c r="F2522" t="s">
        <v>485</v>
      </c>
    </row>
    <row r="2523" spans="1:6" x14ac:dyDescent="0.2">
      <c r="A2523" t="s">
        <v>613</v>
      </c>
      <c r="B2523" t="s">
        <v>481</v>
      </c>
      <c r="C2523" s="19">
        <v>16096</v>
      </c>
      <c r="D2523" s="19">
        <v>1286</v>
      </c>
      <c r="E2523" t="s">
        <v>484</v>
      </c>
    </row>
    <row r="2524" spans="1:6" x14ac:dyDescent="0.2">
      <c r="A2524" t="s">
        <v>613</v>
      </c>
      <c r="B2524" t="s">
        <v>481</v>
      </c>
      <c r="C2524" s="19">
        <v>16098</v>
      </c>
      <c r="D2524" s="19">
        <v>1304</v>
      </c>
      <c r="E2524" t="s">
        <v>484</v>
      </c>
    </row>
    <row r="2525" spans="1:6" x14ac:dyDescent="0.2">
      <c r="A2525" t="s">
        <v>613</v>
      </c>
      <c r="B2525" t="s">
        <v>481</v>
      </c>
      <c r="C2525" s="19">
        <v>16106</v>
      </c>
      <c r="D2525" s="19">
        <v>1280</v>
      </c>
      <c r="E2525" t="s">
        <v>484</v>
      </c>
      <c r="F2525" t="s">
        <v>483</v>
      </c>
    </row>
    <row r="2526" spans="1:6" x14ac:dyDescent="0.2">
      <c r="A2526" t="s">
        <v>613</v>
      </c>
      <c r="B2526" t="s">
        <v>481</v>
      </c>
      <c r="C2526" s="19">
        <v>16107</v>
      </c>
      <c r="D2526" s="19">
        <v>1455</v>
      </c>
      <c r="E2526" t="s">
        <v>482</v>
      </c>
    </row>
    <row r="2527" spans="1:6" x14ac:dyDescent="0.2">
      <c r="A2527" t="s">
        <v>613</v>
      </c>
      <c r="B2527" t="s">
        <v>481</v>
      </c>
      <c r="C2527" s="19">
        <v>16111</v>
      </c>
      <c r="D2527" s="19">
        <v>1311</v>
      </c>
      <c r="E2527" t="s">
        <v>484</v>
      </c>
    </row>
    <row r="2528" spans="1:6" x14ac:dyDescent="0.2">
      <c r="A2528" t="s">
        <v>613</v>
      </c>
      <c r="B2528" t="s">
        <v>481</v>
      </c>
      <c r="C2528" s="19">
        <v>16112</v>
      </c>
      <c r="D2528" s="19">
        <v>1297</v>
      </c>
      <c r="E2528" t="s">
        <v>484</v>
      </c>
    </row>
    <row r="2529" spans="1:6" x14ac:dyDescent="0.2">
      <c r="A2529" t="s">
        <v>613</v>
      </c>
      <c r="B2529" t="s">
        <v>481</v>
      </c>
      <c r="C2529" s="19">
        <v>16112</v>
      </c>
      <c r="D2529" s="19">
        <v>1301</v>
      </c>
      <c r="E2529" t="s">
        <v>484</v>
      </c>
    </row>
    <row r="2530" spans="1:6" x14ac:dyDescent="0.2">
      <c r="A2530" t="s">
        <v>613</v>
      </c>
      <c r="B2530" t="s">
        <v>481</v>
      </c>
      <c r="C2530" s="19">
        <v>16113</v>
      </c>
      <c r="D2530" s="19">
        <v>1296</v>
      </c>
      <c r="E2530" t="s">
        <v>484</v>
      </c>
    </row>
    <row r="2531" spans="1:6" x14ac:dyDescent="0.2">
      <c r="A2531" t="s">
        <v>613</v>
      </c>
      <c r="B2531" t="s">
        <v>481</v>
      </c>
      <c r="C2531" s="19">
        <v>16114</v>
      </c>
      <c r="D2531" s="19">
        <v>1291</v>
      </c>
      <c r="E2531" t="s">
        <v>484</v>
      </c>
    </row>
    <row r="2532" spans="1:6" x14ac:dyDescent="0.2">
      <c r="A2532" t="s">
        <v>613</v>
      </c>
      <c r="B2532" t="s">
        <v>481</v>
      </c>
      <c r="C2532" s="19">
        <v>16115</v>
      </c>
      <c r="D2532" s="19">
        <v>1316</v>
      </c>
      <c r="E2532" t="s">
        <v>484</v>
      </c>
    </row>
    <row r="2533" spans="1:6" x14ac:dyDescent="0.2">
      <c r="A2533" t="s">
        <v>613</v>
      </c>
      <c r="B2533" t="s">
        <v>481</v>
      </c>
      <c r="C2533" s="19">
        <v>16116</v>
      </c>
      <c r="D2533" s="19">
        <v>1319</v>
      </c>
      <c r="E2533" t="s">
        <v>484</v>
      </c>
    </row>
    <row r="2534" spans="1:6" x14ac:dyDescent="0.2">
      <c r="A2534" t="s">
        <v>613</v>
      </c>
      <c r="B2534" t="s">
        <v>481</v>
      </c>
      <c r="C2534" s="19">
        <v>16117</v>
      </c>
      <c r="D2534" s="19">
        <v>1312</v>
      </c>
      <c r="E2534" t="s">
        <v>484</v>
      </c>
    </row>
    <row r="2535" spans="1:6" x14ac:dyDescent="0.2">
      <c r="A2535" t="s">
        <v>613</v>
      </c>
      <c r="B2535" t="s">
        <v>481</v>
      </c>
      <c r="C2535" s="19">
        <v>16119</v>
      </c>
      <c r="D2535" s="19">
        <v>1296</v>
      </c>
      <c r="E2535" t="s">
        <v>484</v>
      </c>
    </row>
    <row r="2536" spans="1:6" x14ac:dyDescent="0.2">
      <c r="A2536" t="s">
        <v>613</v>
      </c>
      <c r="B2536" t="s">
        <v>481</v>
      </c>
      <c r="C2536" s="19">
        <v>16122</v>
      </c>
      <c r="D2536" s="19">
        <v>1299</v>
      </c>
      <c r="E2536" t="s">
        <v>484</v>
      </c>
    </row>
    <row r="2537" spans="1:6" x14ac:dyDescent="0.2">
      <c r="A2537" t="s">
        <v>613</v>
      </c>
      <c r="B2537" t="s">
        <v>481</v>
      </c>
      <c r="C2537" s="19">
        <v>16134</v>
      </c>
      <c r="D2537" s="19">
        <v>1390</v>
      </c>
      <c r="E2537" t="s">
        <v>484</v>
      </c>
    </row>
    <row r="2538" spans="1:6" x14ac:dyDescent="0.2">
      <c r="A2538" t="s">
        <v>613</v>
      </c>
      <c r="B2538" t="s">
        <v>481</v>
      </c>
      <c r="C2538" s="19">
        <v>16136</v>
      </c>
      <c r="D2538" s="19">
        <v>1451</v>
      </c>
      <c r="E2538" t="s">
        <v>482</v>
      </c>
      <c r="F2538" t="s">
        <v>483</v>
      </c>
    </row>
    <row r="2539" spans="1:6" x14ac:dyDescent="0.2">
      <c r="A2539" t="s">
        <v>613</v>
      </c>
      <c r="B2539" t="s">
        <v>481</v>
      </c>
      <c r="C2539" s="19">
        <v>16144</v>
      </c>
      <c r="D2539" s="19">
        <v>1284</v>
      </c>
      <c r="E2539" t="s">
        <v>484</v>
      </c>
    </row>
    <row r="2540" spans="1:6" x14ac:dyDescent="0.2">
      <c r="A2540" t="s">
        <v>613</v>
      </c>
      <c r="B2540" t="s">
        <v>481</v>
      </c>
      <c r="C2540" s="19">
        <v>16152</v>
      </c>
      <c r="D2540" s="19">
        <v>1407</v>
      </c>
      <c r="E2540" t="s">
        <v>482</v>
      </c>
    </row>
    <row r="2541" spans="1:6" x14ac:dyDescent="0.2">
      <c r="A2541" t="s">
        <v>613</v>
      </c>
      <c r="B2541" t="s">
        <v>481</v>
      </c>
      <c r="C2541" s="19">
        <v>16157</v>
      </c>
      <c r="D2541" s="19">
        <v>1295</v>
      </c>
      <c r="E2541" t="s">
        <v>484</v>
      </c>
    </row>
    <row r="2542" spans="1:6" x14ac:dyDescent="0.2">
      <c r="A2542" t="s">
        <v>613</v>
      </c>
      <c r="B2542" t="s">
        <v>481</v>
      </c>
      <c r="C2542" s="19">
        <v>16184</v>
      </c>
      <c r="D2542" s="19">
        <v>1296</v>
      </c>
      <c r="E2542" t="s">
        <v>484</v>
      </c>
    </row>
    <row r="2543" spans="1:6" x14ac:dyDescent="0.2">
      <c r="A2543" t="s">
        <v>613</v>
      </c>
      <c r="B2543" t="s">
        <v>481</v>
      </c>
      <c r="C2543" s="19">
        <v>16185</v>
      </c>
      <c r="D2543" s="19">
        <v>1476</v>
      </c>
      <c r="E2543" t="s">
        <v>482</v>
      </c>
    </row>
    <row r="2544" spans="1:6" x14ac:dyDescent="0.2">
      <c r="A2544" t="s">
        <v>613</v>
      </c>
      <c r="B2544" t="s">
        <v>481</v>
      </c>
      <c r="C2544" s="19">
        <v>16189</v>
      </c>
      <c r="D2544" s="19">
        <v>1314</v>
      </c>
      <c r="E2544" t="s">
        <v>484</v>
      </c>
    </row>
    <row r="2545" spans="1:6" x14ac:dyDescent="0.2">
      <c r="A2545" t="s">
        <v>613</v>
      </c>
      <c r="B2545" t="s">
        <v>481</v>
      </c>
      <c r="C2545" s="19">
        <v>16196</v>
      </c>
      <c r="D2545" s="19">
        <v>1325</v>
      </c>
      <c r="E2545" t="s">
        <v>484</v>
      </c>
    </row>
    <row r="2546" spans="1:6" x14ac:dyDescent="0.2">
      <c r="A2546" t="s">
        <v>613</v>
      </c>
      <c r="B2546" t="s">
        <v>481</v>
      </c>
      <c r="C2546" s="19">
        <v>16200</v>
      </c>
      <c r="D2546" s="19">
        <v>1213</v>
      </c>
      <c r="E2546" t="s">
        <v>484</v>
      </c>
    </row>
    <row r="2547" spans="1:6" x14ac:dyDescent="0.2">
      <c r="A2547" t="s">
        <v>613</v>
      </c>
      <c r="B2547" t="s">
        <v>481</v>
      </c>
      <c r="C2547" s="19">
        <v>16206</v>
      </c>
      <c r="D2547" s="19">
        <v>1293</v>
      </c>
      <c r="E2547" t="s">
        <v>484</v>
      </c>
    </row>
    <row r="2548" spans="1:6" x14ac:dyDescent="0.2">
      <c r="A2548" t="s">
        <v>613</v>
      </c>
      <c r="B2548" t="s">
        <v>481</v>
      </c>
      <c r="C2548" s="19">
        <v>16210</v>
      </c>
      <c r="D2548" s="19">
        <v>1300</v>
      </c>
      <c r="E2548" t="s">
        <v>484</v>
      </c>
    </row>
    <row r="2549" spans="1:6" x14ac:dyDescent="0.2">
      <c r="A2549" t="s">
        <v>613</v>
      </c>
      <c r="B2549" t="s">
        <v>481</v>
      </c>
      <c r="C2549" s="19">
        <v>16231</v>
      </c>
      <c r="D2549" s="19">
        <v>1470</v>
      </c>
      <c r="E2549" t="s">
        <v>484</v>
      </c>
    </row>
    <row r="2550" spans="1:6" x14ac:dyDescent="0.2">
      <c r="A2550" t="s">
        <v>613</v>
      </c>
      <c r="B2550" t="s">
        <v>481</v>
      </c>
      <c r="C2550" s="19">
        <v>16233</v>
      </c>
      <c r="D2550" s="19">
        <v>1471</v>
      </c>
      <c r="E2550" t="s">
        <v>482</v>
      </c>
    </row>
    <row r="2551" spans="1:6" x14ac:dyDescent="0.2">
      <c r="A2551" t="s">
        <v>613</v>
      </c>
      <c r="B2551" t="s">
        <v>481</v>
      </c>
      <c r="C2551" s="19">
        <v>16234</v>
      </c>
      <c r="D2551" s="19">
        <v>1469</v>
      </c>
      <c r="E2551" t="s">
        <v>484</v>
      </c>
    </row>
    <row r="2552" spans="1:6" x14ac:dyDescent="0.2">
      <c r="A2552" t="s">
        <v>613</v>
      </c>
      <c r="B2552" t="s">
        <v>481</v>
      </c>
      <c r="C2552" s="19">
        <v>16238</v>
      </c>
      <c r="D2552" s="19">
        <v>1348</v>
      </c>
      <c r="E2552" t="s">
        <v>482</v>
      </c>
    </row>
    <row r="2553" spans="1:6" x14ac:dyDescent="0.2">
      <c r="A2553" t="s">
        <v>613</v>
      </c>
      <c r="B2553" t="s">
        <v>481</v>
      </c>
      <c r="C2553" s="19">
        <v>16242</v>
      </c>
      <c r="D2553" s="19">
        <v>1436</v>
      </c>
      <c r="E2553" t="s">
        <v>482</v>
      </c>
      <c r="F2553" t="s">
        <v>485</v>
      </c>
    </row>
    <row r="2554" spans="1:6" x14ac:dyDescent="0.2">
      <c r="A2554" t="s">
        <v>613</v>
      </c>
      <c r="B2554" t="s">
        <v>481</v>
      </c>
      <c r="C2554" s="19">
        <v>16247</v>
      </c>
      <c r="D2554" s="19">
        <v>1428</v>
      </c>
      <c r="E2554" t="s">
        <v>484</v>
      </c>
      <c r="F2554" t="s">
        <v>485</v>
      </c>
    </row>
    <row r="2555" spans="1:6" x14ac:dyDescent="0.2">
      <c r="A2555" t="s">
        <v>613</v>
      </c>
      <c r="B2555" t="s">
        <v>481</v>
      </c>
      <c r="C2555" s="19">
        <v>16297</v>
      </c>
      <c r="D2555" s="19">
        <v>1272</v>
      </c>
      <c r="E2555" t="s">
        <v>484</v>
      </c>
      <c r="F2555" t="s">
        <v>483</v>
      </c>
    </row>
    <row r="2556" spans="1:6" x14ac:dyDescent="0.2">
      <c r="A2556" t="s">
        <v>613</v>
      </c>
      <c r="B2556" t="s">
        <v>481</v>
      </c>
      <c r="C2556" s="19">
        <v>16334</v>
      </c>
      <c r="D2556" s="19">
        <v>1256</v>
      </c>
      <c r="E2556" t="s">
        <v>484</v>
      </c>
    </row>
    <row r="2557" spans="1:6" x14ac:dyDescent="0.2">
      <c r="A2557" t="s">
        <v>613</v>
      </c>
      <c r="B2557" t="s">
        <v>481</v>
      </c>
      <c r="C2557" s="19">
        <v>16390</v>
      </c>
      <c r="D2557" s="19">
        <v>1304</v>
      </c>
      <c r="E2557" t="s">
        <v>484</v>
      </c>
    </row>
    <row r="2558" spans="1:6" x14ac:dyDescent="0.2">
      <c r="A2558" t="s">
        <v>613</v>
      </c>
      <c r="B2558" t="s">
        <v>481</v>
      </c>
      <c r="C2558" s="19">
        <v>16393</v>
      </c>
      <c r="D2558" s="19">
        <v>1447</v>
      </c>
      <c r="E2558" t="s">
        <v>482</v>
      </c>
    </row>
    <row r="2559" spans="1:6" x14ac:dyDescent="0.2">
      <c r="A2559" t="s">
        <v>613</v>
      </c>
      <c r="B2559" t="s">
        <v>481</v>
      </c>
      <c r="C2559" s="19">
        <v>16404</v>
      </c>
      <c r="D2559" s="19">
        <v>1436</v>
      </c>
      <c r="E2559" t="s">
        <v>482</v>
      </c>
      <c r="F2559" t="s">
        <v>486</v>
      </c>
    </row>
    <row r="2560" spans="1:6" x14ac:dyDescent="0.2">
      <c r="A2560" t="s">
        <v>613</v>
      </c>
      <c r="B2560" t="s">
        <v>481</v>
      </c>
      <c r="C2560" s="19">
        <v>16405</v>
      </c>
      <c r="D2560" s="19">
        <v>1271</v>
      </c>
      <c r="E2560" t="s">
        <v>484</v>
      </c>
    </row>
    <row r="2561" spans="1:6" x14ac:dyDescent="0.2">
      <c r="A2561" t="s">
        <v>613</v>
      </c>
      <c r="B2561" t="s">
        <v>481</v>
      </c>
      <c r="C2561" s="19">
        <v>16407</v>
      </c>
      <c r="D2561" s="19">
        <v>1268</v>
      </c>
      <c r="E2561" t="s">
        <v>484</v>
      </c>
      <c r="F2561" t="s">
        <v>483</v>
      </c>
    </row>
    <row r="2562" spans="1:6" x14ac:dyDescent="0.2">
      <c r="A2562" t="s">
        <v>613</v>
      </c>
      <c r="B2562" t="s">
        <v>481</v>
      </c>
      <c r="C2562" s="19">
        <v>16471</v>
      </c>
      <c r="D2562" s="19">
        <v>1268</v>
      </c>
      <c r="E2562" t="s">
        <v>484</v>
      </c>
      <c r="F2562" t="s">
        <v>483</v>
      </c>
    </row>
    <row r="2563" spans="1:6" x14ac:dyDescent="0.2">
      <c r="A2563" t="s">
        <v>613</v>
      </c>
      <c r="B2563" t="s">
        <v>481</v>
      </c>
      <c r="C2563" s="19">
        <v>16437</v>
      </c>
      <c r="D2563" s="19">
        <v>1455</v>
      </c>
      <c r="E2563" t="s">
        <v>484</v>
      </c>
    </row>
    <row r="2564" spans="1:6" x14ac:dyDescent="0.2">
      <c r="A2564" t="s">
        <v>613</v>
      </c>
      <c r="B2564" t="s">
        <v>481</v>
      </c>
      <c r="C2564" s="19">
        <v>16481</v>
      </c>
      <c r="D2564" s="19">
        <v>1285</v>
      </c>
      <c r="E2564" t="s">
        <v>484</v>
      </c>
    </row>
    <row r="2565" spans="1:6" x14ac:dyDescent="0.2">
      <c r="A2565" t="s">
        <v>613</v>
      </c>
      <c r="B2565" t="s">
        <v>481</v>
      </c>
      <c r="C2565" s="19">
        <v>16492</v>
      </c>
      <c r="D2565" s="19">
        <v>1299</v>
      </c>
      <c r="E2565" t="s">
        <v>484</v>
      </c>
    </row>
    <row r="2566" spans="1:6" x14ac:dyDescent="0.2">
      <c r="A2566" t="s">
        <v>613</v>
      </c>
      <c r="B2566" t="s">
        <v>481</v>
      </c>
      <c r="C2566" s="19">
        <v>16493</v>
      </c>
      <c r="D2566" s="19">
        <v>1299</v>
      </c>
      <c r="E2566" t="s">
        <v>484</v>
      </c>
    </row>
    <row r="2567" spans="1:6" x14ac:dyDescent="0.2">
      <c r="A2567" t="s">
        <v>613</v>
      </c>
      <c r="B2567" t="s">
        <v>481</v>
      </c>
      <c r="C2567" s="19">
        <v>16496</v>
      </c>
      <c r="D2567" s="19">
        <v>1304</v>
      </c>
      <c r="E2567" t="s">
        <v>484</v>
      </c>
    </row>
    <row r="2568" spans="1:6" x14ac:dyDescent="0.2">
      <c r="A2568" t="s">
        <v>613</v>
      </c>
      <c r="B2568" t="s">
        <v>481</v>
      </c>
      <c r="C2568" s="19">
        <v>16497</v>
      </c>
      <c r="D2568" s="19">
        <v>1304</v>
      </c>
      <c r="E2568" t="s">
        <v>484</v>
      </c>
    </row>
    <row r="2569" spans="1:6" x14ac:dyDescent="0.2">
      <c r="A2569" t="s">
        <v>613</v>
      </c>
      <c r="B2569" t="s">
        <v>481</v>
      </c>
      <c r="C2569" s="19">
        <v>16498</v>
      </c>
      <c r="D2569" s="19">
        <v>1304</v>
      </c>
      <c r="E2569" t="s">
        <v>484</v>
      </c>
    </row>
    <row r="2570" spans="1:6" x14ac:dyDescent="0.2">
      <c r="A2570" t="s">
        <v>613</v>
      </c>
      <c r="B2570" t="s">
        <v>481</v>
      </c>
      <c r="C2570" s="19">
        <v>16499</v>
      </c>
      <c r="D2570" s="19">
        <v>1272</v>
      </c>
      <c r="E2570" t="s">
        <v>484</v>
      </c>
    </row>
    <row r="2571" spans="1:6" x14ac:dyDescent="0.2">
      <c r="A2571" t="s">
        <v>613</v>
      </c>
      <c r="B2571" t="s">
        <v>481</v>
      </c>
      <c r="C2571" s="19">
        <v>16499</v>
      </c>
      <c r="D2571" s="19">
        <v>1271</v>
      </c>
      <c r="E2571" t="s">
        <v>484</v>
      </c>
    </row>
    <row r="2572" spans="1:6" x14ac:dyDescent="0.2">
      <c r="A2572" t="s">
        <v>613</v>
      </c>
      <c r="B2572" t="s">
        <v>481</v>
      </c>
      <c r="C2572" s="19">
        <v>16500</v>
      </c>
      <c r="D2572" s="19">
        <v>1279</v>
      </c>
      <c r="E2572" t="s">
        <v>484</v>
      </c>
    </row>
    <row r="2573" spans="1:6" x14ac:dyDescent="0.2">
      <c r="A2573" t="s">
        <v>613</v>
      </c>
      <c r="B2573" t="s">
        <v>481</v>
      </c>
      <c r="C2573" s="19">
        <v>16501</v>
      </c>
      <c r="D2573" s="19">
        <v>1304</v>
      </c>
      <c r="E2573" t="s">
        <v>484</v>
      </c>
    </row>
    <row r="2574" spans="1:6" x14ac:dyDescent="0.2">
      <c r="A2574" t="s">
        <v>613</v>
      </c>
      <c r="B2574" t="s">
        <v>481</v>
      </c>
      <c r="C2574" s="19">
        <v>16505</v>
      </c>
      <c r="D2574" s="19">
        <v>1268</v>
      </c>
      <c r="E2574" t="s">
        <v>484</v>
      </c>
    </row>
    <row r="2575" spans="1:6" x14ac:dyDescent="0.2">
      <c r="A2575" t="s">
        <v>613</v>
      </c>
      <c r="B2575" t="s">
        <v>481</v>
      </c>
      <c r="C2575" s="19">
        <v>16516</v>
      </c>
      <c r="D2575" s="19">
        <v>1304</v>
      </c>
      <c r="E2575" t="s">
        <v>484</v>
      </c>
    </row>
    <row r="2576" spans="1:6" x14ac:dyDescent="0.2">
      <c r="A2576" t="s">
        <v>613</v>
      </c>
      <c r="B2576" t="s">
        <v>481</v>
      </c>
      <c r="C2576" s="19">
        <v>16517</v>
      </c>
      <c r="D2576" s="19">
        <v>1458</v>
      </c>
      <c r="E2576" t="s">
        <v>482</v>
      </c>
      <c r="F2576" t="s">
        <v>483</v>
      </c>
    </row>
    <row r="2577" spans="1:7" x14ac:dyDescent="0.2">
      <c r="A2577" t="s">
        <v>613</v>
      </c>
      <c r="B2577" t="s">
        <v>481</v>
      </c>
      <c r="C2577" s="19">
        <v>16519</v>
      </c>
      <c r="D2577" s="19">
        <v>1391</v>
      </c>
      <c r="E2577" t="s">
        <v>484</v>
      </c>
    </row>
    <row r="2578" spans="1:7" x14ac:dyDescent="0.2">
      <c r="A2578" t="s">
        <v>613</v>
      </c>
      <c r="B2578" t="s">
        <v>481</v>
      </c>
      <c r="C2578" s="19">
        <v>16520</v>
      </c>
      <c r="D2578" s="19">
        <v>1485</v>
      </c>
      <c r="E2578" t="s">
        <v>484</v>
      </c>
      <c r="F2578" t="s">
        <v>483</v>
      </c>
    </row>
    <row r="2579" spans="1:7" x14ac:dyDescent="0.2">
      <c r="A2579" t="s">
        <v>613</v>
      </c>
      <c r="B2579" t="s">
        <v>481</v>
      </c>
      <c r="C2579" s="19">
        <v>16528</v>
      </c>
      <c r="D2579" s="19">
        <v>1188</v>
      </c>
      <c r="E2579" t="s">
        <v>484</v>
      </c>
      <c r="F2579" t="s">
        <v>485</v>
      </c>
    </row>
    <row r="2580" spans="1:7" x14ac:dyDescent="0.2">
      <c r="A2580" t="s">
        <v>613</v>
      </c>
      <c r="B2580" t="s">
        <v>481</v>
      </c>
      <c r="C2580" s="19">
        <v>16554</v>
      </c>
      <c r="D2580" s="19">
        <v>1513</v>
      </c>
      <c r="E2580" t="s">
        <v>482</v>
      </c>
      <c r="F2580" t="s">
        <v>485</v>
      </c>
    </row>
    <row r="2581" spans="1:7" x14ac:dyDescent="0.2">
      <c r="A2581" t="s">
        <v>613</v>
      </c>
      <c r="B2581" t="s">
        <v>481</v>
      </c>
      <c r="C2581" s="19">
        <v>16563</v>
      </c>
      <c r="D2581" s="19">
        <v>1289</v>
      </c>
      <c r="E2581" t="s">
        <v>484</v>
      </c>
    </row>
    <row r="2582" spans="1:7" x14ac:dyDescent="0.2">
      <c r="A2582" t="s">
        <v>613</v>
      </c>
      <c r="B2582" t="s">
        <v>481</v>
      </c>
      <c r="C2582" s="19">
        <v>16593</v>
      </c>
      <c r="D2582" s="19">
        <v>1464</v>
      </c>
      <c r="E2582" t="s">
        <v>482</v>
      </c>
    </row>
    <row r="2583" spans="1:7" x14ac:dyDescent="0.2">
      <c r="A2583" t="s">
        <v>613</v>
      </c>
      <c r="B2583" t="s">
        <v>481</v>
      </c>
      <c r="C2583" s="19">
        <v>16607</v>
      </c>
      <c r="D2583" s="19">
        <v>1270</v>
      </c>
      <c r="E2583" t="s">
        <v>484</v>
      </c>
    </row>
    <row r="2584" spans="1:7" x14ac:dyDescent="0.2">
      <c r="A2584" t="s">
        <v>613</v>
      </c>
      <c r="B2584" t="s">
        <v>481</v>
      </c>
      <c r="C2584" s="19">
        <v>16609</v>
      </c>
      <c r="D2584" s="19">
        <v>1299</v>
      </c>
      <c r="E2584" t="s">
        <v>484</v>
      </c>
    </row>
    <row r="2585" spans="1:7" x14ac:dyDescent="0.2">
      <c r="A2585" t="s">
        <v>613</v>
      </c>
      <c r="B2585" t="s">
        <v>481</v>
      </c>
      <c r="C2585" s="19">
        <v>16615</v>
      </c>
      <c r="D2585" s="19">
        <v>1318</v>
      </c>
      <c r="E2585" t="s">
        <v>484</v>
      </c>
    </row>
    <row r="2586" spans="1:7" x14ac:dyDescent="0.2">
      <c r="A2586" t="s">
        <v>613</v>
      </c>
      <c r="B2586" t="s">
        <v>481</v>
      </c>
      <c r="C2586" s="19">
        <v>16615</v>
      </c>
      <c r="D2586" s="19">
        <v>1299</v>
      </c>
      <c r="E2586" t="s">
        <v>484</v>
      </c>
    </row>
    <row r="2587" spans="1:7" x14ac:dyDescent="0.2">
      <c r="A2587" t="s">
        <v>613</v>
      </c>
      <c r="B2587" t="s">
        <v>481</v>
      </c>
      <c r="C2587" s="19">
        <v>16616</v>
      </c>
      <c r="D2587" s="19">
        <v>1291</v>
      </c>
      <c r="E2587" t="s">
        <v>484</v>
      </c>
    </row>
    <row r="2588" spans="1:7" x14ac:dyDescent="0.2">
      <c r="A2588" t="s">
        <v>613</v>
      </c>
      <c r="B2588" t="s">
        <v>481</v>
      </c>
      <c r="C2588" s="19">
        <v>16618</v>
      </c>
      <c r="D2588" s="19">
        <v>1325</v>
      </c>
      <c r="E2588" t="s">
        <v>484</v>
      </c>
    </row>
    <row r="2589" spans="1:7" x14ac:dyDescent="0.2">
      <c r="A2589" t="s">
        <v>613</v>
      </c>
      <c r="B2589" t="s">
        <v>481</v>
      </c>
      <c r="C2589" s="19">
        <v>16643</v>
      </c>
      <c r="D2589" s="19">
        <v>1356</v>
      </c>
      <c r="E2589" t="s">
        <v>484</v>
      </c>
    </row>
    <row r="2590" spans="1:7" x14ac:dyDescent="0.2">
      <c r="A2590" t="s">
        <v>613</v>
      </c>
      <c r="B2590" t="s">
        <v>481</v>
      </c>
      <c r="C2590" s="19">
        <v>16649</v>
      </c>
      <c r="D2590" s="19">
        <v>1519</v>
      </c>
      <c r="E2590" t="s">
        <v>482</v>
      </c>
    </row>
    <row r="2591" spans="1:7" x14ac:dyDescent="0.2">
      <c r="A2591" t="s">
        <v>613</v>
      </c>
      <c r="B2591" t="s">
        <v>481</v>
      </c>
      <c r="C2591" s="19">
        <v>16650</v>
      </c>
      <c r="D2591" s="19">
        <v>1551</v>
      </c>
      <c r="E2591" t="s">
        <v>482</v>
      </c>
      <c r="F2591" t="s">
        <v>483</v>
      </c>
    </row>
    <row r="2592" spans="1:7" x14ac:dyDescent="0.2">
      <c r="A2592" t="s">
        <v>613</v>
      </c>
      <c r="B2592" t="s">
        <v>481</v>
      </c>
      <c r="C2592" s="19">
        <v>16671</v>
      </c>
      <c r="D2592" s="19">
        <v>1334</v>
      </c>
      <c r="E2592" t="s">
        <v>484</v>
      </c>
      <c r="F2592" t="s">
        <v>483</v>
      </c>
      <c r="G2592" t="s">
        <v>634</v>
      </c>
    </row>
    <row r="2593" spans="1:6" x14ac:dyDescent="0.2">
      <c r="A2593" t="s">
        <v>613</v>
      </c>
      <c r="B2593" t="s">
        <v>481</v>
      </c>
      <c r="C2593" s="19">
        <v>16678</v>
      </c>
      <c r="D2593" s="19">
        <v>1298</v>
      </c>
      <c r="E2593" t="s">
        <v>484</v>
      </c>
      <c r="F2593" t="s">
        <v>483</v>
      </c>
    </row>
    <row r="2594" spans="1:6" x14ac:dyDescent="0.2">
      <c r="A2594" t="s">
        <v>613</v>
      </c>
      <c r="B2594" t="s">
        <v>481</v>
      </c>
      <c r="C2594" s="19">
        <v>16683</v>
      </c>
      <c r="D2594" s="19">
        <v>1453</v>
      </c>
      <c r="E2594" t="s">
        <v>482</v>
      </c>
    </row>
    <row r="2595" spans="1:6" x14ac:dyDescent="0.2">
      <c r="A2595" t="s">
        <v>613</v>
      </c>
      <c r="B2595" t="s">
        <v>481</v>
      </c>
      <c r="C2595" s="19">
        <v>16685</v>
      </c>
      <c r="D2595" s="19">
        <v>1466</v>
      </c>
      <c r="E2595" t="s">
        <v>484</v>
      </c>
    </row>
    <row r="2596" spans="1:6" x14ac:dyDescent="0.2">
      <c r="A2596" t="s">
        <v>613</v>
      </c>
      <c r="B2596" t="s">
        <v>481</v>
      </c>
      <c r="C2596" s="19">
        <v>16691</v>
      </c>
      <c r="D2596" s="19">
        <v>1442</v>
      </c>
      <c r="E2596" t="s">
        <v>484</v>
      </c>
    </row>
    <row r="2597" spans="1:6" x14ac:dyDescent="0.2">
      <c r="A2597" t="s">
        <v>613</v>
      </c>
      <c r="B2597" t="s">
        <v>481</v>
      </c>
      <c r="C2597" s="19">
        <v>16717</v>
      </c>
      <c r="D2597" s="19">
        <v>1301</v>
      </c>
      <c r="E2597" t="s">
        <v>484</v>
      </c>
    </row>
    <row r="2598" spans="1:6" x14ac:dyDescent="0.2">
      <c r="A2598" t="s">
        <v>613</v>
      </c>
      <c r="B2598" t="s">
        <v>481</v>
      </c>
      <c r="C2598" s="19">
        <v>16729</v>
      </c>
      <c r="D2598" s="19">
        <v>1182</v>
      </c>
      <c r="E2598" t="s">
        <v>484</v>
      </c>
      <c r="F2598" t="s">
        <v>483</v>
      </c>
    </row>
    <row r="2599" spans="1:6" x14ac:dyDescent="0.2">
      <c r="A2599" t="s">
        <v>613</v>
      </c>
      <c r="B2599" t="s">
        <v>481</v>
      </c>
      <c r="C2599" s="19">
        <v>16788</v>
      </c>
      <c r="D2599" s="19">
        <v>1399</v>
      </c>
      <c r="E2599" t="s">
        <v>484</v>
      </c>
      <c r="F2599" t="s">
        <v>483</v>
      </c>
    </row>
    <row r="2600" spans="1:6" x14ac:dyDescent="0.2">
      <c r="A2600" t="s">
        <v>613</v>
      </c>
      <c r="B2600" t="s">
        <v>481</v>
      </c>
      <c r="C2600" s="19">
        <v>16790</v>
      </c>
      <c r="D2600" s="19">
        <v>1399</v>
      </c>
      <c r="E2600" t="s">
        <v>484</v>
      </c>
      <c r="F2600" t="s">
        <v>483</v>
      </c>
    </row>
    <row r="2601" spans="1:6" x14ac:dyDescent="0.2">
      <c r="A2601" t="s">
        <v>613</v>
      </c>
      <c r="B2601" t="s">
        <v>481</v>
      </c>
      <c r="C2601" s="19">
        <v>16827</v>
      </c>
      <c r="D2601" s="19">
        <v>1492</v>
      </c>
      <c r="E2601" t="s">
        <v>484</v>
      </c>
      <c r="F2601" t="s">
        <v>483</v>
      </c>
    </row>
    <row r="2602" spans="1:6" x14ac:dyDescent="0.2">
      <c r="A2602" t="s">
        <v>613</v>
      </c>
      <c r="B2602" t="s">
        <v>481</v>
      </c>
      <c r="C2602" s="19">
        <v>16838</v>
      </c>
      <c r="D2602" s="19">
        <v>1180</v>
      </c>
      <c r="E2602" t="s">
        <v>484</v>
      </c>
      <c r="F2602" t="s">
        <v>483</v>
      </c>
    </row>
    <row r="2603" spans="1:6" x14ac:dyDescent="0.2">
      <c r="A2603" t="s">
        <v>613</v>
      </c>
      <c r="B2603" t="s">
        <v>481</v>
      </c>
      <c r="C2603" s="19">
        <v>16839</v>
      </c>
      <c r="D2603" s="19">
        <v>1488</v>
      </c>
      <c r="E2603" t="s">
        <v>484</v>
      </c>
      <c r="F2603" t="s">
        <v>485</v>
      </c>
    </row>
    <row r="2604" spans="1:6" x14ac:dyDescent="0.2">
      <c r="A2604" t="s">
        <v>613</v>
      </c>
      <c r="B2604" t="s">
        <v>481</v>
      </c>
      <c r="C2604" s="19">
        <v>16866</v>
      </c>
      <c r="D2604" s="19">
        <v>1180</v>
      </c>
      <c r="E2604" t="s">
        <v>484</v>
      </c>
      <c r="F2604" t="s">
        <v>483</v>
      </c>
    </row>
    <row r="2605" spans="1:6" x14ac:dyDescent="0.2">
      <c r="A2605" t="s">
        <v>613</v>
      </c>
      <c r="B2605" t="s">
        <v>481</v>
      </c>
      <c r="C2605" s="19">
        <v>16943</v>
      </c>
      <c r="D2605" s="19">
        <v>1183</v>
      </c>
      <c r="E2605" t="s">
        <v>484</v>
      </c>
      <c r="F2605" t="s">
        <v>483</v>
      </c>
    </row>
    <row r="2606" spans="1:6" x14ac:dyDescent="0.2">
      <c r="A2606" t="s">
        <v>613</v>
      </c>
      <c r="B2606" t="s">
        <v>481</v>
      </c>
      <c r="C2606" s="19">
        <v>17013</v>
      </c>
      <c r="D2606" s="19">
        <v>1457</v>
      </c>
      <c r="E2606" t="s">
        <v>482</v>
      </c>
    </row>
    <row r="2607" spans="1:6" x14ac:dyDescent="0.2">
      <c r="A2607" t="s">
        <v>613</v>
      </c>
      <c r="B2607" t="s">
        <v>481</v>
      </c>
      <c r="C2607" s="19">
        <v>17274</v>
      </c>
      <c r="D2607" s="19">
        <v>1443</v>
      </c>
      <c r="E2607" t="s">
        <v>482</v>
      </c>
      <c r="F2607" t="s">
        <v>483</v>
      </c>
    </row>
    <row r="2608" spans="1:6" x14ac:dyDescent="0.2">
      <c r="A2608" t="s">
        <v>613</v>
      </c>
      <c r="B2608" t="s">
        <v>481</v>
      </c>
      <c r="C2608" s="19">
        <v>17277</v>
      </c>
      <c r="D2608" s="19">
        <v>1581</v>
      </c>
      <c r="E2608" t="s">
        <v>482</v>
      </c>
      <c r="F2608" t="s">
        <v>483</v>
      </c>
    </row>
    <row r="2609" spans="1:7" x14ac:dyDescent="0.2">
      <c r="A2609" t="s">
        <v>613</v>
      </c>
      <c r="B2609" t="s">
        <v>481</v>
      </c>
      <c r="C2609" s="19">
        <v>17294</v>
      </c>
      <c r="D2609" s="19">
        <v>1434</v>
      </c>
      <c r="E2609" t="s">
        <v>484</v>
      </c>
    </row>
    <row r="2610" spans="1:7" x14ac:dyDescent="0.2">
      <c r="A2610" t="s">
        <v>613</v>
      </c>
      <c r="B2610" t="s">
        <v>481</v>
      </c>
      <c r="C2610" s="19">
        <v>17315</v>
      </c>
      <c r="D2610" s="19">
        <v>1481</v>
      </c>
      <c r="E2610" t="s">
        <v>484</v>
      </c>
      <c r="F2610" t="s">
        <v>483</v>
      </c>
    </row>
    <row r="2611" spans="1:7" x14ac:dyDescent="0.2">
      <c r="A2611" t="s">
        <v>613</v>
      </c>
      <c r="B2611" t="s">
        <v>481</v>
      </c>
      <c r="C2611" s="19">
        <v>17323</v>
      </c>
      <c r="D2611" s="19">
        <v>1509</v>
      </c>
      <c r="E2611" t="s">
        <v>484</v>
      </c>
    </row>
    <row r="2612" spans="1:7" x14ac:dyDescent="0.2">
      <c r="A2612" t="s">
        <v>613</v>
      </c>
      <c r="B2612" t="s">
        <v>481</v>
      </c>
      <c r="C2612" s="19">
        <v>17333</v>
      </c>
      <c r="D2612" s="19">
        <v>1039</v>
      </c>
      <c r="E2612" t="s">
        <v>484</v>
      </c>
      <c r="F2612" t="s">
        <v>483</v>
      </c>
    </row>
    <row r="2613" spans="1:7" x14ac:dyDescent="0.2">
      <c r="A2613" t="s">
        <v>613</v>
      </c>
      <c r="B2613" t="s">
        <v>481</v>
      </c>
      <c r="C2613" s="19">
        <v>17338</v>
      </c>
      <c r="D2613" s="19">
        <v>1408</v>
      </c>
      <c r="E2613" t="s">
        <v>484</v>
      </c>
      <c r="F2613" t="s">
        <v>483</v>
      </c>
    </row>
    <row r="2614" spans="1:7" x14ac:dyDescent="0.2">
      <c r="A2614" t="s">
        <v>613</v>
      </c>
      <c r="B2614" t="s">
        <v>481</v>
      </c>
      <c r="C2614" s="19">
        <v>17365</v>
      </c>
      <c r="D2614" s="19">
        <v>1473</v>
      </c>
      <c r="E2614" t="s">
        <v>484</v>
      </c>
    </row>
    <row r="2615" spans="1:7" x14ac:dyDescent="0.2">
      <c r="A2615" t="s">
        <v>613</v>
      </c>
      <c r="B2615" t="s">
        <v>481</v>
      </c>
      <c r="C2615" s="19">
        <v>17406</v>
      </c>
      <c r="D2615" s="19">
        <v>1406</v>
      </c>
      <c r="E2615" t="s">
        <v>484</v>
      </c>
    </row>
    <row r="2616" spans="1:7" x14ac:dyDescent="0.2">
      <c r="A2616" t="s">
        <v>613</v>
      </c>
      <c r="B2616" t="s">
        <v>481</v>
      </c>
      <c r="C2616" s="19">
        <v>17440</v>
      </c>
      <c r="D2616" s="19">
        <v>1225</v>
      </c>
      <c r="E2616" t="s">
        <v>484</v>
      </c>
      <c r="F2616" t="s">
        <v>483</v>
      </c>
    </row>
    <row r="2617" spans="1:7" x14ac:dyDescent="0.2">
      <c r="A2617" t="s">
        <v>613</v>
      </c>
      <c r="B2617" t="s">
        <v>481</v>
      </c>
      <c r="C2617" s="19">
        <v>17481</v>
      </c>
      <c r="D2617" s="19">
        <v>1448</v>
      </c>
      <c r="E2617" t="s">
        <v>482</v>
      </c>
    </row>
    <row r="2618" spans="1:7" x14ac:dyDescent="0.2">
      <c r="A2618" t="s">
        <v>613</v>
      </c>
      <c r="B2618" t="s">
        <v>481</v>
      </c>
      <c r="C2618" s="19">
        <v>17482</v>
      </c>
      <c r="D2618" s="19">
        <v>1468</v>
      </c>
      <c r="E2618" t="s">
        <v>482</v>
      </c>
    </row>
    <row r="2619" spans="1:7" x14ac:dyDescent="0.2">
      <c r="A2619" t="s">
        <v>613</v>
      </c>
      <c r="B2619" t="s">
        <v>481</v>
      </c>
      <c r="C2619" s="19">
        <v>17487</v>
      </c>
      <c r="D2619" s="19">
        <v>1447</v>
      </c>
      <c r="E2619" t="s">
        <v>484</v>
      </c>
      <c r="F2619" t="s">
        <v>483</v>
      </c>
      <c r="G2619" t="s">
        <v>507</v>
      </c>
    </row>
    <row r="2620" spans="1:7" x14ac:dyDescent="0.2">
      <c r="A2620" t="s">
        <v>613</v>
      </c>
      <c r="B2620" t="s">
        <v>481</v>
      </c>
      <c r="C2620" s="19">
        <v>17518</v>
      </c>
      <c r="D2620" s="19">
        <v>1448</v>
      </c>
      <c r="E2620" t="s">
        <v>482</v>
      </c>
      <c r="F2620" t="s">
        <v>521</v>
      </c>
    </row>
    <row r="2621" spans="1:7" x14ac:dyDescent="0.2">
      <c r="A2621" t="s">
        <v>613</v>
      </c>
      <c r="B2621" t="s">
        <v>481</v>
      </c>
      <c r="C2621" s="19">
        <v>17542</v>
      </c>
      <c r="D2621" s="19">
        <v>1457</v>
      </c>
      <c r="E2621" t="s">
        <v>484</v>
      </c>
      <c r="F2621" t="s">
        <v>485</v>
      </c>
    </row>
    <row r="2622" spans="1:7" x14ac:dyDescent="0.2">
      <c r="A2622" t="s">
        <v>613</v>
      </c>
      <c r="B2622" t="s">
        <v>481</v>
      </c>
      <c r="C2622" s="19">
        <v>17545</v>
      </c>
      <c r="D2622" s="19">
        <v>1142</v>
      </c>
      <c r="E2622" t="s">
        <v>484</v>
      </c>
      <c r="F2622" t="s">
        <v>483</v>
      </c>
    </row>
    <row r="2623" spans="1:7" x14ac:dyDescent="0.2">
      <c r="A2623" t="s">
        <v>613</v>
      </c>
      <c r="B2623" t="s">
        <v>481</v>
      </c>
      <c r="C2623" s="19">
        <v>17551</v>
      </c>
      <c r="D2623" s="19">
        <v>1283</v>
      </c>
      <c r="E2623" t="s">
        <v>484</v>
      </c>
    </row>
    <row r="2624" spans="1:7" x14ac:dyDescent="0.2">
      <c r="A2624" t="s">
        <v>613</v>
      </c>
      <c r="B2624" t="s">
        <v>481</v>
      </c>
      <c r="C2624" s="19">
        <v>17555</v>
      </c>
      <c r="D2624" s="19">
        <v>1477</v>
      </c>
      <c r="E2624" t="s">
        <v>482</v>
      </c>
    </row>
    <row r="2625" spans="1:6" x14ac:dyDescent="0.2">
      <c r="A2625" t="s">
        <v>613</v>
      </c>
      <c r="B2625" t="s">
        <v>481</v>
      </c>
      <c r="C2625" s="19">
        <v>17657</v>
      </c>
      <c r="D2625" s="19">
        <v>1332</v>
      </c>
      <c r="E2625" t="s">
        <v>484</v>
      </c>
    </row>
    <row r="2626" spans="1:6" x14ac:dyDescent="0.2">
      <c r="A2626" t="s">
        <v>613</v>
      </c>
      <c r="B2626" t="s">
        <v>481</v>
      </c>
      <c r="C2626" s="19">
        <v>17691</v>
      </c>
      <c r="D2626" s="19">
        <v>1506</v>
      </c>
      <c r="E2626" t="s">
        <v>484</v>
      </c>
      <c r="F2626" t="s">
        <v>483</v>
      </c>
    </row>
    <row r="2627" spans="1:6" x14ac:dyDescent="0.2">
      <c r="A2627" t="s">
        <v>613</v>
      </c>
      <c r="B2627" t="s">
        <v>481</v>
      </c>
      <c r="C2627" s="19">
        <v>17706</v>
      </c>
      <c r="D2627" s="19">
        <v>1343</v>
      </c>
      <c r="E2627" t="s">
        <v>482</v>
      </c>
    </row>
    <row r="2628" spans="1:6" x14ac:dyDescent="0.2">
      <c r="A2628" t="s">
        <v>613</v>
      </c>
      <c r="B2628" t="s">
        <v>481</v>
      </c>
      <c r="C2628" s="19">
        <v>17742</v>
      </c>
      <c r="D2628" s="19">
        <v>1091</v>
      </c>
      <c r="E2628" t="s">
        <v>484</v>
      </c>
      <c r="F2628" t="s">
        <v>483</v>
      </c>
    </row>
    <row r="2629" spans="1:6" x14ac:dyDescent="0.2">
      <c r="A2629" t="s">
        <v>613</v>
      </c>
      <c r="B2629" t="s">
        <v>481</v>
      </c>
      <c r="C2629" s="19">
        <v>17767</v>
      </c>
      <c r="D2629" s="19">
        <v>1113</v>
      </c>
      <c r="E2629" t="s">
        <v>484</v>
      </c>
      <c r="F2629" t="s">
        <v>483</v>
      </c>
    </row>
    <row r="2630" spans="1:6" x14ac:dyDescent="0.2">
      <c r="A2630" t="s">
        <v>613</v>
      </c>
      <c r="B2630" t="s">
        <v>481</v>
      </c>
      <c r="C2630" s="19">
        <v>17768</v>
      </c>
      <c r="D2630" s="19">
        <v>1180</v>
      </c>
      <c r="E2630" t="s">
        <v>484</v>
      </c>
      <c r="F2630" t="s">
        <v>483</v>
      </c>
    </row>
    <row r="2631" spans="1:6" x14ac:dyDescent="0.2">
      <c r="A2631" t="s">
        <v>613</v>
      </c>
      <c r="B2631" t="s">
        <v>481</v>
      </c>
      <c r="C2631" s="19">
        <v>17770</v>
      </c>
      <c r="D2631" s="19">
        <v>1304</v>
      </c>
      <c r="E2631" t="s">
        <v>484</v>
      </c>
      <c r="F2631" t="s">
        <v>483</v>
      </c>
    </row>
    <row r="2632" spans="1:6" x14ac:dyDescent="0.2">
      <c r="A2632" t="s">
        <v>613</v>
      </c>
      <c r="B2632" t="s">
        <v>481</v>
      </c>
      <c r="C2632" s="19">
        <v>17801</v>
      </c>
      <c r="D2632" s="19">
        <v>1196</v>
      </c>
      <c r="E2632" t="s">
        <v>484</v>
      </c>
    </row>
    <row r="2633" spans="1:6" x14ac:dyDescent="0.2">
      <c r="A2633" t="s">
        <v>613</v>
      </c>
      <c r="B2633" t="s">
        <v>481</v>
      </c>
      <c r="C2633" s="19">
        <v>17835</v>
      </c>
      <c r="D2633" s="19">
        <v>1448</v>
      </c>
      <c r="E2633" t="s">
        <v>482</v>
      </c>
      <c r="F2633" t="s">
        <v>483</v>
      </c>
    </row>
    <row r="2634" spans="1:6" x14ac:dyDescent="0.2">
      <c r="A2634" t="s">
        <v>613</v>
      </c>
      <c r="B2634" t="s">
        <v>481</v>
      </c>
      <c r="C2634" s="19">
        <v>17846</v>
      </c>
      <c r="D2634" s="19">
        <v>1472</v>
      </c>
      <c r="E2634" t="s">
        <v>482</v>
      </c>
      <c r="F2634" t="s">
        <v>483</v>
      </c>
    </row>
    <row r="2635" spans="1:6" x14ac:dyDescent="0.2">
      <c r="A2635" t="s">
        <v>613</v>
      </c>
      <c r="B2635" t="s">
        <v>481</v>
      </c>
      <c r="C2635" s="19">
        <v>17865</v>
      </c>
      <c r="D2635" s="19">
        <v>1598</v>
      </c>
      <c r="E2635" t="s">
        <v>484</v>
      </c>
      <c r="F2635" t="s">
        <v>486</v>
      </c>
    </row>
    <row r="2636" spans="1:6" x14ac:dyDescent="0.2">
      <c r="A2636" t="s">
        <v>613</v>
      </c>
      <c r="B2636" t="s">
        <v>481</v>
      </c>
      <c r="C2636" s="19">
        <v>17880</v>
      </c>
      <c r="D2636" s="19">
        <v>1259</v>
      </c>
      <c r="E2636" t="s">
        <v>484</v>
      </c>
    </row>
    <row r="2637" spans="1:6" x14ac:dyDescent="0.2">
      <c r="A2637" t="s">
        <v>613</v>
      </c>
      <c r="B2637" t="s">
        <v>481</v>
      </c>
      <c r="C2637" s="19">
        <v>17882</v>
      </c>
      <c r="D2637" s="19">
        <v>1468</v>
      </c>
      <c r="E2637" t="s">
        <v>484</v>
      </c>
    </row>
    <row r="2638" spans="1:6" x14ac:dyDescent="0.2">
      <c r="A2638" t="s">
        <v>613</v>
      </c>
      <c r="B2638" t="s">
        <v>481</v>
      </c>
      <c r="C2638" s="19">
        <v>17885</v>
      </c>
      <c r="D2638" s="19">
        <v>1456</v>
      </c>
      <c r="E2638" t="s">
        <v>482</v>
      </c>
    </row>
    <row r="2639" spans="1:6" x14ac:dyDescent="0.2">
      <c r="A2639" t="s">
        <v>613</v>
      </c>
      <c r="B2639" t="s">
        <v>481</v>
      </c>
      <c r="C2639" s="19">
        <v>17894</v>
      </c>
      <c r="D2639" s="19">
        <v>1466</v>
      </c>
      <c r="E2639" t="s">
        <v>482</v>
      </c>
    </row>
    <row r="2640" spans="1:6" x14ac:dyDescent="0.2">
      <c r="A2640" t="s">
        <v>613</v>
      </c>
      <c r="B2640" t="s">
        <v>481</v>
      </c>
      <c r="C2640" s="19">
        <v>17909</v>
      </c>
      <c r="D2640" s="19">
        <v>1527</v>
      </c>
      <c r="E2640" t="s">
        <v>484</v>
      </c>
    </row>
    <row r="2641" spans="1:6" x14ac:dyDescent="0.2">
      <c r="A2641" t="s">
        <v>613</v>
      </c>
      <c r="B2641" t="s">
        <v>481</v>
      </c>
      <c r="C2641" s="19">
        <v>17913</v>
      </c>
      <c r="D2641" s="19">
        <v>1384</v>
      </c>
      <c r="E2641" t="s">
        <v>484</v>
      </c>
    </row>
    <row r="2642" spans="1:6" x14ac:dyDescent="0.2">
      <c r="A2642" t="s">
        <v>613</v>
      </c>
      <c r="B2642" t="s">
        <v>481</v>
      </c>
      <c r="C2642" s="19">
        <v>18067</v>
      </c>
      <c r="D2642" s="19">
        <v>1450</v>
      </c>
      <c r="E2642" t="s">
        <v>482</v>
      </c>
    </row>
    <row r="2643" spans="1:6" x14ac:dyDescent="0.2">
      <c r="A2643" t="s">
        <v>613</v>
      </c>
      <c r="B2643" t="s">
        <v>481</v>
      </c>
      <c r="C2643" s="19">
        <v>18074</v>
      </c>
      <c r="D2643" s="19">
        <v>1408</v>
      </c>
      <c r="E2643" t="s">
        <v>482</v>
      </c>
    </row>
    <row r="2644" spans="1:6" x14ac:dyDescent="0.2">
      <c r="A2644" t="s">
        <v>613</v>
      </c>
      <c r="B2644" t="s">
        <v>481</v>
      </c>
      <c r="C2644" s="19">
        <v>18089</v>
      </c>
      <c r="D2644" s="19">
        <v>1467</v>
      </c>
      <c r="E2644" t="s">
        <v>484</v>
      </c>
      <c r="F2644" t="s">
        <v>485</v>
      </c>
    </row>
    <row r="2645" spans="1:6" x14ac:dyDescent="0.2">
      <c r="A2645" t="s">
        <v>613</v>
      </c>
      <c r="B2645" t="s">
        <v>481</v>
      </c>
      <c r="C2645" s="19">
        <v>18092</v>
      </c>
      <c r="D2645" s="19">
        <v>1369</v>
      </c>
      <c r="E2645" t="s">
        <v>484</v>
      </c>
    </row>
    <row r="2646" spans="1:6" x14ac:dyDescent="0.2">
      <c r="A2646" t="s">
        <v>613</v>
      </c>
      <c r="B2646" t="s">
        <v>481</v>
      </c>
      <c r="C2646" s="19">
        <v>18203</v>
      </c>
      <c r="D2646" s="19">
        <v>1477</v>
      </c>
      <c r="E2646" t="s">
        <v>484</v>
      </c>
      <c r="F2646" t="s">
        <v>532</v>
      </c>
    </row>
    <row r="2647" spans="1:6" x14ac:dyDescent="0.2">
      <c r="A2647" t="s">
        <v>613</v>
      </c>
      <c r="B2647" t="s">
        <v>481</v>
      </c>
      <c r="C2647" s="19">
        <v>18224</v>
      </c>
      <c r="D2647" s="19">
        <v>1268</v>
      </c>
      <c r="E2647" t="s">
        <v>484</v>
      </c>
    </row>
    <row r="2648" spans="1:6" x14ac:dyDescent="0.2">
      <c r="A2648" t="s">
        <v>613</v>
      </c>
      <c r="B2648" t="s">
        <v>481</v>
      </c>
      <c r="C2648" s="19">
        <v>18246</v>
      </c>
      <c r="D2648" s="19">
        <v>1467</v>
      </c>
      <c r="E2648" t="s">
        <v>482</v>
      </c>
      <c r="F2648" t="s">
        <v>485</v>
      </c>
    </row>
    <row r="2649" spans="1:6" x14ac:dyDescent="0.2">
      <c r="A2649" t="s">
        <v>613</v>
      </c>
      <c r="B2649" t="s">
        <v>481</v>
      </c>
      <c r="C2649" s="19">
        <v>18272</v>
      </c>
      <c r="D2649" s="19">
        <v>1467</v>
      </c>
      <c r="E2649" t="s">
        <v>484</v>
      </c>
      <c r="F2649" t="s">
        <v>485</v>
      </c>
    </row>
    <row r="2650" spans="1:6" x14ac:dyDescent="0.2">
      <c r="A2650" t="s">
        <v>613</v>
      </c>
      <c r="B2650" t="s">
        <v>481</v>
      </c>
      <c r="C2650" s="19">
        <v>18293</v>
      </c>
      <c r="D2650" s="19">
        <v>1485</v>
      </c>
      <c r="E2650" t="s">
        <v>484</v>
      </c>
    </row>
    <row r="2651" spans="1:6" x14ac:dyDescent="0.2">
      <c r="A2651" t="s">
        <v>613</v>
      </c>
      <c r="B2651" t="s">
        <v>481</v>
      </c>
      <c r="C2651" s="19">
        <v>18310</v>
      </c>
      <c r="D2651" s="19">
        <v>1531</v>
      </c>
      <c r="E2651" t="s">
        <v>482</v>
      </c>
    </row>
    <row r="2652" spans="1:6" x14ac:dyDescent="0.2">
      <c r="A2652" t="s">
        <v>613</v>
      </c>
      <c r="B2652" t="s">
        <v>481</v>
      </c>
      <c r="C2652" s="19">
        <v>18352</v>
      </c>
      <c r="D2652" s="19">
        <v>1534</v>
      </c>
      <c r="E2652" t="s">
        <v>484</v>
      </c>
      <c r="F2652" t="s">
        <v>483</v>
      </c>
    </row>
    <row r="2653" spans="1:6" x14ac:dyDescent="0.2">
      <c r="A2653" t="s">
        <v>613</v>
      </c>
      <c r="B2653" t="s">
        <v>481</v>
      </c>
      <c r="C2653" s="19">
        <v>18422</v>
      </c>
      <c r="D2653" s="19">
        <v>1451</v>
      </c>
      <c r="E2653" t="s">
        <v>482</v>
      </c>
    </row>
    <row r="2654" spans="1:6" x14ac:dyDescent="0.2">
      <c r="A2654" t="s">
        <v>613</v>
      </c>
      <c r="B2654" t="s">
        <v>481</v>
      </c>
      <c r="C2654" s="19">
        <v>18505</v>
      </c>
      <c r="D2654" s="19">
        <v>1468</v>
      </c>
      <c r="E2654" t="s">
        <v>482</v>
      </c>
      <c r="F2654" t="s">
        <v>486</v>
      </c>
    </row>
    <row r="2655" spans="1:6" x14ac:dyDescent="0.2">
      <c r="A2655" t="s">
        <v>613</v>
      </c>
      <c r="B2655" t="s">
        <v>481</v>
      </c>
      <c r="C2655" s="19">
        <v>18524</v>
      </c>
      <c r="D2655" s="19">
        <v>1417</v>
      </c>
      <c r="E2655" t="s">
        <v>484</v>
      </c>
      <c r="F2655" t="s">
        <v>485</v>
      </c>
    </row>
    <row r="2656" spans="1:6" x14ac:dyDescent="0.2">
      <c r="A2656" t="s">
        <v>613</v>
      </c>
      <c r="B2656" t="s">
        <v>481</v>
      </c>
      <c r="C2656" s="19">
        <v>18570</v>
      </c>
      <c r="D2656" s="19">
        <v>1349</v>
      </c>
      <c r="E2656" t="s">
        <v>484</v>
      </c>
    </row>
    <row r="2657" spans="1:6" x14ac:dyDescent="0.2">
      <c r="A2657" t="s">
        <v>637</v>
      </c>
      <c r="B2657" t="s">
        <v>638</v>
      </c>
      <c r="C2657" s="19">
        <v>53</v>
      </c>
      <c r="D2657" s="19">
        <v>1307</v>
      </c>
      <c r="E2657" t="s">
        <v>484</v>
      </c>
      <c r="F2657" t="s">
        <v>485</v>
      </c>
    </row>
    <row r="2658" spans="1:6" x14ac:dyDescent="0.2">
      <c r="A2658" t="s">
        <v>637</v>
      </c>
      <c r="B2658" t="s">
        <v>638</v>
      </c>
      <c r="C2658" s="19">
        <v>100</v>
      </c>
      <c r="D2658" s="19">
        <v>1339</v>
      </c>
      <c r="E2658" t="s">
        <v>484</v>
      </c>
      <c r="F2658" t="s">
        <v>485</v>
      </c>
    </row>
    <row r="2659" spans="1:6" x14ac:dyDescent="0.2">
      <c r="A2659" t="s">
        <v>637</v>
      </c>
      <c r="B2659" t="s">
        <v>638</v>
      </c>
      <c r="C2659" s="19">
        <v>113</v>
      </c>
      <c r="D2659" s="19">
        <v>1279</v>
      </c>
      <c r="E2659" t="s">
        <v>484</v>
      </c>
      <c r="F2659" t="s">
        <v>485</v>
      </c>
    </row>
    <row r="2660" spans="1:6" x14ac:dyDescent="0.2">
      <c r="A2660" t="s">
        <v>637</v>
      </c>
      <c r="B2660" t="s">
        <v>638</v>
      </c>
      <c r="C2660" s="19">
        <v>275</v>
      </c>
      <c r="D2660" s="19">
        <v>1143</v>
      </c>
      <c r="E2660" t="s">
        <v>484</v>
      </c>
      <c r="F2660" t="s">
        <v>486</v>
      </c>
    </row>
    <row r="2661" spans="1:6" x14ac:dyDescent="0.2">
      <c r="A2661" t="s">
        <v>637</v>
      </c>
      <c r="B2661" t="s">
        <v>638</v>
      </c>
      <c r="C2661" s="19">
        <v>294</v>
      </c>
      <c r="D2661" s="19">
        <v>1303</v>
      </c>
      <c r="E2661" t="s">
        <v>484</v>
      </c>
      <c r="F2661" t="s">
        <v>485</v>
      </c>
    </row>
    <row r="2662" spans="1:6" x14ac:dyDescent="0.2">
      <c r="A2662" t="s">
        <v>637</v>
      </c>
      <c r="B2662" t="s">
        <v>638</v>
      </c>
      <c r="C2662" s="19">
        <v>338</v>
      </c>
      <c r="D2662" s="19">
        <v>1400</v>
      </c>
      <c r="E2662" t="s">
        <v>484</v>
      </c>
      <c r="F2662" t="s">
        <v>604</v>
      </c>
    </row>
    <row r="2663" spans="1:6" x14ac:dyDescent="0.2">
      <c r="A2663" t="s">
        <v>637</v>
      </c>
      <c r="B2663" t="s">
        <v>638</v>
      </c>
      <c r="C2663" s="19">
        <v>340</v>
      </c>
      <c r="D2663" s="19">
        <v>1181</v>
      </c>
      <c r="E2663" t="s">
        <v>484</v>
      </c>
      <c r="F2663" t="s">
        <v>555</v>
      </c>
    </row>
    <row r="2664" spans="1:6" x14ac:dyDescent="0.2">
      <c r="A2664" t="s">
        <v>637</v>
      </c>
      <c r="B2664" t="s">
        <v>638</v>
      </c>
      <c r="C2664" s="19">
        <v>350</v>
      </c>
      <c r="D2664" s="19">
        <v>1341</v>
      </c>
      <c r="E2664" t="s">
        <v>484</v>
      </c>
      <c r="F2664" t="s">
        <v>555</v>
      </c>
    </row>
    <row r="2665" spans="1:6" x14ac:dyDescent="0.2">
      <c r="A2665" t="s">
        <v>637</v>
      </c>
      <c r="B2665" t="s">
        <v>638</v>
      </c>
      <c r="C2665" s="19">
        <v>352</v>
      </c>
      <c r="D2665" s="19">
        <v>1268</v>
      </c>
      <c r="E2665" t="s">
        <v>484</v>
      </c>
      <c r="F2665" t="s">
        <v>555</v>
      </c>
    </row>
    <row r="2666" spans="1:6" x14ac:dyDescent="0.2">
      <c r="A2666" t="s">
        <v>637</v>
      </c>
      <c r="B2666" t="s">
        <v>638</v>
      </c>
      <c r="C2666" s="19">
        <v>353</v>
      </c>
      <c r="D2666" s="19">
        <v>1399</v>
      </c>
      <c r="E2666" t="s">
        <v>484</v>
      </c>
      <c r="F2666" t="s">
        <v>555</v>
      </c>
    </row>
    <row r="2667" spans="1:6" x14ac:dyDescent="0.2">
      <c r="A2667" t="s">
        <v>637</v>
      </c>
      <c r="B2667" t="s">
        <v>638</v>
      </c>
      <c r="C2667" s="19">
        <v>362</v>
      </c>
      <c r="D2667" s="19">
        <v>1332</v>
      </c>
      <c r="E2667" t="s">
        <v>484</v>
      </c>
      <c r="F2667" t="s">
        <v>555</v>
      </c>
    </row>
    <row r="2668" spans="1:6" x14ac:dyDescent="0.2">
      <c r="A2668" t="s">
        <v>637</v>
      </c>
      <c r="B2668" t="s">
        <v>638</v>
      </c>
      <c r="C2668" s="19">
        <v>363</v>
      </c>
      <c r="D2668" s="19">
        <v>1182</v>
      </c>
      <c r="E2668" t="s">
        <v>484</v>
      </c>
      <c r="F2668" t="s">
        <v>555</v>
      </c>
    </row>
    <row r="2669" spans="1:6" x14ac:dyDescent="0.2">
      <c r="A2669" t="s">
        <v>637</v>
      </c>
      <c r="B2669" t="s">
        <v>638</v>
      </c>
      <c r="C2669" s="19">
        <v>373</v>
      </c>
      <c r="D2669" s="19">
        <v>1238</v>
      </c>
      <c r="E2669" t="s">
        <v>484</v>
      </c>
      <c r="F2669" t="s">
        <v>555</v>
      </c>
    </row>
    <row r="2670" spans="1:6" x14ac:dyDescent="0.2">
      <c r="A2670" t="s">
        <v>637</v>
      </c>
      <c r="B2670" t="s">
        <v>638</v>
      </c>
      <c r="C2670" s="19">
        <v>375</v>
      </c>
      <c r="D2670" s="19">
        <v>1175</v>
      </c>
      <c r="E2670" t="s">
        <v>484</v>
      </c>
      <c r="F2670" t="s">
        <v>555</v>
      </c>
    </row>
    <row r="2671" spans="1:6" x14ac:dyDescent="0.2">
      <c r="A2671" t="s">
        <v>637</v>
      </c>
      <c r="B2671" t="s">
        <v>638</v>
      </c>
      <c r="C2671" s="19">
        <v>380</v>
      </c>
      <c r="D2671" s="19">
        <v>1313</v>
      </c>
      <c r="E2671" t="s">
        <v>484</v>
      </c>
      <c r="F2671" t="s">
        <v>555</v>
      </c>
    </row>
    <row r="2672" spans="1:6" x14ac:dyDescent="0.2">
      <c r="A2672" t="s">
        <v>637</v>
      </c>
      <c r="B2672" t="s">
        <v>638</v>
      </c>
      <c r="C2672" s="19">
        <v>389</v>
      </c>
      <c r="D2672" s="19">
        <v>1326</v>
      </c>
      <c r="E2672" t="s">
        <v>484</v>
      </c>
      <c r="F2672" t="s">
        <v>555</v>
      </c>
    </row>
    <row r="2673" spans="1:6" x14ac:dyDescent="0.2">
      <c r="A2673" t="s">
        <v>637</v>
      </c>
      <c r="B2673" t="s">
        <v>638</v>
      </c>
      <c r="C2673" s="19">
        <v>427</v>
      </c>
      <c r="D2673" s="19">
        <v>1150</v>
      </c>
      <c r="E2673" t="s">
        <v>484</v>
      </c>
      <c r="F2673" t="s">
        <v>555</v>
      </c>
    </row>
    <row r="2674" spans="1:6" x14ac:dyDescent="0.2">
      <c r="A2674" t="s">
        <v>637</v>
      </c>
      <c r="B2674" t="s">
        <v>638</v>
      </c>
      <c r="C2674" s="19">
        <v>435</v>
      </c>
      <c r="D2674" s="19">
        <v>1310</v>
      </c>
      <c r="E2674" t="s">
        <v>484</v>
      </c>
      <c r="F2674" t="s">
        <v>555</v>
      </c>
    </row>
    <row r="2675" spans="1:6" x14ac:dyDescent="0.2">
      <c r="A2675" t="s">
        <v>637</v>
      </c>
      <c r="B2675" t="s">
        <v>638</v>
      </c>
      <c r="C2675" s="19">
        <v>444</v>
      </c>
      <c r="D2675" s="19">
        <v>1163</v>
      </c>
      <c r="E2675" t="s">
        <v>484</v>
      </c>
      <c r="F2675" t="s">
        <v>555</v>
      </c>
    </row>
    <row r="2676" spans="1:6" x14ac:dyDescent="0.2">
      <c r="A2676" t="s">
        <v>637</v>
      </c>
      <c r="B2676" t="s">
        <v>638</v>
      </c>
      <c r="C2676" s="19">
        <v>464</v>
      </c>
      <c r="D2676" s="19">
        <v>1324</v>
      </c>
      <c r="E2676" t="s">
        <v>484</v>
      </c>
      <c r="F2676" t="s">
        <v>555</v>
      </c>
    </row>
    <row r="2677" spans="1:6" x14ac:dyDescent="0.2">
      <c r="A2677" t="s">
        <v>637</v>
      </c>
      <c r="B2677" t="s">
        <v>638</v>
      </c>
      <c r="C2677" s="19">
        <v>536</v>
      </c>
      <c r="D2677" s="19">
        <v>1332</v>
      </c>
      <c r="E2677" t="s">
        <v>484</v>
      </c>
      <c r="F2677" t="s">
        <v>483</v>
      </c>
    </row>
    <row r="2678" spans="1:6" x14ac:dyDescent="0.2">
      <c r="A2678" t="s">
        <v>637</v>
      </c>
      <c r="B2678" t="s">
        <v>638</v>
      </c>
      <c r="C2678" s="19">
        <v>537</v>
      </c>
      <c r="D2678" s="19">
        <v>1386</v>
      </c>
      <c r="E2678" t="s">
        <v>484</v>
      </c>
      <c r="F2678" t="s">
        <v>604</v>
      </c>
    </row>
    <row r="2679" spans="1:6" x14ac:dyDescent="0.2">
      <c r="A2679" t="s">
        <v>637</v>
      </c>
      <c r="B2679" t="s">
        <v>638</v>
      </c>
      <c r="C2679" s="19">
        <v>539</v>
      </c>
      <c r="D2679" s="19">
        <v>1357</v>
      </c>
      <c r="E2679" t="s">
        <v>484</v>
      </c>
      <c r="F2679" t="s">
        <v>555</v>
      </c>
    </row>
    <row r="2680" spans="1:6" x14ac:dyDescent="0.2">
      <c r="A2680" t="s">
        <v>637</v>
      </c>
      <c r="B2680" t="s">
        <v>638</v>
      </c>
      <c r="C2680" s="19">
        <v>559</v>
      </c>
      <c r="D2680" s="19">
        <v>1357</v>
      </c>
      <c r="E2680" t="s">
        <v>484</v>
      </c>
    </row>
    <row r="2681" spans="1:6" x14ac:dyDescent="0.2">
      <c r="A2681" t="s">
        <v>637</v>
      </c>
      <c r="B2681" t="s">
        <v>638</v>
      </c>
      <c r="C2681" s="19">
        <v>563</v>
      </c>
      <c r="D2681" s="19">
        <v>1050</v>
      </c>
      <c r="E2681" t="s">
        <v>484</v>
      </c>
      <c r="F2681" t="s">
        <v>555</v>
      </c>
    </row>
    <row r="2682" spans="1:6" x14ac:dyDescent="0.2">
      <c r="A2682" t="s">
        <v>637</v>
      </c>
      <c r="B2682" t="s">
        <v>638</v>
      </c>
      <c r="C2682" s="19">
        <v>568</v>
      </c>
      <c r="D2682" s="19">
        <v>1175</v>
      </c>
      <c r="E2682" t="s">
        <v>484</v>
      </c>
    </row>
    <row r="2683" spans="1:6" x14ac:dyDescent="0.2">
      <c r="A2683" t="s">
        <v>637</v>
      </c>
      <c r="B2683" t="s">
        <v>638</v>
      </c>
      <c r="C2683" s="19">
        <v>594</v>
      </c>
      <c r="D2683" s="19">
        <v>1318</v>
      </c>
      <c r="E2683" t="s">
        <v>484</v>
      </c>
      <c r="F2683" t="s">
        <v>485</v>
      </c>
    </row>
    <row r="2684" spans="1:6" x14ac:dyDescent="0.2">
      <c r="A2684" t="s">
        <v>637</v>
      </c>
      <c r="B2684" t="s">
        <v>638</v>
      </c>
      <c r="C2684" s="19">
        <v>604</v>
      </c>
      <c r="D2684" s="19">
        <v>1244</v>
      </c>
      <c r="E2684" t="s">
        <v>484</v>
      </c>
      <c r="F2684" t="s">
        <v>483</v>
      </c>
    </row>
    <row r="2685" spans="1:6" x14ac:dyDescent="0.2">
      <c r="A2685" t="s">
        <v>637</v>
      </c>
      <c r="B2685" t="s">
        <v>638</v>
      </c>
      <c r="C2685" s="19">
        <v>608</v>
      </c>
      <c r="D2685" s="19">
        <v>1324</v>
      </c>
      <c r="E2685" t="s">
        <v>484</v>
      </c>
      <c r="F2685" t="s">
        <v>555</v>
      </c>
    </row>
    <row r="2686" spans="1:6" x14ac:dyDescent="0.2">
      <c r="A2686" t="s">
        <v>637</v>
      </c>
      <c r="B2686" t="s">
        <v>638</v>
      </c>
      <c r="C2686" s="19">
        <v>619</v>
      </c>
      <c r="D2686" s="19">
        <v>1396</v>
      </c>
      <c r="E2686" t="s">
        <v>484</v>
      </c>
      <c r="F2686" t="s">
        <v>604</v>
      </c>
    </row>
    <row r="2687" spans="1:6" x14ac:dyDescent="0.2">
      <c r="A2687" t="s">
        <v>637</v>
      </c>
      <c r="B2687" t="s">
        <v>638</v>
      </c>
      <c r="C2687" s="19">
        <v>662</v>
      </c>
      <c r="D2687" s="19">
        <v>1382</v>
      </c>
      <c r="E2687" t="s">
        <v>484</v>
      </c>
      <c r="F2687" t="s">
        <v>555</v>
      </c>
    </row>
    <row r="2688" spans="1:6" x14ac:dyDescent="0.2">
      <c r="A2688" t="s">
        <v>637</v>
      </c>
      <c r="B2688" t="s">
        <v>638</v>
      </c>
      <c r="C2688" s="19">
        <v>695</v>
      </c>
      <c r="D2688" s="19">
        <v>1343</v>
      </c>
      <c r="E2688" t="s">
        <v>484</v>
      </c>
      <c r="F2688" t="s">
        <v>555</v>
      </c>
    </row>
    <row r="2689" spans="1:6" x14ac:dyDescent="0.2">
      <c r="A2689" t="s">
        <v>637</v>
      </c>
      <c r="B2689" t="s">
        <v>638</v>
      </c>
      <c r="C2689" s="19">
        <v>703</v>
      </c>
      <c r="D2689" s="19">
        <v>1383</v>
      </c>
      <c r="E2689" t="s">
        <v>484</v>
      </c>
      <c r="F2689" t="s">
        <v>555</v>
      </c>
    </row>
    <row r="2690" spans="1:6" x14ac:dyDescent="0.2">
      <c r="A2690" t="s">
        <v>637</v>
      </c>
      <c r="B2690" t="s">
        <v>638</v>
      </c>
      <c r="C2690" s="19">
        <v>723</v>
      </c>
      <c r="D2690" s="19">
        <v>1163</v>
      </c>
      <c r="E2690" t="s">
        <v>484</v>
      </c>
      <c r="F2690" t="s">
        <v>555</v>
      </c>
    </row>
    <row r="2691" spans="1:6" x14ac:dyDescent="0.2">
      <c r="A2691" t="s">
        <v>637</v>
      </c>
      <c r="B2691" t="s">
        <v>638</v>
      </c>
      <c r="C2691" s="19">
        <v>728</v>
      </c>
      <c r="D2691" s="19">
        <v>1391</v>
      </c>
      <c r="E2691" t="s">
        <v>484</v>
      </c>
      <c r="F2691" t="s">
        <v>604</v>
      </c>
    </row>
    <row r="2692" spans="1:6" x14ac:dyDescent="0.2">
      <c r="A2692" t="s">
        <v>637</v>
      </c>
      <c r="B2692" t="s">
        <v>638</v>
      </c>
      <c r="C2692" s="19">
        <v>731</v>
      </c>
      <c r="D2692" s="19">
        <v>1233</v>
      </c>
      <c r="E2692" t="s">
        <v>484</v>
      </c>
      <c r="F2692" t="s">
        <v>483</v>
      </c>
    </row>
    <row r="2693" spans="1:6" x14ac:dyDescent="0.2">
      <c r="A2693" t="s">
        <v>637</v>
      </c>
      <c r="B2693" t="s">
        <v>638</v>
      </c>
      <c r="C2693" s="19">
        <v>818</v>
      </c>
      <c r="D2693" s="19">
        <v>1157</v>
      </c>
      <c r="E2693" t="s">
        <v>484</v>
      </c>
      <c r="F2693" t="s">
        <v>555</v>
      </c>
    </row>
    <row r="2694" spans="1:6" x14ac:dyDescent="0.2">
      <c r="A2694" t="s">
        <v>637</v>
      </c>
      <c r="B2694" t="s">
        <v>638</v>
      </c>
      <c r="C2694" s="19">
        <v>926</v>
      </c>
      <c r="D2694" s="19">
        <v>1222</v>
      </c>
      <c r="E2694" t="s">
        <v>484</v>
      </c>
      <c r="F2694" t="s">
        <v>555</v>
      </c>
    </row>
    <row r="2695" spans="1:6" x14ac:dyDescent="0.2">
      <c r="A2695" t="s">
        <v>637</v>
      </c>
      <c r="B2695" t="s">
        <v>638</v>
      </c>
      <c r="C2695" s="19" t="s">
        <v>639</v>
      </c>
      <c r="D2695" s="19">
        <v>1212</v>
      </c>
      <c r="E2695" t="s">
        <v>484</v>
      </c>
      <c r="F2695" t="s">
        <v>555</v>
      </c>
    </row>
    <row r="2696" spans="1:6" x14ac:dyDescent="0.2">
      <c r="A2696" t="s">
        <v>637</v>
      </c>
      <c r="B2696" t="s">
        <v>638</v>
      </c>
      <c r="C2696" s="19">
        <v>1063</v>
      </c>
      <c r="D2696" s="19">
        <v>1134</v>
      </c>
      <c r="E2696" t="s">
        <v>484</v>
      </c>
      <c r="F2696" t="s">
        <v>555</v>
      </c>
    </row>
    <row r="2697" spans="1:6" x14ac:dyDescent="0.2">
      <c r="A2697" t="s">
        <v>637</v>
      </c>
      <c r="B2697" t="s">
        <v>638</v>
      </c>
      <c r="C2697" s="19">
        <v>1071</v>
      </c>
      <c r="D2697" s="19">
        <v>1400</v>
      </c>
      <c r="E2697" t="s">
        <v>484</v>
      </c>
      <c r="F2697" t="s">
        <v>604</v>
      </c>
    </row>
    <row r="2698" spans="1:6" x14ac:dyDescent="0.2">
      <c r="A2698" t="s">
        <v>637</v>
      </c>
      <c r="B2698" t="s">
        <v>638</v>
      </c>
      <c r="C2698" s="19">
        <v>1115</v>
      </c>
      <c r="D2698" s="19">
        <v>1247</v>
      </c>
      <c r="E2698" t="s">
        <v>484</v>
      </c>
      <c r="F2698" t="s">
        <v>483</v>
      </c>
    </row>
    <row r="2699" spans="1:6" x14ac:dyDescent="0.2">
      <c r="A2699" t="s">
        <v>637</v>
      </c>
      <c r="B2699" t="s">
        <v>638</v>
      </c>
      <c r="C2699" s="19">
        <v>1174</v>
      </c>
      <c r="D2699" s="19">
        <v>1334</v>
      </c>
      <c r="E2699" t="s">
        <v>484</v>
      </c>
      <c r="F2699" t="s">
        <v>555</v>
      </c>
    </row>
    <row r="2700" spans="1:6" x14ac:dyDescent="0.2">
      <c r="A2700" t="s">
        <v>637</v>
      </c>
      <c r="B2700" t="s">
        <v>638</v>
      </c>
      <c r="C2700" s="19">
        <v>1180</v>
      </c>
      <c r="D2700" s="19">
        <v>1227</v>
      </c>
      <c r="E2700" t="s">
        <v>484</v>
      </c>
      <c r="F2700" t="s">
        <v>555</v>
      </c>
    </row>
    <row r="2701" spans="1:6" x14ac:dyDescent="0.2">
      <c r="A2701" t="s">
        <v>637</v>
      </c>
      <c r="B2701" t="s">
        <v>638</v>
      </c>
      <c r="C2701" s="19">
        <v>1182</v>
      </c>
      <c r="D2701" s="19">
        <v>1368</v>
      </c>
      <c r="E2701" t="s">
        <v>484</v>
      </c>
      <c r="F2701" t="s">
        <v>555</v>
      </c>
    </row>
    <row r="2702" spans="1:6" x14ac:dyDescent="0.2">
      <c r="A2702" t="s">
        <v>637</v>
      </c>
      <c r="B2702" t="s">
        <v>638</v>
      </c>
      <c r="C2702" s="19">
        <v>1193</v>
      </c>
      <c r="D2702" s="19">
        <v>1094</v>
      </c>
      <c r="E2702" t="s">
        <v>484</v>
      </c>
      <c r="F2702" t="s">
        <v>555</v>
      </c>
    </row>
    <row r="2703" spans="1:6" x14ac:dyDescent="0.2">
      <c r="A2703" t="s">
        <v>637</v>
      </c>
      <c r="B2703" t="s">
        <v>638</v>
      </c>
      <c r="C2703" s="19">
        <v>1203</v>
      </c>
      <c r="D2703" s="19">
        <v>1341</v>
      </c>
      <c r="E2703" t="s">
        <v>484</v>
      </c>
      <c r="F2703" t="s">
        <v>555</v>
      </c>
    </row>
    <row r="2704" spans="1:6" x14ac:dyDescent="0.2">
      <c r="A2704" t="s">
        <v>637</v>
      </c>
      <c r="B2704" t="s">
        <v>638</v>
      </c>
      <c r="C2704" s="19">
        <v>1215</v>
      </c>
      <c r="D2704" s="19">
        <v>1394</v>
      </c>
      <c r="E2704" t="s">
        <v>484</v>
      </c>
      <c r="F2704" t="s">
        <v>555</v>
      </c>
    </row>
    <row r="2705" spans="1:6" x14ac:dyDescent="0.2">
      <c r="A2705" t="s">
        <v>637</v>
      </c>
      <c r="B2705" t="s">
        <v>638</v>
      </c>
      <c r="C2705" s="19">
        <v>1244</v>
      </c>
      <c r="D2705" s="19">
        <v>1163</v>
      </c>
      <c r="E2705" t="s">
        <v>484</v>
      </c>
      <c r="F2705" t="s">
        <v>555</v>
      </c>
    </row>
    <row r="2706" spans="1:6" x14ac:dyDescent="0.2">
      <c r="A2706" t="s">
        <v>637</v>
      </c>
      <c r="B2706" t="s">
        <v>638</v>
      </c>
      <c r="C2706" s="19">
        <v>1247</v>
      </c>
      <c r="D2706" s="19">
        <v>1079</v>
      </c>
      <c r="E2706" t="s">
        <v>484</v>
      </c>
      <c r="F2706" t="s">
        <v>555</v>
      </c>
    </row>
    <row r="2707" spans="1:6" x14ac:dyDescent="0.2">
      <c r="A2707" t="s">
        <v>637</v>
      </c>
      <c r="B2707" t="s">
        <v>638</v>
      </c>
      <c r="C2707" s="19">
        <v>1328</v>
      </c>
      <c r="D2707" s="19">
        <v>1338</v>
      </c>
      <c r="E2707" t="s">
        <v>484</v>
      </c>
      <c r="F2707" t="s">
        <v>555</v>
      </c>
    </row>
    <row r="2708" spans="1:6" x14ac:dyDescent="0.2">
      <c r="A2708" t="s">
        <v>637</v>
      </c>
      <c r="B2708" t="s">
        <v>638</v>
      </c>
      <c r="C2708" s="19">
        <v>1334</v>
      </c>
      <c r="D2708" s="19">
        <v>1306</v>
      </c>
      <c r="E2708" t="s">
        <v>484</v>
      </c>
      <c r="F2708" t="s">
        <v>555</v>
      </c>
    </row>
    <row r="2709" spans="1:6" x14ac:dyDescent="0.2">
      <c r="A2709" t="s">
        <v>637</v>
      </c>
      <c r="B2709" t="s">
        <v>638</v>
      </c>
      <c r="C2709" s="19">
        <v>1348</v>
      </c>
      <c r="D2709" s="19">
        <v>1334</v>
      </c>
      <c r="E2709" t="s">
        <v>484</v>
      </c>
      <c r="F2709" t="s">
        <v>555</v>
      </c>
    </row>
    <row r="2710" spans="1:6" x14ac:dyDescent="0.2">
      <c r="A2710" t="s">
        <v>637</v>
      </c>
      <c r="B2710" t="s">
        <v>638</v>
      </c>
      <c r="C2710" s="19">
        <v>1382</v>
      </c>
      <c r="D2710" s="19">
        <v>1362</v>
      </c>
      <c r="E2710" t="s">
        <v>484</v>
      </c>
      <c r="F2710" t="s">
        <v>485</v>
      </c>
    </row>
    <row r="2711" spans="1:6" x14ac:dyDescent="0.2">
      <c r="A2711" t="s">
        <v>637</v>
      </c>
      <c r="B2711" t="s">
        <v>638</v>
      </c>
      <c r="C2711" s="19">
        <v>1419</v>
      </c>
      <c r="D2711" s="19">
        <v>1337</v>
      </c>
      <c r="E2711" t="s">
        <v>484</v>
      </c>
      <c r="F2711" t="s">
        <v>555</v>
      </c>
    </row>
    <row r="2712" spans="1:6" x14ac:dyDescent="0.2">
      <c r="A2712" t="s">
        <v>637</v>
      </c>
      <c r="B2712" t="s">
        <v>638</v>
      </c>
      <c r="C2712" s="19">
        <v>1431</v>
      </c>
      <c r="D2712" s="19">
        <v>1331</v>
      </c>
      <c r="E2712" t="s">
        <v>484</v>
      </c>
      <c r="F2712" t="s">
        <v>555</v>
      </c>
    </row>
    <row r="2713" spans="1:6" x14ac:dyDescent="0.2">
      <c r="A2713" t="s">
        <v>637</v>
      </c>
      <c r="B2713" t="s">
        <v>638</v>
      </c>
      <c r="C2713" s="19">
        <v>1432</v>
      </c>
      <c r="D2713" s="19">
        <v>1356</v>
      </c>
      <c r="E2713" t="s">
        <v>484</v>
      </c>
      <c r="F2713" t="s">
        <v>483</v>
      </c>
    </row>
    <row r="2714" spans="1:6" x14ac:dyDescent="0.2">
      <c r="A2714" t="s">
        <v>637</v>
      </c>
      <c r="B2714" t="s">
        <v>638</v>
      </c>
      <c r="C2714" s="19">
        <v>1498</v>
      </c>
      <c r="D2714" s="19">
        <v>1383</v>
      </c>
      <c r="E2714" t="s">
        <v>484</v>
      </c>
      <c r="F2714" t="s">
        <v>555</v>
      </c>
    </row>
    <row r="2715" spans="1:6" x14ac:dyDescent="0.2">
      <c r="A2715" t="s">
        <v>637</v>
      </c>
      <c r="B2715" t="s">
        <v>638</v>
      </c>
      <c r="C2715" s="19">
        <v>1515</v>
      </c>
      <c r="D2715" s="19">
        <v>1344</v>
      </c>
      <c r="E2715" t="s">
        <v>484</v>
      </c>
      <c r="F2715" t="s">
        <v>555</v>
      </c>
    </row>
    <row r="2716" spans="1:6" x14ac:dyDescent="0.2">
      <c r="A2716" t="s">
        <v>637</v>
      </c>
      <c r="B2716" t="s">
        <v>638</v>
      </c>
      <c r="C2716" s="19">
        <v>1521</v>
      </c>
      <c r="D2716" s="19">
        <v>1345</v>
      </c>
      <c r="E2716" t="s">
        <v>484</v>
      </c>
      <c r="F2716" t="s">
        <v>483</v>
      </c>
    </row>
    <row r="2717" spans="1:6" x14ac:dyDescent="0.2">
      <c r="A2717" t="s">
        <v>637</v>
      </c>
      <c r="B2717" t="s">
        <v>638</v>
      </c>
      <c r="C2717" s="19">
        <v>1523</v>
      </c>
      <c r="D2717" s="19">
        <v>1375</v>
      </c>
      <c r="E2717" t="s">
        <v>484</v>
      </c>
      <c r="F2717" t="s">
        <v>555</v>
      </c>
    </row>
    <row r="2718" spans="1:6" x14ac:dyDescent="0.2">
      <c r="A2718" t="s">
        <v>637</v>
      </c>
      <c r="B2718" t="s">
        <v>638</v>
      </c>
      <c r="C2718" s="19">
        <v>1555</v>
      </c>
      <c r="D2718" s="19">
        <v>1306</v>
      </c>
      <c r="E2718" t="s">
        <v>484</v>
      </c>
    </row>
    <row r="2719" spans="1:6" x14ac:dyDescent="0.2">
      <c r="A2719" t="s">
        <v>637</v>
      </c>
      <c r="B2719" t="s">
        <v>638</v>
      </c>
      <c r="C2719" s="19">
        <v>1599</v>
      </c>
      <c r="D2719" s="19">
        <v>1299</v>
      </c>
      <c r="E2719" t="s">
        <v>484</v>
      </c>
      <c r="F2719" t="s">
        <v>555</v>
      </c>
    </row>
    <row r="2720" spans="1:6" x14ac:dyDescent="0.2">
      <c r="A2720" t="s">
        <v>637</v>
      </c>
      <c r="B2720" t="s">
        <v>638</v>
      </c>
      <c r="C2720" s="19">
        <v>1611</v>
      </c>
      <c r="D2720" s="19">
        <v>1306</v>
      </c>
      <c r="E2720" t="s">
        <v>484</v>
      </c>
    </row>
    <row r="2721" spans="1:6" x14ac:dyDescent="0.2">
      <c r="A2721" t="s">
        <v>637</v>
      </c>
      <c r="B2721" t="s">
        <v>638</v>
      </c>
      <c r="C2721" s="19">
        <v>1621</v>
      </c>
      <c r="D2721" s="19">
        <v>1313</v>
      </c>
      <c r="E2721" t="s">
        <v>484</v>
      </c>
    </row>
    <row r="2722" spans="1:6" x14ac:dyDescent="0.2">
      <c r="A2722" t="s">
        <v>637</v>
      </c>
      <c r="B2722" t="s">
        <v>638</v>
      </c>
      <c r="C2722" s="19">
        <v>1646</v>
      </c>
      <c r="D2722" s="19">
        <v>1371</v>
      </c>
      <c r="E2722" t="s">
        <v>484</v>
      </c>
      <c r="F2722" t="s">
        <v>555</v>
      </c>
    </row>
    <row r="2723" spans="1:6" x14ac:dyDescent="0.2">
      <c r="A2723" t="s">
        <v>637</v>
      </c>
      <c r="B2723" t="s">
        <v>638</v>
      </c>
      <c r="C2723" s="19">
        <v>1648</v>
      </c>
      <c r="D2723" s="19">
        <v>1332</v>
      </c>
      <c r="E2723" t="s">
        <v>484</v>
      </c>
      <c r="F2723" t="s">
        <v>555</v>
      </c>
    </row>
    <row r="2724" spans="1:6" x14ac:dyDescent="0.2">
      <c r="A2724" t="s">
        <v>637</v>
      </c>
      <c r="B2724" t="s">
        <v>638</v>
      </c>
      <c r="C2724" s="19">
        <v>1730</v>
      </c>
      <c r="D2724" s="19">
        <v>1379</v>
      </c>
      <c r="E2724" t="s">
        <v>484</v>
      </c>
      <c r="F2724" t="s">
        <v>555</v>
      </c>
    </row>
    <row r="2725" spans="1:6" x14ac:dyDescent="0.2">
      <c r="A2725" t="s">
        <v>637</v>
      </c>
      <c r="B2725" t="s">
        <v>638</v>
      </c>
      <c r="C2725" s="19">
        <v>1772</v>
      </c>
      <c r="D2725" s="19">
        <v>1316</v>
      </c>
      <c r="E2725" t="s">
        <v>484</v>
      </c>
      <c r="F2725" t="s">
        <v>555</v>
      </c>
    </row>
    <row r="2726" spans="1:6" x14ac:dyDescent="0.2">
      <c r="A2726" t="s">
        <v>637</v>
      </c>
      <c r="B2726" t="s">
        <v>638</v>
      </c>
      <c r="C2726" s="19">
        <v>1773</v>
      </c>
      <c r="D2726" s="19">
        <v>1315</v>
      </c>
      <c r="E2726" t="s">
        <v>484</v>
      </c>
      <c r="F2726" t="s">
        <v>555</v>
      </c>
    </row>
    <row r="2727" spans="1:6" x14ac:dyDescent="0.2">
      <c r="A2727" t="s">
        <v>637</v>
      </c>
      <c r="B2727" t="s">
        <v>638</v>
      </c>
      <c r="C2727" s="19">
        <v>1814</v>
      </c>
      <c r="D2727" s="19">
        <v>1311</v>
      </c>
      <c r="E2727" t="s">
        <v>484</v>
      </c>
      <c r="F2727" t="s">
        <v>483</v>
      </c>
    </row>
    <row r="2728" spans="1:6" x14ac:dyDescent="0.2">
      <c r="A2728" t="s">
        <v>637</v>
      </c>
      <c r="B2728" t="s">
        <v>638</v>
      </c>
      <c r="C2728" s="19">
        <v>1828</v>
      </c>
      <c r="D2728" s="19">
        <v>1399</v>
      </c>
      <c r="E2728" t="s">
        <v>484</v>
      </c>
      <c r="F2728" t="s">
        <v>555</v>
      </c>
    </row>
    <row r="2729" spans="1:6" x14ac:dyDescent="0.2">
      <c r="A2729" t="s">
        <v>637</v>
      </c>
      <c r="B2729" t="s">
        <v>638</v>
      </c>
      <c r="C2729" s="19">
        <v>1874</v>
      </c>
      <c r="D2729" s="19">
        <v>1364</v>
      </c>
      <c r="E2729" t="s">
        <v>484</v>
      </c>
      <c r="F2729" t="s">
        <v>555</v>
      </c>
    </row>
    <row r="2730" spans="1:6" x14ac:dyDescent="0.2">
      <c r="A2730" t="s">
        <v>637</v>
      </c>
      <c r="B2730" t="s">
        <v>638</v>
      </c>
      <c r="C2730" s="19">
        <v>2043</v>
      </c>
      <c r="D2730" s="19">
        <v>1378</v>
      </c>
      <c r="E2730" t="s">
        <v>484</v>
      </c>
      <c r="F2730" t="s">
        <v>485</v>
      </c>
    </row>
    <row r="2731" spans="1:6" x14ac:dyDescent="0.2">
      <c r="A2731" t="s">
        <v>637</v>
      </c>
      <c r="B2731" t="s">
        <v>638</v>
      </c>
      <c r="C2731" s="19">
        <v>2045</v>
      </c>
      <c r="D2731" s="19">
        <v>1324</v>
      </c>
      <c r="E2731" t="s">
        <v>484</v>
      </c>
      <c r="F2731" t="s">
        <v>485</v>
      </c>
    </row>
    <row r="2732" spans="1:6" x14ac:dyDescent="0.2">
      <c r="A2732" t="s">
        <v>637</v>
      </c>
      <c r="B2732" t="s">
        <v>638</v>
      </c>
      <c r="C2732" s="19">
        <v>2048</v>
      </c>
      <c r="D2732" s="19">
        <v>1354</v>
      </c>
      <c r="E2732" t="s">
        <v>484</v>
      </c>
      <c r="F2732" t="s">
        <v>485</v>
      </c>
    </row>
    <row r="2733" spans="1:6" x14ac:dyDescent="0.2">
      <c r="A2733" t="s">
        <v>637</v>
      </c>
      <c r="B2733" t="s">
        <v>638</v>
      </c>
      <c r="C2733" s="19">
        <v>2051</v>
      </c>
      <c r="D2733" s="19">
        <v>1329</v>
      </c>
      <c r="E2733" t="s">
        <v>484</v>
      </c>
      <c r="F2733" t="s">
        <v>483</v>
      </c>
    </row>
    <row r="2734" spans="1:6" x14ac:dyDescent="0.2">
      <c r="A2734" t="s">
        <v>637</v>
      </c>
      <c r="B2734" t="s">
        <v>638</v>
      </c>
      <c r="C2734" s="19">
        <v>2062</v>
      </c>
      <c r="D2734" s="19">
        <v>1399</v>
      </c>
      <c r="E2734" t="s">
        <v>484</v>
      </c>
      <c r="F2734" t="s">
        <v>555</v>
      </c>
    </row>
    <row r="2735" spans="1:6" x14ac:dyDescent="0.2">
      <c r="A2735" t="s">
        <v>637</v>
      </c>
      <c r="B2735" t="s">
        <v>638</v>
      </c>
      <c r="C2735" s="19">
        <v>2090</v>
      </c>
      <c r="D2735" s="19">
        <v>1063</v>
      </c>
      <c r="E2735" t="s">
        <v>484</v>
      </c>
      <c r="F2735" t="s">
        <v>555</v>
      </c>
    </row>
    <row r="2736" spans="1:6" x14ac:dyDescent="0.2">
      <c r="A2736" t="s">
        <v>637</v>
      </c>
      <c r="B2736" t="s">
        <v>638</v>
      </c>
      <c r="C2736" s="19">
        <v>2158</v>
      </c>
      <c r="D2736" s="19">
        <v>1326</v>
      </c>
      <c r="E2736" t="s">
        <v>484</v>
      </c>
      <c r="F2736" t="s">
        <v>483</v>
      </c>
    </row>
    <row r="2737" spans="1:6" x14ac:dyDescent="0.2">
      <c r="A2737" t="s">
        <v>637</v>
      </c>
      <c r="B2737" t="s">
        <v>638</v>
      </c>
      <c r="C2737" s="19">
        <v>2162</v>
      </c>
      <c r="D2737" s="19">
        <v>1348</v>
      </c>
      <c r="E2737" t="s">
        <v>484</v>
      </c>
      <c r="F2737" t="s">
        <v>555</v>
      </c>
    </row>
    <row r="2738" spans="1:6" x14ac:dyDescent="0.2">
      <c r="A2738" t="s">
        <v>637</v>
      </c>
      <c r="B2738" t="s">
        <v>638</v>
      </c>
      <c r="C2738" s="19">
        <v>2192</v>
      </c>
      <c r="D2738" s="19">
        <v>1251</v>
      </c>
      <c r="E2738" t="s">
        <v>484</v>
      </c>
      <c r="F2738" t="s">
        <v>555</v>
      </c>
    </row>
    <row r="2739" spans="1:6" x14ac:dyDescent="0.2">
      <c r="A2739" t="s">
        <v>637</v>
      </c>
      <c r="B2739" t="s">
        <v>638</v>
      </c>
      <c r="C2739" s="19" t="s">
        <v>640</v>
      </c>
      <c r="D2739" s="19">
        <v>1354</v>
      </c>
      <c r="E2739" t="s">
        <v>484</v>
      </c>
      <c r="F2739" t="s">
        <v>555</v>
      </c>
    </row>
    <row r="2740" spans="1:6" x14ac:dyDescent="0.2">
      <c r="A2740" t="s">
        <v>637</v>
      </c>
      <c r="B2740" t="s">
        <v>638</v>
      </c>
      <c r="C2740" s="19">
        <v>2226</v>
      </c>
      <c r="D2740" s="19">
        <v>1338</v>
      </c>
      <c r="E2740" t="s">
        <v>484</v>
      </c>
      <c r="F2740" t="s">
        <v>555</v>
      </c>
    </row>
    <row r="2741" spans="1:6" x14ac:dyDescent="0.2">
      <c r="A2741" t="s">
        <v>637</v>
      </c>
      <c r="B2741" t="s">
        <v>638</v>
      </c>
      <c r="C2741" s="19">
        <v>2249</v>
      </c>
      <c r="D2741" s="19">
        <v>1387</v>
      </c>
      <c r="E2741" t="s">
        <v>484</v>
      </c>
      <c r="F2741" t="s">
        <v>485</v>
      </c>
    </row>
    <row r="2742" spans="1:6" x14ac:dyDescent="0.2">
      <c r="A2742" t="s">
        <v>637</v>
      </c>
      <c r="B2742" t="s">
        <v>638</v>
      </c>
      <c r="C2742" s="19">
        <v>2281</v>
      </c>
      <c r="D2742" s="19">
        <v>1300</v>
      </c>
      <c r="E2742" t="s">
        <v>484</v>
      </c>
      <c r="F2742" t="s">
        <v>485</v>
      </c>
    </row>
    <row r="2743" spans="1:6" x14ac:dyDescent="0.2">
      <c r="A2743" t="s">
        <v>637</v>
      </c>
      <c r="B2743" t="s">
        <v>638</v>
      </c>
      <c r="C2743" s="19">
        <v>2288</v>
      </c>
      <c r="D2743" s="19">
        <v>1362</v>
      </c>
      <c r="E2743" t="s">
        <v>484</v>
      </c>
    </row>
    <row r="2744" spans="1:6" x14ac:dyDescent="0.2">
      <c r="A2744" t="s">
        <v>637</v>
      </c>
      <c r="B2744" t="s">
        <v>638</v>
      </c>
      <c r="C2744" s="19">
        <v>2297</v>
      </c>
      <c r="D2744" s="19">
        <v>1304</v>
      </c>
      <c r="E2744" t="s">
        <v>484</v>
      </c>
      <c r="F2744" t="s">
        <v>485</v>
      </c>
    </row>
    <row r="2745" spans="1:6" x14ac:dyDescent="0.2">
      <c r="A2745" t="s">
        <v>637</v>
      </c>
      <c r="B2745" t="s">
        <v>638</v>
      </c>
      <c r="C2745" s="19">
        <v>2315</v>
      </c>
      <c r="D2745" s="19">
        <v>1300</v>
      </c>
      <c r="E2745" t="s">
        <v>484</v>
      </c>
      <c r="F2745" t="s">
        <v>483</v>
      </c>
    </row>
    <row r="2746" spans="1:6" x14ac:dyDescent="0.2">
      <c r="A2746" t="s">
        <v>637</v>
      </c>
      <c r="B2746" t="s">
        <v>638</v>
      </c>
      <c r="C2746" s="19">
        <v>2317</v>
      </c>
      <c r="D2746" s="19">
        <v>1377</v>
      </c>
      <c r="E2746" t="s">
        <v>484</v>
      </c>
      <c r="F2746" t="s">
        <v>555</v>
      </c>
    </row>
    <row r="2747" spans="1:6" x14ac:dyDescent="0.2">
      <c r="A2747" t="s">
        <v>637</v>
      </c>
      <c r="B2747" t="s">
        <v>638</v>
      </c>
      <c r="C2747" s="19">
        <v>2328</v>
      </c>
      <c r="D2747" s="19">
        <v>1319</v>
      </c>
      <c r="E2747" t="s">
        <v>484</v>
      </c>
      <c r="F2747" t="s">
        <v>485</v>
      </c>
    </row>
    <row r="2748" spans="1:6" x14ac:dyDescent="0.2">
      <c r="A2748" t="s">
        <v>637</v>
      </c>
      <c r="B2748" t="s">
        <v>638</v>
      </c>
      <c r="C2748" s="19">
        <v>2338</v>
      </c>
      <c r="D2748" s="19">
        <v>1312</v>
      </c>
      <c r="E2748" t="s">
        <v>484</v>
      </c>
      <c r="F2748" t="s">
        <v>483</v>
      </c>
    </row>
    <row r="2749" spans="1:6" x14ac:dyDescent="0.2">
      <c r="A2749" t="s">
        <v>637</v>
      </c>
      <c r="B2749" t="s">
        <v>638</v>
      </c>
      <c r="C2749" s="19">
        <v>2340</v>
      </c>
      <c r="D2749" s="19">
        <v>1345</v>
      </c>
      <c r="E2749" t="s">
        <v>484</v>
      </c>
      <c r="F2749" t="s">
        <v>555</v>
      </c>
    </row>
    <row r="2750" spans="1:6" x14ac:dyDescent="0.2">
      <c r="A2750" t="s">
        <v>637</v>
      </c>
      <c r="B2750" t="s">
        <v>638</v>
      </c>
      <c r="C2750" s="19">
        <v>2358</v>
      </c>
      <c r="D2750" s="19">
        <v>1303</v>
      </c>
      <c r="E2750" t="s">
        <v>484</v>
      </c>
      <c r="F2750" t="s">
        <v>485</v>
      </c>
    </row>
    <row r="2751" spans="1:6" x14ac:dyDescent="0.2">
      <c r="A2751" t="s">
        <v>637</v>
      </c>
      <c r="B2751" t="s">
        <v>638</v>
      </c>
      <c r="C2751" s="19">
        <v>2395</v>
      </c>
      <c r="D2751" s="19">
        <v>1289</v>
      </c>
      <c r="E2751" t="s">
        <v>484</v>
      </c>
    </row>
    <row r="2752" spans="1:6" x14ac:dyDescent="0.2">
      <c r="A2752" t="s">
        <v>637</v>
      </c>
      <c r="B2752" t="s">
        <v>638</v>
      </c>
      <c r="C2752" s="19">
        <v>2421</v>
      </c>
      <c r="D2752" s="19">
        <v>1392</v>
      </c>
      <c r="E2752" t="s">
        <v>484</v>
      </c>
      <c r="F2752" t="s">
        <v>555</v>
      </c>
    </row>
    <row r="2753" spans="1:6" x14ac:dyDescent="0.2">
      <c r="A2753" t="s">
        <v>637</v>
      </c>
      <c r="B2753" t="s">
        <v>638</v>
      </c>
      <c r="C2753" s="19">
        <v>2480</v>
      </c>
      <c r="D2753" s="19">
        <v>1338</v>
      </c>
      <c r="E2753" t="s">
        <v>484</v>
      </c>
    </row>
    <row r="2754" spans="1:6" x14ac:dyDescent="0.2">
      <c r="A2754" t="s">
        <v>637</v>
      </c>
      <c r="B2754" t="s">
        <v>638</v>
      </c>
      <c r="C2754" s="19">
        <v>2488</v>
      </c>
      <c r="D2754" s="19">
        <v>1391</v>
      </c>
      <c r="E2754" t="s">
        <v>484</v>
      </c>
      <c r="F2754" t="s">
        <v>495</v>
      </c>
    </row>
    <row r="2755" spans="1:6" x14ac:dyDescent="0.2">
      <c r="A2755" t="s">
        <v>637</v>
      </c>
      <c r="B2755" t="s">
        <v>638</v>
      </c>
      <c r="C2755" s="19">
        <v>2499</v>
      </c>
      <c r="D2755" s="19">
        <v>1275</v>
      </c>
      <c r="E2755" t="s">
        <v>484</v>
      </c>
      <c r="F2755" t="s">
        <v>555</v>
      </c>
    </row>
    <row r="2756" spans="1:6" x14ac:dyDescent="0.2">
      <c r="A2756" t="s">
        <v>637</v>
      </c>
      <c r="B2756" t="s">
        <v>638</v>
      </c>
      <c r="C2756" s="19">
        <v>2516</v>
      </c>
      <c r="D2756" s="19">
        <v>1290</v>
      </c>
      <c r="E2756" t="s">
        <v>484</v>
      </c>
    </row>
    <row r="2757" spans="1:6" x14ac:dyDescent="0.2">
      <c r="A2757" t="s">
        <v>637</v>
      </c>
      <c r="B2757" t="s">
        <v>638</v>
      </c>
      <c r="C2757" s="19">
        <v>2563</v>
      </c>
      <c r="D2757" s="19">
        <v>1353</v>
      </c>
      <c r="E2757" t="s">
        <v>484</v>
      </c>
      <c r="F2757" t="s">
        <v>483</v>
      </c>
    </row>
    <row r="2758" spans="1:6" x14ac:dyDescent="0.2">
      <c r="A2758" t="s">
        <v>637</v>
      </c>
      <c r="B2758" t="s">
        <v>638</v>
      </c>
      <c r="C2758" s="19">
        <v>2585</v>
      </c>
      <c r="D2758" s="19">
        <v>1287</v>
      </c>
      <c r="E2758" t="s">
        <v>484</v>
      </c>
    </row>
    <row r="2759" spans="1:6" x14ac:dyDescent="0.2">
      <c r="A2759" t="s">
        <v>637</v>
      </c>
      <c r="B2759" t="s">
        <v>638</v>
      </c>
      <c r="C2759" s="19">
        <v>2669</v>
      </c>
      <c r="D2759" s="19">
        <v>1388</v>
      </c>
      <c r="E2759" t="s">
        <v>484</v>
      </c>
      <c r="F2759" t="s">
        <v>555</v>
      </c>
    </row>
    <row r="2760" spans="1:6" x14ac:dyDescent="0.2">
      <c r="A2760" t="s">
        <v>637</v>
      </c>
      <c r="B2760" t="s">
        <v>638</v>
      </c>
      <c r="C2760" s="19">
        <v>2670</v>
      </c>
      <c r="D2760" s="19">
        <v>1320</v>
      </c>
      <c r="E2760" t="s">
        <v>484</v>
      </c>
      <c r="F2760" t="s">
        <v>486</v>
      </c>
    </row>
    <row r="2761" spans="1:6" x14ac:dyDescent="0.2">
      <c r="A2761" t="s">
        <v>637</v>
      </c>
      <c r="B2761" t="s">
        <v>638</v>
      </c>
      <c r="C2761" s="19">
        <v>2680</v>
      </c>
      <c r="D2761" s="19">
        <v>1387</v>
      </c>
      <c r="E2761" t="s">
        <v>504</v>
      </c>
      <c r="F2761" t="s">
        <v>486</v>
      </c>
    </row>
    <row r="2762" spans="1:6" x14ac:dyDescent="0.2">
      <c r="A2762" t="s">
        <v>637</v>
      </c>
      <c r="B2762" t="s">
        <v>638</v>
      </c>
      <c r="C2762" s="19">
        <v>2691</v>
      </c>
      <c r="D2762" s="19">
        <v>1300</v>
      </c>
      <c r="E2762" t="s">
        <v>484</v>
      </c>
      <c r="F2762" t="s">
        <v>555</v>
      </c>
    </row>
    <row r="2763" spans="1:6" x14ac:dyDescent="0.2">
      <c r="A2763" t="s">
        <v>637</v>
      </c>
      <c r="B2763" t="s">
        <v>638</v>
      </c>
      <c r="C2763" s="19">
        <v>2702</v>
      </c>
      <c r="D2763" s="19">
        <v>1363</v>
      </c>
      <c r="E2763" t="s">
        <v>484</v>
      </c>
      <c r="F2763" t="s">
        <v>555</v>
      </c>
    </row>
    <row r="2764" spans="1:6" x14ac:dyDescent="0.2">
      <c r="A2764" t="s">
        <v>637</v>
      </c>
      <c r="B2764" t="s">
        <v>638</v>
      </c>
      <c r="C2764" s="19">
        <v>2724</v>
      </c>
      <c r="D2764" s="19">
        <v>1376</v>
      </c>
      <c r="E2764" t="s">
        <v>484</v>
      </c>
      <c r="F2764" t="s">
        <v>555</v>
      </c>
    </row>
    <row r="2765" spans="1:6" x14ac:dyDescent="0.2">
      <c r="A2765" t="s">
        <v>637</v>
      </c>
      <c r="B2765" t="s">
        <v>638</v>
      </c>
      <c r="C2765" s="19">
        <v>2765</v>
      </c>
      <c r="D2765" s="19">
        <v>1384</v>
      </c>
      <c r="E2765" t="s">
        <v>484</v>
      </c>
      <c r="F2765" t="s">
        <v>555</v>
      </c>
    </row>
    <row r="2766" spans="1:6" x14ac:dyDescent="0.2">
      <c r="A2766" t="s">
        <v>637</v>
      </c>
      <c r="B2766" t="s">
        <v>638</v>
      </c>
      <c r="C2766" s="19">
        <v>2811</v>
      </c>
      <c r="D2766" s="19">
        <v>1399</v>
      </c>
      <c r="E2766" t="s">
        <v>484</v>
      </c>
      <c r="F2766" t="s">
        <v>486</v>
      </c>
    </row>
    <row r="2767" spans="1:6" x14ac:dyDescent="0.2">
      <c r="A2767" t="s">
        <v>637</v>
      </c>
      <c r="B2767" t="s">
        <v>638</v>
      </c>
      <c r="C2767" s="19">
        <v>2885</v>
      </c>
      <c r="D2767" s="19">
        <v>1393</v>
      </c>
      <c r="E2767" t="s">
        <v>482</v>
      </c>
      <c r="F2767" t="s">
        <v>555</v>
      </c>
    </row>
    <row r="2768" spans="1:6" x14ac:dyDescent="0.2">
      <c r="A2768" t="s">
        <v>637</v>
      </c>
      <c r="B2768" t="s">
        <v>638</v>
      </c>
      <c r="C2768" s="19">
        <v>2921</v>
      </c>
      <c r="D2768" s="19">
        <v>1398</v>
      </c>
      <c r="E2768" t="s">
        <v>482</v>
      </c>
      <c r="F2768" t="s">
        <v>555</v>
      </c>
    </row>
    <row r="2769" spans="1:6" x14ac:dyDescent="0.2">
      <c r="A2769" t="s">
        <v>637</v>
      </c>
      <c r="B2769" t="s">
        <v>638</v>
      </c>
      <c r="C2769" s="19">
        <v>2932</v>
      </c>
      <c r="D2769" s="19">
        <v>1390</v>
      </c>
      <c r="E2769" t="s">
        <v>482</v>
      </c>
      <c r="F2769" t="s">
        <v>486</v>
      </c>
    </row>
    <row r="2770" spans="1:6" x14ac:dyDescent="0.2">
      <c r="A2770" t="s">
        <v>637</v>
      </c>
      <c r="B2770" t="s">
        <v>638</v>
      </c>
      <c r="C2770" s="19">
        <v>3071</v>
      </c>
      <c r="D2770" s="19">
        <v>1389</v>
      </c>
      <c r="E2770" t="s">
        <v>482</v>
      </c>
      <c r="F2770" t="s">
        <v>555</v>
      </c>
    </row>
    <row r="2771" spans="1:6" x14ac:dyDescent="0.2">
      <c r="A2771" t="s">
        <v>637</v>
      </c>
      <c r="B2771" t="s">
        <v>638</v>
      </c>
      <c r="C2771" s="19">
        <v>3152</v>
      </c>
      <c r="D2771" s="19">
        <v>1389</v>
      </c>
      <c r="E2771" t="s">
        <v>482</v>
      </c>
      <c r="F2771" t="s">
        <v>555</v>
      </c>
    </row>
    <row r="2772" spans="1:6" x14ac:dyDescent="0.2">
      <c r="A2772" t="s">
        <v>637</v>
      </c>
      <c r="B2772" t="s">
        <v>638</v>
      </c>
      <c r="C2772" s="19">
        <v>3201</v>
      </c>
      <c r="D2772" s="19">
        <v>1386</v>
      </c>
      <c r="E2772" t="s">
        <v>482</v>
      </c>
      <c r="F2772" t="s">
        <v>555</v>
      </c>
    </row>
    <row r="2773" spans="1:6" x14ac:dyDescent="0.2">
      <c r="A2773" t="s">
        <v>637</v>
      </c>
      <c r="B2773" t="s">
        <v>638</v>
      </c>
      <c r="C2773" s="19">
        <v>3219</v>
      </c>
      <c r="D2773" s="19">
        <v>1382</v>
      </c>
      <c r="E2773" t="s">
        <v>482</v>
      </c>
    </row>
    <row r="2774" spans="1:6" x14ac:dyDescent="0.2">
      <c r="A2774" t="s">
        <v>637</v>
      </c>
      <c r="B2774" t="s">
        <v>638</v>
      </c>
      <c r="C2774" s="19">
        <v>3265</v>
      </c>
      <c r="D2774" s="19">
        <v>1375</v>
      </c>
      <c r="E2774" t="s">
        <v>482</v>
      </c>
    </row>
    <row r="2775" spans="1:6" x14ac:dyDescent="0.2">
      <c r="A2775" t="s">
        <v>637</v>
      </c>
      <c r="B2775" t="s">
        <v>638</v>
      </c>
      <c r="C2775" s="19" t="s">
        <v>641</v>
      </c>
      <c r="D2775" s="19">
        <v>1380</v>
      </c>
      <c r="E2775" t="s">
        <v>482</v>
      </c>
      <c r="F2775" t="s">
        <v>486</v>
      </c>
    </row>
    <row r="2776" spans="1:6" x14ac:dyDescent="0.2">
      <c r="A2776" t="s">
        <v>637</v>
      </c>
      <c r="B2776" t="s">
        <v>638</v>
      </c>
      <c r="C2776" s="19">
        <v>3340</v>
      </c>
      <c r="D2776" s="19">
        <v>1394</v>
      </c>
      <c r="E2776" t="s">
        <v>482</v>
      </c>
      <c r="F2776" t="s">
        <v>555</v>
      </c>
    </row>
    <row r="2777" spans="1:6" x14ac:dyDescent="0.2">
      <c r="A2777" t="s">
        <v>637</v>
      </c>
      <c r="B2777" t="s">
        <v>638</v>
      </c>
      <c r="C2777" s="19">
        <v>3352</v>
      </c>
      <c r="D2777" s="19">
        <v>1399</v>
      </c>
      <c r="E2777" t="s">
        <v>482</v>
      </c>
      <c r="F2777" t="s">
        <v>604</v>
      </c>
    </row>
    <row r="2778" spans="1:6" x14ac:dyDescent="0.2">
      <c r="A2778" t="s">
        <v>637</v>
      </c>
      <c r="B2778" t="s">
        <v>638</v>
      </c>
      <c r="C2778" s="19">
        <v>3407</v>
      </c>
      <c r="D2778" s="19">
        <v>1378</v>
      </c>
      <c r="E2778" t="s">
        <v>482</v>
      </c>
      <c r="F2778" t="s">
        <v>604</v>
      </c>
    </row>
    <row r="2779" spans="1:6" x14ac:dyDescent="0.2">
      <c r="A2779" t="s">
        <v>637</v>
      </c>
      <c r="B2779" t="s">
        <v>638</v>
      </c>
      <c r="C2779" s="19">
        <v>3412</v>
      </c>
      <c r="D2779" s="19">
        <v>1395</v>
      </c>
      <c r="E2779" t="s">
        <v>482</v>
      </c>
      <c r="F2779" t="s">
        <v>486</v>
      </c>
    </row>
    <row r="2780" spans="1:6" x14ac:dyDescent="0.2">
      <c r="A2780" t="s">
        <v>637</v>
      </c>
      <c r="B2780" t="s">
        <v>638</v>
      </c>
      <c r="C2780" s="19">
        <v>3412</v>
      </c>
      <c r="D2780" s="19">
        <v>1391</v>
      </c>
      <c r="E2780" t="s">
        <v>482</v>
      </c>
      <c r="F2780" t="s">
        <v>486</v>
      </c>
    </row>
    <row r="2781" spans="1:6" x14ac:dyDescent="0.2">
      <c r="A2781" t="s">
        <v>637</v>
      </c>
      <c r="B2781" t="s">
        <v>638</v>
      </c>
      <c r="C2781" s="19">
        <v>3449</v>
      </c>
      <c r="D2781" s="19">
        <v>1379</v>
      </c>
      <c r="E2781" t="s">
        <v>482</v>
      </c>
      <c r="F2781" t="s">
        <v>485</v>
      </c>
    </row>
    <row r="2782" spans="1:6" x14ac:dyDescent="0.2">
      <c r="A2782" t="s">
        <v>637</v>
      </c>
      <c r="B2782" t="s">
        <v>638</v>
      </c>
      <c r="C2782" s="19">
        <v>3508</v>
      </c>
      <c r="D2782" s="19">
        <v>1369</v>
      </c>
      <c r="E2782" t="s">
        <v>482</v>
      </c>
      <c r="F2782" t="s">
        <v>483</v>
      </c>
    </row>
    <row r="2783" spans="1:6" x14ac:dyDescent="0.2">
      <c r="A2783" t="s">
        <v>637</v>
      </c>
      <c r="B2783" t="s">
        <v>638</v>
      </c>
      <c r="C2783" s="19">
        <v>3511</v>
      </c>
      <c r="D2783" s="19">
        <v>1390</v>
      </c>
      <c r="E2783" t="s">
        <v>482</v>
      </c>
    </row>
    <row r="2784" spans="1:6" x14ac:dyDescent="0.2">
      <c r="A2784" t="s">
        <v>637</v>
      </c>
      <c r="B2784" t="s">
        <v>638</v>
      </c>
      <c r="C2784" s="19">
        <v>3533</v>
      </c>
      <c r="D2784" s="19">
        <v>1380</v>
      </c>
      <c r="E2784" t="s">
        <v>482</v>
      </c>
      <c r="F2784" t="s">
        <v>555</v>
      </c>
    </row>
    <row r="2785" spans="1:6" x14ac:dyDescent="0.2">
      <c r="A2785" t="s">
        <v>637</v>
      </c>
      <c r="B2785" t="s">
        <v>638</v>
      </c>
      <c r="C2785" s="19">
        <v>3586</v>
      </c>
      <c r="D2785" s="19">
        <v>1339</v>
      </c>
      <c r="E2785" t="s">
        <v>482</v>
      </c>
      <c r="F2785" t="s">
        <v>555</v>
      </c>
    </row>
    <row r="2786" spans="1:6" x14ac:dyDescent="0.2">
      <c r="A2786" t="s">
        <v>637</v>
      </c>
      <c r="B2786" t="s">
        <v>638</v>
      </c>
      <c r="C2786" s="19">
        <v>3586</v>
      </c>
      <c r="D2786" s="19">
        <v>1339</v>
      </c>
      <c r="E2786" t="s">
        <v>482</v>
      </c>
      <c r="F2786" t="s">
        <v>555</v>
      </c>
    </row>
    <row r="2787" spans="1:6" x14ac:dyDescent="0.2">
      <c r="A2787" t="s">
        <v>637</v>
      </c>
      <c r="B2787" t="s">
        <v>638</v>
      </c>
      <c r="C2787" s="19">
        <v>3667</v>
      </c>
      <c r="D2787" s="19">
        <v>1384</v>
      </c>
      <c r="E2787" t="s">
        <v>482</v>
      </c>
      <c r="F2787" t="s">
        <v>555</v>
      </c>
    </row>
    <row r="2788" spans="1:6" x14ac:dyDescent="0.2">
      <c r="A2788" t="s">
        <v>637</v>
      </c>
      <c r="B2788" t="s">
        <v>638</v>
      </c>
      <c r="C2788" s="19">
        <v>3754</v>
      </c>
      <c r="D2788" s="19">
        <v>1398</v>
      </c>
      <c r="E2788" t="s">
        <v>482</v>
      </c>
      <c r="F2788" t="s">
        <v>555</v>
      </c>
    </row>
    <row r="2789" spans="1:6" x14ac:dyDescent="0.2">
      <c r="A2789" t="s">
        <v>637</v>
      </c>
      <c r="B2789" t="s">
        <v>638</v>
      </c>
      <c r="C2789" s="19">
        <v>3765</v>
      </c>
      <c r="D2789" s="19">
        <v>1388</v>
      </c>
      <c r="E2789" t="s">
        <v>482</v>
      </c>
      <c r="F2789" t="s">
        <v>604</v>
      </c>
    </row>
    <row r="2790" spans="1:6" x14ac:dyDescent="0.2">
      <c r="A2790" t="s">
        <v>637</v>
      </c>
      <c r="B2790" t="s">
        <v>638</v>
      </c>
      <c r="C2790" s="19">
        <v>3754</v>
      </c>
      <c r="D2790" s="19">
        <v>1388</v>
      </c>
      <c r="E2790" t="s">
        <v>482</v>
      </c>
      <c r="F2790" t="s">
        <v>604</v>
      </c>
    </row>
    <row r="2791" spans="1:6" x14ac:dyDescent="0.2">
      <c r="A2791" t="s">
        <v>637</v>
      </c>
      <c r="B2791" t="s">
        <v>638</v>
      </c>
      <c r="C2791" s="19">
        <v>3831</v>
      </c>
      <c r="D2791" s="19">
        <v>1347</v>
      </c>
      <c r="E2791" t="s">
        <v>482</v>
      </c>
    </row>
    <row r="2792" spans="1:6" x14ac:dyDescent="0.2">
      <c r="A2792" t="s">
        <v>637</v>
      </c>
      <c r="B2792" t="s">
        <v>638</v>
      </c>
      <c r="C2792" s="19">
        <v>3872</v>
      </c>
      <c r="D2792" s="19">
        <v>1366</v>
      </c>
      <c r="E2792" t="s">
        <v>482</v>
      </c>
      <c r="F2792" t="s">
        <v>555</v>
      </c>
    </row>
    <row r="2793" spans="1:6" x14ac:dyDescent="0.2">
      <c r="A2793" t="s">
        <v>637</v>
      </c>
      <c r="B2793" t="s">
        <v>638</v>
      </c>
      <c r="C2793" s="19">
        <v>3895</v>
      </c>
      <c r="D2793" s="19">
        <v>1382</v>
      </c>
      <c r="E2793" t="s">
        <v>482</v>
      </c>
      <c r="F2793" t="s">
        <v>555</v>
      </c>
    </row>
    <row r="2794" spans="1:6" x14ac:dyDescent="0.2">
      <c r="A2794" t="s">
        <v>637</v>
      </c>
      <c r="B2794" t="s">
        <v>638</v>
      </c>
      <c r="C2794" s="19">
        <v>3914</v>
      </c>
      <c r="D2794" s="19">
        <v>1369</v>
      </c>
      <c r="E2794" t="s">
        <v>482</v>
      </c>
      <c r="F2794" t="s">
        <v>604</v>
      </c>
    </row>
    <row r="2795" spans="1:6" x14ac:dyDescent="0.2">
      <c r="A2795" t="s">
        <v>637</v>
      </c>
      <c r="B2795" t="s">
        <v>638</v>
      </c>
      <c r="C2795" s="19">
        <v>3985</v>
      </c>
      <c r="D2795" s="19">
        <v>1369</v>
      </c>
      <c r="E2795" t="s">
        <v>482</v>
      </c>
      <c r="F2795" t="s">
        <v>604</v>
      </c>
    </row>
    <row r="2796" spans="1:6" x14ac:dyDescent="0.2">
      <c r="A2796" t="s">
        <v>637</v>
      </c>
      <c r="B2796" t="s">
        <v>638</v>
      </c>
      <c r="C2796" s="19">
        <v>3997</v>
      </c>
      <c r="D2796" s="19">
        <v>1377</v>
      </c>
      <c r="E2796" t="s">
        <v>482</v>
      </c>
      <c r="F2796" t="s">
        <v>486</v>
      </c>
    </row>
    <row r="2797" spans="1:6" x14ac:dyDescent="0.2">
      <c r="A2797" t="s">
        <v>637</v>
      </c>
      <c r="B2797" t="s">
        <v>638</v>
      </c>
      <c r="C2797" s="19">
        <v>4027</v>
      </c>
      <c r="D2797" s="19">
        <v>1395</v>
      </c>
      <c r="E2797" t="s">
        <v>482</v>
      </c>
      <c r="F2797" t="s">
        <v>555</v>
      </c>
    </row>
    <row r="2798" spans="1:6" x14ac:dyDescent="0.2">
      <c r="A2798" t="s">
        <v>637</v>
      </c>
      <c r="B2798" t="s">
        <v>638</v>
      </c>
      <c r="C2798" s="19">
        <v>4173</v>
      </c>
      <c r="D2798" s="19">
        <v>1391</v>
      </c>
      <c r="E2798" t="s">
        <v>482</v>
      </c>
      <c r="F2798" t="s">
        <v>555</v>
      </c>
    </row>
    <row r="2799" spans="1:6" x14ac:dyDescent="0.2">
      <c r="A2799" t="s">
        <v>637</v>
      </c>
      <c r="B2799" t="s">
        <v>638</v>
      </c>
      <c r="C2799" s="19">
        <v>4214</v>
      </c>
      <c r="D2799" s="19">
        <v>1347</v>
      </c>
      <c r="E2799" t="s">
        <v>482</v>
      </c>
      <c r="F2799" t="s">
        <v>555</v>
      </c>
    </row>
    <row r="2800" spans="1:6" x14ac:dyDescent="0.2">
      <c r="A2800" t="s">
        <v>637</v>
      </c>
      <c r="B2800" t="s">
        <v>638</v>
      </c>
      <c r="C2800" s="19">
        <v>4253</v>
      </c>
      <c r="D2800" s="19">
        <v>1377</v>
      </c>
      <c r="E2800" t="s">
        <v>482</v>
      </c>
      <c r="F2800" t="s">
        <v>604</v>
      </c>
    </row>
    <row r="2801" spans="1:6" x14ac:dyDescent="0.2">
      <c r="A2801" t="s">
        <v>637</v>
      </c>
      <c r="B2801" t="s">
        <v>638</v>
      </c>
      <c r="C2801" s="19">
        <v>4261</v>
      </c>
      <c r="D2801" s="19">
        <v>1378</v>
      </c>
      <c r="E2801" t="s">
        <v>482</v>
      </c>
      <c r="F2801" t="s">
        <v>555</v>
      </c>
    </row>
    <row r="2802" spans="1:6" x14ac:dyDescent="0.2">
      <c r="A2802" t="s">
        <v>637</v>
      </c>
      <c r="B2802" t="s">
        <v>638</v>
      </c>
      <c r="C2802" s="19">
        <v>4316</v>
      </c>
      <c r="D2802" s="19">
        <v>1400</v>
      </c>
      <c r="E2802" t="s">
        <v>482</v>
      </c>
      <c r="F2802" t="s">
        <v>604</v>
      </c>
    </row>
    <row r="2803" spans="1:6" x14ac:dyDescent="0.2">
      <c r="A2803" t="s">
        <v>637</v>
      </c>
      <c r="B2803" t="s">
        <v>638</v>
      </c>
      <c r="C2803" s="19">
        <v>4375</v>
      </c>
      <c r="D2803" s="19">
        <v>1384</v>
      </c>
      <c r="E2803" t="s">
        <v>482</v>
      </c>
      <c r="F2803" t="s">
        <v>555</v>
      </c>
    </row>
    <row r="2804" spans="1:6" x14ac:dyDescent="0.2">
      <c r="A2804" t="s">
        <v>637</v>
      </c>
      <c r="B2804" t="s">
        <v>638</v>
      </c>
      <c r="C2804" s="19">
        <v>4394</v>
      </c>
      <c r="D2804" s="19">
        <v>1329</v>
      </c>
      <c r="E2804" t="s">
        <v>482</v>
      </c>
    </row>
    <row r="2805" spans="1:6" x14ac:dyDescent="0.2">
      <c r="A2805" t="s">
        <v>637</v>
      </c>
      <c r="B2805" t="s">
        <v>638</v>
      </c>
      <c r="C2805" s="19">
        <v>4398</v>
      </c>
      <c r="D2805" s="19">
        <v>1381</v>
      </c>
      <c r="E2805" t="s">
        <v>482</v>
      </c>
      <c r="F2805" t="s">
        <v>555</v>
      </c>
    </row>
    <row r="2806" spans="1:6" x14ac:dyDescent="0.2">
      <c r="A2806" t="s">
        <v>637</v>
      </c>
      <c r="B2806" t="s">
        <v>638</v>
      </c>
      <c r="C2806" s="19">
        <v>4410</v>
      </c>
      <c r="D2806" s="19">
        <v>1370</v>
      </c>
      <c r="E2806" t="s">
        <v>482</v>
      </c>
      <c r="F2806" t="s">
        <v>555</v>
      </c>
    </row>
    <row r="2807" spans="1:6" x14ac:dyDescent="0.2">
      <c r="A2807" t="s">
        <v>637</v>
      </c>
      <c r="B2807" t="s">
        <v>638</v>
      </c>
      <c r="C2807" s="19">
        <v>4452</v>
      </c>
      <c r="D2807" s="19">
        <v>1370</v>
      </c>
      <c r="E2807" t="s">
        <v>484</v>
      </c>
      <c r="F2807" t="s">
        <v>604</v>
      </c>
    </row>
    <row r="2808" spans="1:6" x14ac:dyDescent="0.2">
      <c r="A2808" t="s">
        <v>637</v>
      </c>
      <c r="B2808" t="s">
        <v>638</v>
      </c>
      <c r="C2808" s="19">
        <v>4455</v>
      </c>
      <c r="D2808" s="19">
        <v>1390</v>
      </c>
      <c r="E2808" t="s">
        <v>482</v>
      </c>
      <c r="F2808" t="s">
        <v>604</v>
      </c>
    </row>
    <row r="2809" spans="1:6" x14ac:dyDescent="0.2">
      <c r="A2809" t="s">
        <v>637</v>
      </c>
      <c r="B2809" t="s">
        <v>638</v>
      </c>
      <c r="C2809" s="19">
        <v>4470</v>
      </c>
      <c r="D2809" s="19">
        <v>1390</v>
      </c>
      <c r="E2809" t="s">
        <v>504</v>
      </c>
      <c r="F2809" t="s">
        <v>642</v>
      </c>
    </row>
    <row r="2810" spans="1:6" x14ac:dyDescent="0.2">
      <c r="A2810" t="s">
        <v>637</v>
      </c>
      <c r="B2810" t="s">
        <v>638</v>
      </c>
      <c r="C2810" s="19">
        <v>4471</v>
      </c>
      <c r="D2810" s="19">
        <v>1385</v>
      </c>
      <c r="E2810" t="s">
        <v>482</v>
      </c>
      <c r="F2810" t="s">
        <v>555</v>
      </c>
    </row>
    <row r="2811" spans="1:6" x14ac:dyDescent="0.2">
      <c r="A2811" t="s">
        <v>637</v>
      </c>
      <c r="B2811" t="s">
        <v>638</v>
      </c>
      <c r="C2811" s="19">
        <v>4530</v>
      </c>
      <c r="D2811" s="19">
        <v>1393</v>
      </c>
      <c r="E2811" t="s">
        <v>482</v>
      </c>
      <c r="F2811" t="s">
        <v>555</v>
      </c>
    </row>
    <row r="2812" spans="1:6" x14ac:dyDescent="0.2">
      <c r="A2812" t="s">
        <v>637</v>
      </c>
      <c r="B2812" t="s">
        <v>638</v>
      </c>
      <c r="C2812" s="19">
        <v>4578</v>
      </c>
      <c r="D2812" s="19">
        <v>1378</v>
      </c>
      <c r="E2812" t="s">
        <v>482</v>
      </c>
      <c r="F2812" t="s">
        <v>555</v>
      </c>
    </row>
    <row r="2813" spans="1:6" x14ac:dyDescent="0.2">
      <c r="A2813" t="s">
        <v>637</v>
      </c>
      <c r="B2813" t="s">
        <v>638</v>
      </c>
      <c r="C2813" s="19">
        <v>4581</v>
      </c>
      <c r="D2813" s="19">
        <v>1387</v>
      </c>
      <c r="E2813" t="s">
        <v>482</v>
      </c>
      <c r="F2813" t="s">
        <v>555</v>
      </c>
    </row>
    <row r="2814" spans="1:6" x14ac:dyDescent="0.2">
      <c r="A2814" t="s">
        <v>637</v>
      </c>
      <c r="B2814" t="s">
        <v>638</v>
      </c>
      <c r="C2814" s="19">
        <v>4583</v>
      </c>
      <c r="D2814" s="19">
        <v>1398</v>
      </c>
      <c r="E2814" t="s">
        <v>482</v>
      </c>
      <c r="F2814" t="s">
        <v>555</v>
      </c>
    </row>
    <row r="2815" spans="1:6" x14ac:dyDescent="0.2">
      <c r="A2815" t="s">
        <v>637</v>
      </c>
      <c r="B2815" t="s">
        <v>638</v>
      </c>
      <c r="C2815" s="19">
        <v>4610</v>
      </c>
      <c r="D2815" s="19">
        <v>1392</v>
      </c>
      <c r="E2815" t="s">
        <v>482</v>
      </c>
      <c r="F2815" t="s">
        <v>555</v>
      </c>
    </row>
    <row r="2816" spans="1:6" x14ac:dyDescent="0.2">
      <c r="A2816" t="s">
        <v>637</v>
      </c>
      <c r="B2816" t="s">
        <v>638</v>
      </c>
      <c r="C2816" s="19">
        <v>4619</v>
      </c>
      <c r="D2816" s="19">
        <v>1398</v>
      </c>
      <c r="E2816" t="s">
        <v>482</v>
      </c>
      <c r="F2816" t="s">
        <v>555</v>
      </c>
    </row>
    <row r="2817" spans="1:6" x14ac:dyDescent="0.2">
      <c r="A2817" t="s">
        <v>637</v>
      </c>
      <c r="B2817" t="s">
        <v>638</v>
      </c>
      <c r="C2817" s="19">
        <v>4652</v>
      </c>
      <c r="D2817" s="19">
        <v>1391</v>
      </c>
      <c r="E2817" t="s">
        <v>482</v>
      </c>
      <c r="F2817" t="s">
        <v>555</v>
      </c>
    </row>
    <row r="2818" spans="1:6" x14ac:dyDescent="0.2">
      <c r="A2818" t="s">
        <v>637</v>
      </c>
      <c r="B2818" t="s">
        <v>638</v>
      </c>
      <c r="C2818" s="19">
        <v>4660</v>
      </c>
      <c r="D2818" s="19">
        <v>1397</v>
      </c>
      <c r="E2818" t="s">
        <v>482</v>
      </c>
      <c r="F2818" t="s">
        <v>555</v>
      </c>
    </row>
    <row r="2819" spans="1:6" x14ac:dyDescent="0.2">
      <c r="A2819" t="s">
        <v>637</v>
      </c>
      <c r="B2819" t="s">
        <v>638</v>
      </c>
      <c r="C2819" s="19">
        <v>4679</v>
      </c>
      <c r="D2819" s="19">
        <v>1391</v>
      </c>
      <c r="E2819" t="s">
        <v>482</v>
      </c>
      <c r="F2819" t="s">
        <v>555</v>
      </c>
    </row>
    <row r="2820" spans="1:6" x14ac:dyDescent="0.2">
      <c r="A2820" t="s">
        <v>637</v>
      </c>
      <c r="B2820" t="s">
        <v>638</v>
      </c>
      <c r="C2820" s="19">
        <v>4686</v>
      </c>
      <c r="D2820" s="19">
        <v>1391</v>
      </c>
      <c r="E2820" t="s">
        <v>482</v>
      </c>
      <c r="F2820" t="s">
        <v>555</v>
      </c>
    </row>
    <row r="2821" spans="1:6" x14ac:dyDescent="0.2">
      <c r="A2821" t="s">
        <v>637</v>
      </c>
      <c r="B2821" t="s">
        <v>638</v>
      </c>
      <c r="C2821" s="19">
        <v>4702</v>
      </c>
      <c r="D2821" s="19">
        <v>1398</v>
      </c>
      <c r="E2821" t="s">
        <v>482</v>
      </c>
      <c r="F2821" t="s">
        <v>555</v>
      </c>
    </row>
    <row r="2822" spans="1:6" x14ac:dyDescent="0.2">
      <c r="A2822" t="s">
        <v>637</v>
      </c>
      <c r="B2822" t="s">
        <v>638</v>
      </c>
      <c r="C2822" s="19">
        <v>4709</v>
      </c>
      <c r="D2822" s="19">
        <v>1397</v>
      </c>
      <c r="E2822" t="s">
        <v>482</v>
      </c>
      <c r="F2822" t="s">
        <v>555</v>
      </c>
    </row>
    <row r="2823" spans="1:6" x14ac:dyDescent="0.2">
      <c r="A2823" t="s">
        <v>637</v>
      </c>
      <c r="B2823" t="s">
        <v>638</v>
      </c>
      <c r="C2823" s="19">
        <v>4833</v>
      </c>
      <c r="D2823" s="19">
        <v>1374</v>
      </c>
      <c r="E2823" t="s">
        <v>482</v>
      </c>
      <c r="F2823" t="s">
        <v>555</v>
      </c>
    </row>
    <row r="2824" spans="1:6" x14ac:dyDescent="0.2">
      <c r="A2824" t="s">
        <v>637</v>
      </c>
      <c r="B2824" t="s">
        <v>638</v>
      </c>
      <c r="C2824" s="19">
        <v>4753</v>
      </c>
      <c r="D2824" s="19">
        <v>1315</v>
      </c>
      <c r="E2824" t="s">
        <v>504</v>
      </c>
      <c r="F2824" t="s">
        <v>483</v>
      </c>
    </row>
    <row r="2825" spans="1:6" x14ac:dyDescent="0.2">
      <c r="A2825" t="s">
        <v>637</v>
      </c>
      <c r="B2825" t="s">
        <v>638</v>
      </c>
      <c r="C2825" s="19">
        <v>4753</v>
      </c>
      <c r="D2825" s="19">
        <v>1323</v>
      </c>
      <c r="E2825" t="s">
        <v>484</v>
      </c>
      <c r="F2825" t="s">
        <v>483</v>
      </c>
    </row>
    <row r="2826" spans="1:6" x14ac:dyDescent="0.2">
      <c r="A2826" t="s">
        <v>637</v>
      </c>
      <c r="B2826" t="s">
        <v>638</v>
      </c>
      <c r="C2826" s="19">
        <v>4833</v>
      </c>
      <c r="D2826" s="19">
        <v>1374</v>
      </c>
      <c r="E2826" t="s">
        <v>482</v>
      </c>
      <c r="F2826" t="s">
        <v>555</v>
      </c>
    </row>
    <row r="2827" spans="1:6" x14ac:dyDescent="0.2">
      <c r="A2827" t="s">
        <v>637</v>
      </c>
      <c r="B2827" t="s">
        <v>638</v>
      </c>
      <c r="C2827" s="19">
        <v>4863</v>
      </c>
      <c r="D2827" s="19">
        <v>1374</v>
      </c>
      <c r="E2827" t="s">
        <v>482</v>
      </c>
      <c r="F2827" t="s">
        <v>555</v>
      </c>
    </row>
    <row r="2828" spans="1:6" x14ac:dyDescent="0.2">
      <c r="A2828" t="s">
        <v>637</v>
      </c>
      <c r="B2828" t="s">
        <v>638</v>
      </c>
      <c r="C2828" s="19">
        <v>4872</v>
      </c>
      <c r="D2828" s="19">
        <v>1397</v>
      </c>
      <c r="E2828" t="s">
        <v>482</v>
      </c>
      <c r="F2828" t="s">
        <v>555</v>
      </c>
    </row>
    <row r="2829" spans="1:6" x14ac:dyDescent="0.2">
      <c r="A2829" t="s">
        <v>637</v>
      </c>
      <c r="B2829" t="s">
        <v>638</v>
      </c>
      <c r="C2829" s="19">
        <v>4879</v>
      </c>
      <c r="D2829" s="19">
        <v>1347</v>
      </c>
      <c r="E2829" t="s">
        <v>482</v>
      </c>
    </row>
    <row r="2830" spans="1:6" x14ac:dyDescent="0.2">
      <c r="A2830" t="s">
        <v>637</v>
      </c>
      <c r="B2830" t="s">
        <v>638</v>
      </c>
      <c r="C2830" s="19">
        <v>4893</v>
      </c>
      <c r="D2830" s="19">
        <v>1377</v>
      </c>
      <c r="E2830" t="s">
        <v>482</v>
      </c>
      <c r="F2830" t="s">
        <v>555</v>
      </c>
    </row>
    <row r="2831" spans="1:6" x14ac:dyDescent="0.2">
      <c r="A2831" t="s">
        <v>637</v>
      </c>
      <c r="B2831" t="s">
        <v>638</v>
      </c>
      <c r="C2831" s="19">
        <v>4929</v>
      </c>
      <c r="D2831" s="19">
        <v>1398</v>
      </c>
      <c r="E2831" t="s">
        <v>482</v>
      </c>
      <c r="F2831" t="s">
        <v>483</v>
      </c>
    </row>
    <row r="2832" spans="1:6" x14ac:dyDescent="0.2">
      <c r="A2832" t="s">
        <v>637</v>
      </c>
      <c r="B2832" t="s">
        <v>638</v>
      </c>
      <c r="C2832" s="19">
        <v>4962</v>
      </c>
      <c r="D2832" s="19">
        <v>1400</v>
      </c>
      <c r="E2832" t="s">
        <v>482</v>
      </c>
      <c r="F2832" t="s">
        <v>555</v>
      </c>
    </row>
    <row r="2833" spans="1:6" x14ac:dyDescent="0.2">
      <c r="A2833" t="s">
        <v>637</v>
      </c>
      <c r="B2833" t="s">
        <v>638</v>
      </c>
      <c r="C2833" s="19">
        <v>4987</v>
      </c>
      <c r="D2833" s="19">
        <v>1359</v>
      </c>
      <c r="E2833" t="s">
        <v>482</v>
      </c>
      <c r="F2833" t="s">
        <v>485</v>
      </c>
    </row>
    <row r="2834" spans="1:6" x14ac:dyDescent="0.2">
      <c r="A2834" t="s">
        <v>637</v>
      </c>
      <c r="B2834" t="s">
        <v>638</v>
      </c>
      <c r="C2834" s="19">
        <v>4989</v>
      </c>
      <c r="D2834" s="19">
        <v>1346</v>
      </c>
      <c r="E2834" t="s">
        <v>482</v>
      </c>
      <c r="F2834" t="s">
        <v>555</v>
      </c>
    </row>
    <row r="2835" spans="1:6" x14ac:dyDescent="0.2">
      <c r="A2835" t="s">
        <v>637</v>
      </c>
      <c r="B2835" t="s">
        <v>638</v>
      </c>
      <c r="C2835" s="19">
        <v>5001</v>
      </c>
      <c r="D2835" s="19">
        <v>1366</v>
      </c>
      <c r="E2835" t="s">
        <v>482</v>
      </c>
      <c r="F2835" t="s">
        <v>555</v>
      </c>
    </row>
    <row r="2836" spans="1:6" x14ac:dyDescent="0.2">
      <c r="A2836" t="s">
        <v>637</v>
      </c>
      <c r="B2836" t="s">
        <v>638</v>
      </c>
      <c r="C2836" s="19">
        <v>5084</v>
      </c>
      <c r="D2836" s="19">
        <v>1398</v>
      </c>
      <c r="E2836" t="s">
        <v>482</v>
      </c>
      <c r="F2836" t="s">
        <v>604</v>
      </c>
    </row>
    <row r="2837" spans="1:6" x14ac:dyDescent="0.2">
      <c r="A2837" t="s">
        <v>637</v>
      </c>
      <c r="B2837" t="s">
        <v>638</v>
      </c>
      <c r="C2837" s="19">
        <v>5098</v>
      </c>
      <c r="D2837" s="19">
        <v>1337</v>
      </c>
      <c r="E2837" t="s">
        <v>482</v>
      </c>
      <c r="F2837" t="s">
        <v>555</v>
      </c>
    </row>
    <row r="2838" spans="1:6" x14ac:dyDescent="0.2">
      <c r="A2838" t="s">
        <v>637</v>
      </c>
      <c r="B2838" t="s">
        <v>638</v>
      </c>
      <c r="C2838" s="19">
        <v>5136</v>
      </c>
      <c r="D2838" s="19">
        <v>1360</v>
      </c>
      <c r="E2838" t="s">
        <v>482</v>
      </c>
      <c r="F2838" t="s">
        <v>485</v>
      </c>
    </row>
    <row r="2839" spans="1:6" x14ac:dyDescent="0.2">
      <c r="A2839" t="s">
        <v>637</v>
      </c>
      <c r="B2839" t="s">
        <v>638</v>
      </c>
      <c r="C2839" s="19">
        <v>5210</v>
      </c>
      <c r="D2839" s="19">
        <v>1367</v>
      </c>
      <c r="E2839" t="s">
        <v>482</v>
      </c>
      <c r="F2839" t="s">
        <v>486</v>
      </c>
    </row>
    <row r="2840" spans="1:6" x14ac:dyDescent="0.2">
      <c r="A2840" t="s">
        <v>637</v>
      </c>
      <c r="B2840" t="s">
        <v>638</v>
      </c>
      <c r="C2840" s="19">
        <v>5243</v>
      </c>
      <c r="D2840" s="19">
        <v>1390</v>
      </c>
      <c r="E2840" t="s">
        <v>482</v>
      </c>
      <c r="F2840" t="s">
        <v>486</v>
      </c>
    </row>
    <row r="2841" spans="1:6" x14ac:dyDescent="0.2">
      <c r="A2841" t="s">
        <v>637</v>
      </c>
      <c r="B2841" t="s">
        <v>638</v>
      </c>
      <c r="C2841" s="19">
        <v>5248</v>
      </c>
      <c r="D2841" s="19">
        <v>1377</v>
      </c>
      <c r="E2841" t="s">
        <v>482</v>
      </c>
      <c r="F2841" t="s">
        <v>604</v>
      </c>
    </row>
    <row r="2842" spans="1:6" x14ac:dyDescent="0.2">
      <c r="A2842" t="s">
        <v>637</v>
      </c>
      <c r="B2842" t="s">
        <v>638</v>
      </c>
      <c r="C2842" s="19">
        <v>5252</v>
      </c>
      <c r="D2842" s="19">
        <v>1392</v>
      </c>
      <c r="E2842" t="s">
        <v>482</v>
      </c>
      <c r="F2842" t="s">
        <v>555</v>
      </c>
    </row>
    <row r="2843" spans="1:6" x14ac:dyDescent="0.2">
      <c r="A2843" t="s">
        <v>637</v>
      </c>
      <c r="B2843" t="s">
        <v>638</v>
      </c>
      <c r="C2843" s="19">
        <v>5311</v>
      </c>
      <c r="D2843" s="19">
        <v>1356</v>
      </c>
      <c r="E2843" t="s">
        <v>482</v>
      </c>
      <c r="F2843" t="s">
        <v>555</v>
      </c>
    </row>
    <row r="2844" spans="1:6" x14ac:dyDescent="0.2">
      <c r="A2844" t="s">
        <v>637</v>
      </c>
      <c r="B2844" t="s">
        <v>638</v>
      </c>
      <c r="C2844" s="19">
        <v>5329</v>
      </c>
      <c r="D2844" s="19">
        <v>1340</v>
      </c>
      <c r="E2844" t="s">
        <v>482</v>
      </c>
      <c r="F2844" t="s">
        <v>486</v>
      </c>
    </row>
    <row r="2845" spans="1:6" x14ac:dyDescent="0.2">
      <c r="A2845" t="s">
        <v>637</v>
      </c>
      <c r="B2845" t="s">
        <v>638</v>
      </c>
      <c r="C2845" s="19">
        <v>5337</v>
      </c>
      <c r="D2845" s="19">
        <v>1395</v>
      </c>
      <c r="E2845" t="s">
        <v>482</v>
      </c>
    </row>
    <row r="2846" spans="1:6" x14ac:dyDescent="0.2">
      <c r="A2846" t="s">
        <v>637</v>
      </c>
      <c r="B2846" t="s">
        <v>638</v>
      </c>
      <c r="C2846" s="19">
        <v>5341</v>
      </c>
      <c r="D2846" s="19">
        <v>1385</v>
      </c>
      <c r="E2846" t="s">
        <v>482</v>
      </c>
      <c r="F2846" t="s">
        <v>604</v>
      </c>
    </row>
    <row r="2847" spans="1:6" x14ac:dyDescent="0.2">
      <c r="A2847" t="s">
        <v>637</v>
      </c>
      <c r="B2847" t="s">
        <v>638</v>
      </c>
      <c r="C2847" s="19">
        <v>5352</v>
      </c>
      <c r="D2847" s="19">
        <v>1398</v>
      </c>
      <c r="E2847" t="s">
        <v>482</v>
      </c>
      <c r="F2847" t="s">
        <v>555</v>
      </c>
    </row>
    <row r="2848" spans="1:6" x14ac:dyDescent="0.2">
      <c r="A2848" t="s">
        <v>637</v>
      </c>
      <c r="B2848" t="s">
        <v>638</v>
      </c>
      <c r="C2848" s="19">
        <v>5374</v>
      </c>
      <c r="D2848" s="19">
        <v>1393</v>
      </c>
      <c r="E2848" t="s">
        <v>482</v>
      </c>
      <c r="F2848" t="s">
        <v>555</v>
      </c>
    </row>
    <row r="2849" spans="1:6" x14ac:dyDescent="0.2">
      <c r="A2849" t="s">
        <v>637</v>
      </c>
      <c r="B2849" t="s">
        <v>638</v>
      </c>
      <c r="C2849" s="19">
        <v>5402</v>
      </c>
      <c r="D2849" s="19">
        <v>1380</v>
      </c>
      <c r="E2849" t="s">
        <v>482</v>
      </c>
      <c r="F2849" t="s">
        <v>555</v>
      </c>
    </row>
    <row r="2850" spans="1:6" x14ac:dyDescent="0.2">
      <c r="A2850" t="s">
        <v>637</v>
      </c>
      <c r="B2850" t="s">
        <v>638</v>
      </c>
      <c r="C2850" s="19">
        <v>5406</v>
      </c>
      <c r="D2850" s="19">
        <v>1366</v>
      </c>
      <c r="E2850" t="s">
        <v>482</v>
      </c>
      <c r="F2850" t="s">
        <v>483</v>
      </c>
    </row>
    <row r="2851" spans="1:6" x14ac:dyDescent="0.2">
      <c r="A2851" t="s">
        <v>637</v>
      </c>
      <c r="B2851" t="s">
        <v>638</v>
      </c>
      <c r="C2851" s="19">
        <v>5417</v>
      </c>
      <c r="D2851" s="19">
        <v>1360</v>
      </c>
      <c r="E2851" t="s">
        <v>484</v>
      </c>
      <c r="F2851" t="s">
        <v>485</v>
      </c>
    </row>
    <row r="2852" spans="1:6" x14ac:dyDescent="0.2">
      <c r="A2852" t="s">
        <v>637</v>
      </c>
      <c r="B2852" t="s">
        <v>638</v>
      </c>
      <c r="C2852" s="19">
        <v>5424</v>
      </c>
      <c r="D2852" s="19">
        <v>1390</v>
      </c>
      <c r="E2852" t="s">
        <v>482</v>
      </c>
      <c r="F2852" t="s">
        <v>555</v>
      </c>
    </row>
    <row r="2853" spans="1:6" x14ac:dyDescent="0.2">
      <c r="A2853" t="s">
        <v>637</v>
      </c>
      <c r="B2853" t="s">
        <v>638</v>
      </c>
      <c r="C2853" s="19">
        <v>5459</v>
      </c>
      <c r="D2853" s="19">
        <v>1384</v>
      </c>
      <c r="E2853" t="s">
        <v>482</v>
      </c>
      <c r="F2853" t="s">
        <v>555</v>
      </c>
    </row>
    <row r="2854" spans="1:6" x14ac:dyDescent="0.2">
      <c r="A2854" t="s">
        <v>637</v>
      </c>
      <c r="B2854" t="s">
        <v>638</v>
      </c>
      <c r="C2854" s="19">
        <v>5461</v>
      </c>
      <c r="D2854" s="19">
        <v>1369</v>
      </c>
      <c r="E2854" t="s">
        <v>482</v>
      </c>
      <c r="F2854" t="s">
        <v>604</v>
      </c>
    </row>
    <row r="2855" spans="1:6" x14ac:dyDescent="0.2">
      <c r="A2855" t="s">
        <v>637</v>
      </c>
      <c r="B2855" t="s">
        <v>638</v>
      </c>
      <c r="C2855" s="19">
        <v>5464</v>
      </c>
      <c r="D2855" s="19">
        <v>1384</v>
      </c>
      <c r="E2855" t="s">
        <v>482</v>
      </c>
      <c r="F2855" t="s">
        <v>604</v>
      </c>
    </row>
    <row r="2856" spans="1:6" x14ac:dyDescent="0.2">
      <c r="A2856" t="s">
        <v>637</v>
      </c>
      <c r="B2856" t="s">
        <v>638</v>
      </c>
      <c r="C2856" s="19">
        <v>5481</v>
      </c>
      <c r="D2856" s="19">
        <v>1367</v>
      </c>
      <c r="E2856" t="s">
        <v>482</v>
      </c>
      <c r="F2856" t="s">
        <v>604</v>
      </c>
    </row>
    <row r="2857" spans="1:6" x14ac:dyDescent="0.2">
      <c r="A2857" t="s">
        <v>637</v>
      </c>
      <c r="B2857" t="s">
        <v>638</v>
      </c>
      <c r="C2857" s="19">
        <v>5500</v>
      </c>
      <c r="D2857" s="19">
        <v>1345</v>
      </c>
      <c r="E2857" t="s">
        <v>482</v>
      </c>
      <c r="F2857" t="s">
        <v>486</v>
      </c>
    </row>
    <row r="2858" spans="1:6" x14ac:dyDescent="0.2">
      <c r="A2858" t="s">
        <v>637</v>
      </c>
      <c r="B2858" t="s">
        <v>638</v>
      </c>
      <c r="C2858" s="19">
        <v>5513</v>
      </c>
      <c r="D2858" s="19">
        <v>1399</v>
      </c>
      <c r="E2858" t="s">
        <v>482</v>
      </c>
      <c r="F2858" t="s">
        <v>555</v>
      </c>
    </row>
    <row r="2859" spans="1:6" x14ac:dyDescent="0.2">
      <c r="A2859" t="s">
        <v>637</v>
      </c>
      <c r="B2859" t="s">
        <v>638</v>
      </c>
      <c r="C2859" s="19">
        <v>12969</v>
      </c>
      <c r="D2859" s="19">
        <v>1008</v>
      </c>
      <c r="E2859" t="s">
        <v>484</v>
      </c>
      <c r="F2859" t="s">
        <v>555</v>
      </c>
    </row>
    <row r="2860" spans="1:6" x14ac:dyDescent="0.2">
      <c r="A2860" t="s">
        <v>637</v>
      </c>
      <c r="B2860" t="s">
        <v>638</v>
      </c>
      <c r="C2860" s="19">
        <v>12824</v>
      </c>
      <c r="D2860" s="19">
        <v>1394</v>
      </c>
      <c r="E2860" t="s">
        <v>484</v>
      </c>
      <c r="F2860" t="s">
        <v>604</v>
      </c>
    </row>
    <row r="2861" spans="1:6" x14ac:dyDescent="0.2">
      <c r="A2861" t="s">
        <v>637</v>
      </c>
      <c r="B2861" t="s">
        <v>638</v>
      </c>
      <c r="C2861" s="19">
        <v>13291</v>
      </c>
      <c r="D2861" s="19">
        <v>1397</v>
      </c>
      <c r="E2861" t="s">
        <v>482</v>
      </c>
      <c r="F2861" t="s">
        <v>486</v>
      </c>
    </row>
    <row r="2862" spans="1:6" x14ac:dyDescent="0.2">
      <c r="A2862" t="s">
        <v>637</v>
      </c>
      <c r="B2862" t="s">
        <v>638</v>
      </c>
      <c r="C2862" s="19">
        <v>13676</v>
      </c>
      <c r="D2862" s="19">
        <v>1322</v>
      </c>
      <c r="E2862" t="s">
        <v>484</v>
      </c>
      <c r="F2862" t="s">
        <v>555</v>
      </c>
    </row>
    <row r="2863" spans="1:6" x14ac:dyDescent="0.2">
      <c r="A2863" t="s">
        <v>637</v>
      </c>
      <c r="B2863" t="s">
        <v>638</v>
      </c>
      <c r="C2863" s="19">
        <v>13723</v>
      </c>
      <c r="D2863" s="19">
        <v>1371</v>
      </c>
      <c r="E2863" t="s">
        <v>484</v>
      </c>
      <c r="F2863" t="s">
        <v>555</v>
      </c>
    </row>
    <row r="2864" spans="1:6" x14ac:dyDescent="0.2">
      <c r="A2864" t="s">
        <v>637</v>
      </c>
      <c r="B2864" t="s">
        <v>638</v>
      </c>
      <c r="C2864" s="19">
        <v>13740</v>
      </c>
      <c r="D2864" s="19">
        <v>1372</v>
      </c>
      <c r="E2864" t="s">
        <v>484</v>
      </c>
      <c r="F2864" t="s">
        <v>555</v>
      </c>
    </row>
    <row r="2865" spans="1:6" x14ac:dyDescent="0.2">
      <c r="A2865" t="s">
        <v>637</v>
      </c>
      <c r="B2865" t="s">
        <v>638</v>
      </c>
      <c r="C2865" s="19">
        <v>13823</v>
      </c>
      <c r="D2865" s="19">
        <v>1382</v>
      </c>
      <c r="E2865" t="s">
        <v>482</v>
      </c>
    </row>
    <row r="2866" spans="1:6" x14ac:dyDescent="0.2">
      <c r="A2866" t="s">
        <v>637</v>
      </c>
      <c r="B2866" t="s">
        <v>638</v>
      </c>
      <c r="C2866" s="19">
        <v>13842</v>
      </c>
      <c r="D2866" s="19">
        <v>1316</v>
      </c>
      <c r="E2866" t="s">
        <v>482</v>
      </c>
      <c r="F2866" t="s">
        <v>555</v>
      </c>
    </row>
    <row r="2867" spans="1:6" x14ac:dyDescent="0.2">
      <c r="A2867" t="s">
        <v>637</v>
      </c>
      <c r="B2867" t="s">
        <v>638</v>
      </c>
      <c r="C2867" s="19">
        <v>14234</v>
      </c>
      <c r="D2867" s="19">
        <v>1380</v>
      </c>
      <c r="E2867" t="s">
        <v>482</v>
      </c>
      <c r="F2867" t="s">
        <v>555</v>
      </c>
    </row>
    <row r="2868" spans="1:6" x14ac:dyDescent="0.2">
      <c r="A2868" t="s">
        <v>637</v>
      </c>
      <c r="B2868" t="s">
        <v>638</v>
      </c>
      <c r="C2868" s="19">
        <v>14494</v>
      </c>
      <c r="D2868" s="19">
        <v>1393</v>
      </c>
      <c r="E2868" t="s">
        <v>484</v>
      </c>
    </row>
    <row r="2869" spans="1:6" x14ac:dyDescent="0.2">
      <c r="A2869" t="s">
        <v>637</v>
      </c>
      <c r="B2869" t="s">
        <v>638</v>
      </c>
      <c r="C2869" s="19">
        <v>14822</v>
      </c>
      <c r="D2869" s="19">
        <v>1344</v>
      </c>
      <c r="E2869" t="s">
        <v>482</v>
      </c>
      <c r="F2869" t="s">
        <v>555</v>
      </c>
    </row>
    <row r="2870" spans="1:6" x14ac:dyDescent="0.2">
      <c r="A2870" t="s">
        <v>637</v>
      </c>
      <c r="B2870" t="s">
        <v>638</v>
      </c>
      <c r="C2870" s="19">
        <v>14891</v>
      </c>
      <c r="D2870" s="19">
        <v>1391</v>
      </c>
      <c r="E2870" t="s">
        <v>482</v>
      </c>
      <c r="F2870" t="s">
        <v>555</v>
      </c>
    </row>
    <row r="2871" spans="1:6" x14ac:dyDescent="0.2">
      <c r="A2871" t="s">
        <v>637</v>
      </c>
      <c r="B2871" t="s">
        <v>638</v>
      </c>
      <c r="C2871" s="19">
        <v>15016</v>
      </c>
      <c r="D2871" s="19">
        <v>1324</v>
      </c>
      <c r="E2871" t="s">
        <v>484</v>
      </c>
      <c r="F2871" t="s">
        <v>604</v>
      </c>
    </row>
    <row r="2872" spans="1:6" x14ac:dyDescent="0.2">
      <c r="A2872" t="s">
        <v>637</v>
      </c>
      <c r="B2872" t="s">
        <v>638</v>
      </c>
      <c r="C2872" s="19">
        <v>15019</v>
      </c>
      <c r="D2872" s="19">
        <v>1319</v>
      </c>
      <c r="E2872" t="s">
        <v>484</v>
      </c>
      <c r="F2872" t="s">
        <v>485</v>
      </c>
    </row>
    <row r="2873" spans="1:6" x14ac:dyDescent="0.2">
      <c r="A2873" t="s">
        <v>637</v>
      </c>
      <c r="B2873" t="s">
        <v>638</v>
      </c>
      <c r="C2873" s="19">
        <v>15071</v>
      </c>
      <c r="D2873" s="19">
        <v>1346</v>
      </c>
      <c r="E2873" t="s">
        <v>482</v>
      </c>
      <c r="F2873" t="s">
        <v>486</v>
      </c>
    </row>
    <row r="2874" spans="1:6" x14ac:dyDescent="0.2">
      <c r="A2874" t="s">
        <v>637</v>
      </c>
      <c r="B2874" t="s">
        <v>638</v>
      </c>
      <c r="C2874" s="19">
        <v>15107</v>
      </c>
      <c r="D2874" s="19">
        <v>1397</v>
      </c>
      <c r="E2874" t="s">
        <v>482</v>
      </c>
      <c r="F2874" t="s">
        <v>486</v>
      </c>
    </row>
    <row r="2875" spans="1:6" x14ac:dyDescent="0.2">
      <c r="A2875" t="s">
        <v>637</v>
      </c>
      <c r="B2875" t="s">
        <v>638</v>
      </c>
      <c r="C2875" s="19">
        <v>15108</v>
      </c>
      <c r="D2875" s="19">
        <v>1362</v>
      </c>
      <c r="E2875" t="s">
        <v>482</v>
      </c>
      <c r="F2875" t="s">
        <v>604</v>
      </c>
    </row>
    <row r="2876" spans="1:6" x14ac:dyDescent="0.2">
      <c r="A2876" t="s">
        <v>637</v>
      </c>
      <c r="B2876" t="s">
        <v>643</v>
      </c>
      <c r="C2876" s="19">
        <v>355</v>
      </c>
      <c r="D2876" s="19">
        <v>1375</v>
      </c>
      <c r="E2876" t="s">
        <v>484</v>
      </c>
      <c r="F2876" t="s">
        <v>486</v>
      </c>
    </row>
    <row r="2877" spans="1:6" x14ac:dyDescent="0.2">
      <c r="A2877" t="s">
        <v>637</v>
      </c>
      <c r="B2877" t="s">
        <v>643</v>
      </c>
      <c r="C2877" s="19">
        <v>2458</v>
      </c>
      <c r="D2877" s="19">
        <v>1349</v>
      </c>
      <c r="E2877" t="s">
        <v>484</v>
      </c>
    </row>
    <row r="2878" spans="1:6" x14ac:dyDescent="0.2">
      <c r="A2878" t="s">
        <v>637</v>
      </c>
      <c r="B2878" t="s">
        <v>643</v>
      </c>
      <c r="C2878" s="19">
        <v>2612</v>
      </c>
      <c r="D2878" s="19">
        <v>1336</v>
      </c>
      <c r="E2878" t="s">
        <v>484</v>
      </c>
      <c r="F2878" t="s">
        <v>555</v>
      </c>
    </row>
    <row r="2879" spans="1:6" x14ac:dyDescent="0.2">
      <c r="A2879" t="s">
        <v>637</v>
      </c>
      <c r="B2879" t="s">
        <v>643</v>
      </c>
      <c r="C2879" s="19">
        <v>2643</v>
      </c>
      <c r="D2879" s="19">
        <v>1387</v>
      </c>
      <c r="E2879" t="s">
        <v>484</v>
      </c>
      <c r="F2879" t="s">
        <v>604</v>
      </c>
    </row>
    <row r="2880" spans="1:6" x14ac:dyDescent="0.2">
      <c r="A2880" t="s">
        <v>637</v>
      </c>
      <c r="B2880" t="s">
        <v>643</v>
      </c>
      <c r="C2880" s="19">
        <v>3516</v>
      </c>
      <c r="D2880" s="19">
        <v>1391</v>
      </c>
      <c r="E2880" t="s">
        <v>484</v>
      </c>
      <c r="F2880" t="s">
        <v>604</v>
      </c>
    </row>
    <row r="2881" spans="1:6" x14ac:dyDescent="0.2">
      <c r="A2881" t="s">
        <v>637</v>
      </c>
      <c r="B2881" t="s">
        <v>643</v>
      </c>
      <c r="C2881" s="19">
        <v>2692</v>
      </c>
      <c r="D2881" s="19">
        <v>1263</v>
      </c>
      <c r="E2881" t="s">
        <v>484</v>
      </c>
      <c r="F2881" t="s">
        <v>483</v>
      </c>
    </row>
    <row r="2882" spans="1:6" x14ac:dyDescent="0.2">
      <c r="A2882" t="s">
        <v>637</v>
      </c>
      <c r="B2882" t="s">
        <v>643</v>
      </c>
      <c r="C2882" s="19">
        <v>4189</v>
      </c>
      <c r="D2882" s="19">
        <v>1349</v>
      </c>
      <c r="E2882" t="s">
        <v>484</v>
      </c>
      <c r="F2882" t="s">
        <v>555</v>
      </c>
    </row>
    <row r="2883" spans="1:6" x14ac:dyDescent="0.2">
      <c r="A2883" t="s">
        <v>637</v>
      </c>
      <c r="B2883" t="s">
        <v>643</v>
      </c>
      <c r="C2883" s="19">
        <v>12802</v>
      </c>
      <c r="D2883" s="19">
        <v>1332</v>
      </c>
      <c r="E2883" t="s">
        <v>484</v>
      </c>
      <c r="F2883" t="s">
        <v>483</v>
      </c>
    </row>
    <row r="2884" spans="1:6" x14ac:dyDescent="0.2">
      <c r="A2884" t="s">
        <v>637</v>
      </c>
      <c r="B2884" t="s">
        <v>643</v>
      </c>
      <c r="C2884" s="19">
        <v>13744</v>
      </c>
      <c r="D2884" s="19">
        <v>1394</v>
      </c>
      <c r="E2884" t="s">
        <v>482</v>
      </c>
      <c r="F2884" t="s">
        <v>604</v>
      </c>
    </row>
    <row r="2885" spans="1:6" x14ac:dyDescent="0.2">
      <c r="A2885" t="s">
        <v>644</v>
      </c>
      <c r="B2885" t="s">
        <v>554</v>
      </c>
      <c r="C2885" s="19">
        <v>1</v>
      </c>
      <c r="D2885" s="19">
        <v>1345</v>
      </c>
      <c r="E2885" t="s">
        <v>484</v>
      </c>
      <c r="F2885" t="s">
        <v>563</v>
      </c>
    </row>
    <row r="2886" spans="1:6" x14ac:dyDescent="0.2">
      <c r="A2886" t="s">
        <v>644</v>
      </c>
      <c r="B2886" t="s">
        <v>554</v>
      </c>
      <c r="C2886" s="19">
        <v>2</v>
      </c>
      <c r="D2886" s="19">
        <v>1323</v>
      </c>
      <c r="E2886" t="s">
        <v>484</v>
      </c>
      <c r="F2886" t="s">
        <v>563</v>
      </c>
    </row>
    <row r="2887" spans="1:6" x14ac:dyDescent="0.2">
      <c r="A2887" t="s">
        <v>644</v>
      </c>
      <c r="B2887" t="s">
        <v>554</v>
      </c>
      <c r="C2887" s="19">
        <v>4</v>
      </c>
      <c r="D2887" s="19">
        <v>1429</v>
      </c>
      <c r="E2887" t="s">
        <v>484</v>
      </c>
      <c r="F2887" t="s">
        <v>563</v>
      </c>
    </row>
    <row r="2888" spans="1:6" x14ac:dyDescent="0.2">
      <c r="A2888" t="s">
        <v>644</v>
      </c>
      <c r="B2888" t="s">
        <v>554</v>
      </c>
      <c r="C2888" s="19">
        <v>5</v>
      </c>
      <c r="D2888" s="19">
        <v>1446</v>
      </c>
      <c r="E2888" t="s">
        <v>484</v>
      </c>
      <c r="F2888" t="s">
        <v>563</v>
      </c>
    </row>
    <row r="2889" spans="1:6" x14ac:dyDescent="0.2">
      <c r="A2889" t="s">
        <v>644</v>
      </c>
      <c r="B2889" t="s">
        <v>554</v>
      </c>
      <c r="C2889" s="19">
        <v>7</v>
      </c>
      <c r="D2889" s="19">
        <v>1490</v>
      </c>
      <c r="E2889" t="s">
        <v>484</v>
      </c>
      <c r="F2889" t="s">
        <v>563</v>
      </c>
    </row>
    <row r="2890" spans="1:6" x14ac:dyDescent="0.2">
      <c r="A2890" t="s">
        <v>644</v>
      </c>
      <c r="B2890" t="s">
        <v>554</v>
      </c>
      <c r="C2890" s="19">
        <v>8</v>
      </c>
      <c r="D2890" s="19">
        <v>1509</v>
      </c>
      <c r="E2890" t="s">
        <v>484</v>
      </c>
      <c r="F2890" t="s">
        <v>563</v>
      </c>
    </row>
    <row r="2891" spans="1:6" x14ac:dyDescent="0.2">
      <c r="A2891" t="s">
        <v>644</v>
      </c>
      <c r="B2891" t="s">
        <v>554</v>
      </c>
      <c r="C2891" s="19">
        <v>9</v>
      </c>
      <c r="D2891" s="19">
        <v>1455</v>
      </c>
      <c r="E2891" t="s">
        <v>484</v>
      </c>
      <c r="F2891" t="s">
        <v>563</v>
      </c>
    </row>
    <row r="2892" spans="1:6" x14ac:dyDescent="0.2">
      <c r="A2892" t="s">
        <v>644</v>
      </c>
      <c r="B2892" t="s">
        <v>554</v>
      </c>
      <c r="C2892" s="19">
        <v>11</v>
      </c>
      <c r="D2892" s="19">
        <v>1499</v>
      </c>
      <c r="E2892" t="s">
        <v>484</v>
      </c>
      <c r="F2892" t="s">
        <v>563</v>
      </c>
    </row>
    <row r="2893" spans="1:6" x14ac:dyDescent="0.2">
      <c r="A2893" t="s">
        <v>644</v>
      </c>
      <c r="B2893" t="s">
        <v>554</v>
      </c>
      <c r="C2893" s="19">
        <v>13</v>
      </c>
      <c r="D2893" s="19">
        <v>1435</v>
      </c>
      <c r="E2893" t="s">
        <v>484</v>
      </c>
      <c r="F2893" t="s">
        <v>563</v>
      </c>
    </row>
    <row r="2894" spans="1:6" x14ac:dyDescent="0.2">
      <c r="A2894" t="s">
        <v>644</v>
      </c>
      <c r="B2894" t="s">
        <v>554</v>
      </c>
      <c r="C2894" s="19">
        <v>14</v>
      </c>
      <c r="D2894" s="19">
        <v>1247</v>
      </c>
      <c r="E2894" t="s">
        <v>484</v>
      </c>
      <c r="F2894" t="s">
        <v>563</v>
      </c>
    </row>
    <row r="2895" spans="1:6" x14ac:dyDescent="0.2">
      <c r="A2895" t="s">
        <v>644</v>
      </c>
      <c r="B2895" t="s">
        <v>554</v>
      </c>
      <c r="C2895" s="19">
        <v>15</v>
      </c>
      <c r="D2895" s="19">
        <v>1549</v>
      </c>
      <c r="E2895" t="s">
        <v>482</v>
      </c>
      <c r="F2895" t="s">
        <v>563</v>
      </c>
    </row>
    <row r="2896" spans="1:6" x14ac:dyDescent="0.2">
      <c r="A2896" t="s">
        <v>644</v>
      </c>
      <c r="B2896" t="s">
        <v>554</v>
      </c>
      <c r="C2896" s="19">
        <v>17</v>
      </c>
      <c r="D2896" s="19">
        <v>1432</v>
      </c>
      <c r="E2896" t="s">
        <v>484</v>
      </c>
      <c r="F2896" t="s">
        <v>563</v>
      </c>
    </row>
    <row r="2897" spans="1:6" x14ac:dyDescent="0.2">
      <c r="A2897" t="s">
        <v>644</v>
      </c>
      <c r="B2897" t="s">
        <v>554</v>
      </c>
      <c r="C2897" s="19">
        <v>18</v>
      </c>
      <c r="D2897" s="19">
        <v>1278</v>
      </c>
      <c r="E2897" t="s">
        <v>484</v>
      </c>
      <c r="F2897" t="s">
        <v>563</v>
      </c>
    </row>
    <row r="2898" spans="1:6" x14ac:dyDescent="0.2">
      <c r="A2898" t="s">
        <v>644</v>
      </c>
      <c r="B2898" t="s">
        <v>554</v>
      </c>
      <c r="C2898" s="19">
        <v>20</v>
      </c>
      <c r="D2898" s="19">
        <v>1285</v>
      </c>
      <c r="E2898" t="s">
        <v>484</v>
      </c>
      <c r="F2898" t="s">
        <v>563</v>
      </c>
    </row>
    <row r="2899" spans="1:6" x14ac:dyDescent="0.2">
      <c r="A2899" t="s">
        <v>644</v>
      </c>
      <c r="B2899" t="s">
        <v>554</v>
      </c>
      <c r="C2899" s="19">
        <v>21</v>
      </c>
      <c r="D2899" s="19">
        <v>1492</v>
      </c>
      <c r="E2899" t="s">
        <v>484</v>
      </c>
      <c r="F2899" t="s">
        <v>563</v>
      </c>
    </row>
    <row r="2900" spans="1:6" x14ac:dyDescent="0.2">
      <c r="A2900" t="s">
        <v>644</v>
      </c>
      <c r="B2900" t="s">
        <v>554</v>
      </c>
      <c r="C2900" s="19">
        <v>22</v>
      </c>
      <c r="D2900" s="19">
        <v>1442</v>
      </c>
      <c r="E2900" t="s">
        <v>484</v>
      </c>
      <c r="F2900" t="s">
        <v>563</v>
      </c>
    </row>
    <row r="2901" spans="1:6" x14ac:dyDescent="0.2">
      <c r="A2901" t="s">
        <v>644</v>
      </c>
      <c r="B2901" t="s">
        <v>554</v>
      </c>
      <c r="C2901" s="19">
        <v>23</v>
      </c>
      <c r="D2901" s="19">
        <v>1550</v>
      </c>
      <c r="E2901" t="s">
        <v>482</v>
      </c>
      <c r="F2901" t="s">
        <v>563</v>
      </c>
    </row>
    <row r="2902" spans="1:6" x14ac:dyDescent="0.2">
      <c r="A2902" t="s">
        <v>644</v>
      </c>
      <c r="B2902" t="s">
        <v>554</v>
      </c>
      <c r="C2902" s="19">
        <v>24</v>
      </c>
      <c r="D2902" s="19">
        <v>1250</v>
      </c>
      <c r="E2902" t="s">
        <v>484</v>
      </c>
      <c r="F2902" t="s">
        <v>563</v>
      </c>
    </row>
    <row r="2903" spans="1:6" x14ac:dyDescent="0.2">
      <c r="A2903" t="s">
        <v>644</v>
      </c>
      <c r="B2903" t="s">
        <v>554</v>
      </c>
      <c r="C2903" s="19">
        <v>25</v>
      </c>
      <c r="D2903" s="19">
        <v>1386</v>
      </c>
      <c r="E2903" t="s">
        <v>484</v>
      </c>
      <c r="F2903" t="s">
        <v>563</v>
      </c>
    </row>
    <row r="2904" spans="1:6" x14ac:dyDescent="0.2">
      <c r="A2904" t="s">
        <v>644</v>
      </c>
      <c r="B2904" t="s">
        <v>554</v>
      </c>
      <c r="C2904" s="19">
        <v>26</v>
      </c>
      <c r="D2904" s="19">
        <v>1450</v>
      </c>
      <c r="E2904" t="s">
        <v>484</v>
      </c>
      <c r="F2904" t="s">
        <v>563</v>
      </c>
    </row>
    <row r="2905" spans="1:6" x14ac:dyDescent="0.2">
      <c r="A2905" t="s">
        <v>644</v>
      </c>
      <c r="B2905" t="s">
        <v>554</v>
      </c>
      <c r="C2905" s="19">
        <v>27</v>
      </c>
      <c r="D2905" s="19">
        <v>1492</v>
      </c>
      <c r="E2905" t="s">
        <v>484</v>
      </c>
      <c r="F2905" t="s">
        <v>563</v>
      </c>
    </row>
    <row r="2906" spans="1:6" x14ac:dyDescent="0.2">
      <c r="A2906" t="s">
        <v>644</v>
      </c>
      <c r="B2906" t="s">
        <v>554</v>
      </c>
      <c r="C2906" s="19">
        <v>28</v>
      </c>
      <c r="D2906" s="19">
        <v>1473</v>
      </c>
      <c r="E2906" t="s">
        <v>484</v>
      </c>
      <c r="F2906" t="s">
        <v>563</v>
      </c>
    </row>
    <row r="2907" spans="1:6" x14ac:dyDescent="0.2">
      <c r="A2907" t="s">
        <v>644</v>
      </c>
      <c r="B2907" t="s">
        <v>554</v>
      </c>
      <c r="C2907" s="19">
        <v>29</v>
      </c>
      <c r="D2907" s="19">
        <v>1029</v>
      </c>
      <c r="E2907" t="s">
        <v>484</v>
      </c>
      <c r="F2907" t="s">
        <v>563</v>
      </c>
    </row>
    <row r="2908" spans="1:6" x14ac:dyDescent="0.2">
      <c r="A2908" t="s">
        <v>644</v>
      </c>
      <c r="B2908" t="s">
        <v>554</v>
      </c>
      <c r="C2908" s="19">
        <v>31</v>
      </c>
      <c r="D2908" s="19">
        <v>1408</v>
      </c>
      <c r="E2908" t="s">
        <v>484</v>
      </c>
      <c r="F2908" t="s">
        <v>563</v>
      </c>
    </row>
    <row r="2909" spans="1:6" x14ac:dyDescent="0.2">
      <c r="A2909" t="s">
        <v>644</v>
      </c>
      <c r="B2909" t="s">
        <v>554</v>
      </c>
      <c r="C2909" s="19">
        <v>32</v>
      </c>
      <c r="D2909" s="19">
        <v>1429</v>
      </c>
      <c r="E2909" t="s">
        <v>484</v>
      </c>
      <c r="F2909" t="s">
        <v>563</v>
      </c>
    </row>
    <row r="2910" spans="1:6" x14ac:dyDescent="0.2">
      <c r="A2910" t="s">
        <v>644</v>
      </c>
      <c r="B2910" t="s">
        <v>554</v>
      </c>
      <c r="C2910" s="19">
        <v>33</v>
      </c>
      <c r="D2910" s="19">
        <v>1528</v>
      </c>
      <c r="E2910" t="s">
        <v>482</v>
      </c>
      <c r="F2910" t="s">
        <v>563</v>
      </c>
    </row>
    <row r="2911" spans="1:6" x14ac:dyDescent="0.2">
      <c r="A2911" t="s">
        <v>644</v>
      </c>
      <c r="B2911" t="s">
        <v>554</v>
      </c>
      <c r="C2911" s="19">
        <v>34</v>
      </c>
      <c r="D2911" s="19">
        <v>1122</v>
      </c>
      <c r="E2911" t="s">
        <v>484</v>
      </c>
      <c r="F2911" t="s">
        <v>563</v>
      </c>
    </row>
    <row r="2912" spans="1:6" x14ac:dyDescent="0.2">
      <c r="A2912" t="s">
        <v>644</v>
      </c>
      <c r="B2912" t="s">
        <v>554</v>
      </c>
      <c r="C2912" s="19">
        <v>42</v>
      </c>
      <c r="D2912" s="19">
        <v>1463</v>
      </c>
      <c r="E2912" t="s">
        <v>484</v>
      </c>
      <c r="F2912" t="s">
        <v>563</v>
      </c>
    </row>
    <row r="2913" spans="1:6" x14ac:dyDescent="0.2">
      <c r="A2913" t="s">
        <v>644</v>
      </c>
      <c r="B2913" t="s">
        <v>554</v>
      </c>
      <c r="C2913" s="19">
        <v>43</v>
      </c>
      <c r="D2913" s="19">
        <v>1425</v>
      </c>
      <c r="E2913" t="s">
        <v>484</v>
      </c>
      <c r="F2913" t="s">
        <v>563</v>
      </c>
    </row>
    <row r="2914" spans="1:6" x14ac:dyDescent="0.2">
      <c r="A2914" t="s">
        <v>644</v>
      </c>
      <c r="B2914" t="s">
        <v>554</v>
      </c>
      <c r="C2914" s="19">
        <v>44</v>
      </c>
      <c r="D2914" s="19">
        <v>1041</v>
      </c>
      <c r="E2914" t="s">
        <v>484</v>
      </c>
      <c r="F2914" t="s">
        <v>563</v>
      </c>
    </row>
    <row r="2915" spans="1:6" x14ac:dyDescent="0.2">
      <c r="A2915" t="s">
        <v>644</v>
      </c>
      <c r="B2915" t="s">
        <v>554</v>
      </c>
      <c r="C2915" s="19">
        <v>45</v>
      </c>
      <c r="D2915" s="19">
        <v>1432</v>
      </c>
      <c r="E2915" t="s">
        <v>482</v>
      </c>
      <c r="F2915" t="s">
        <v>563</v>
      </c>
    </row>
    <row r="2916" spans="1:6" x14ac:dyDescent="0.2">
      <c r="A2916" t="s">
        <v>644</v>
      </c>
      <c r="B2916" t="s">
        <v>554</v>
      </c>
      <c r="C2916" s="19">
        <v>46</v>
      </c>
      <c r="D2916" s="19">
        <v>1392</v>
      </c>
      <c r="E2916" t="s">
        <v>504</v>
      </c>
      <c r="F2916" t="s">
        <v>563</v>
      </c>
    </row>
    <row r="2917" spans="1:6" x14ac:dyDescent="0.2">
      <c r="A2917" t="s">
        <v>644</v>
      </c>
      <c r="B2917" t="s">
        <v>554</v>
      </c>
      <c r="C2917" s="19">
        <v>47</v>
      </c>
      <c r="D2917" s="19">
        <v>1523</v>
      </c>
      <c r="E2917" t="s">
        <v>482</v>
      </c>
      <c r="F2917" t="s">
        <v>563</v>
      </c>
    </row>
    <row r="2918" spans="1:6" x14ac:dyDescent="0.2">
      <c r="A2918" t="s">
        <v>644</v>
      </c>
      <c r="B2918" t="s">
        <v>554</v>
      </c>
      <c r="C2918" s="19">
        <v>48</v>
      </c>
      <c r="D2918" s="19">
        <v>1061</v>
      </c>
      <c r="E2918" t="s">
        <v>484</v>
      </c>
      <c r="F2918" t="s">
        <v>563</v>
      </c>
    </row>
    <row r="2919" spans="1:6" x14ac:dyDescent="0.2">
      <c r="A2919" t="s">
        <v>644</v>
      </c>
      <c r="B2919" t="s">
        <v>554</v>
      </c>
      <c r="C2919" s="19">
        <v>49</v>
      </c>
      <c r="D2919" s="19">
        <v>1309</v>
      </c>
      <c r="E2919" t="s">
        <v>484</v>
      </c>
      <c r="F2919" t="s">
        <v>563</v>
      </c>
    </row>
    <row r="2920" spans="1:6" x14ac:dyDescent="0.2">
      <c r="A2920" t="s">
        <v>644</v>
      </c>
      <c r="B2920" t="s">
        <v>554</v>
      </c>
      <c r="C2920" s="19">
        <v>50</v>
      </c>
      <c r="D2920" s="19">
        <v>1424</v>
      </c>
      <c r="E2920" t="s">
        <v>484</v>
      </c>
      <c r="F2920" t="s">
        <v>563</v>
      </c>
    </row>
    <row r="2921" spans="1:6" x14ac:dyDescent="0.2">
      <c r="A2921" t="s">
        <v>644</v>
      </c>
      <c r="B2921" t="s">
        <v>554</v>
      </c>
      <c r="C2921" s="19">
        <v>52</v>
      </c>
      <c r="D2921" s="19">
        <v>1424</v>
      </c>
      <c r="E2921" t="s">
        <v>484</v>
      </c>
      <c r="F2921" t="s">
        <v>563</v>
      </c>
    </row>
    <row r="2922" spans="1:6" x14ac:dyDescent="0.2">
      <c r="A2922" t="s">
        <v>644</v>
      </c>
      <c r="B2922" t="s">
        <v>554</v>
      </c>
      <c r="C2922" s="19">
        <v>53</v>
      </c>
      <c r="D2922" s="19">
        <v>1423</v>
      </c>
      <c r="E2922" t="s">
        <v>484</v>
      </c>
      <c r="F2922" t="s">
        <v>563</v>
      </c>
    </row>
    <row r="2923" spans="1:6" x14ac:dyDescent="0.2">
      <c r="A2923" t="s">
        <v>644</v>
      </c>
      <c r="B2923" t="s">
        <v>554</v>
      </c>
      <c r="C2923" s="19">
        <v>54</v>
      </c>
      <c r="D2923" s="19">
        <v>1061</v>
      </c>
      <c r="E2923" t="s">
        <v>484</v>
      </c>
      <c r="F2923" t="s">
        <v>563</v>
      </c>
    </row>
    <row r="2924" spans="1:6" x14ac:dyDescent="0.2">
      <c r="A2924" t="s">
        <v>644</v>
      </c>
      <c r="B2924" t="s">
        <v>554</v>
      </c>
      <c r="C2924" s="19">
        <v>55</v>
      </c>
      <c r="D2924" s="19">
        <v>1061</v>
      </c>
      <c r="E2924" t="s">
        <v>484</v>
      </c>
      <c r="F2924" t="s">
        <v>563</v>
      </c>
    </row>
    <row r="2925" spans="1:6" x14ac:dyDescent="0.2">
      <c r="A2925" t="s">
        <v>644</v>
      </c>
      <c r="B2925" t="s">
        <v>554</v>
      </c>
      <c r="C2925" s="19">
        <v>57</v>
      </c>
      <c r="D2925" s="19">
        <v>1135</v>
      </c>
      <c r="E2925" t="s">
        <v>484</v>
      </c>
      <c r="F2925" t="s">
        <v>563</v>
      </c>
    </row>
    <row r="2926" spans="1:6" x14ac:dyDescent="0.2">
      <c r="A2926" t="s">
        <v>644</v>
      </c>
      <c r="B2926" t="s">
        <v>554</v>
      </c>
      <c r="C2926" s="19">
        <v>58</v>
      </c>
      <c r="D2926" s="19">
        <v>1090</v>
      </c>
      <c r="E2926" t="s">
        <v>484</v>
      </c>
      <c r="F2926" t="s">
        <v>563</v>
      </c>
    </row>
    <row r="2927" spans="1:6" x14ac:dyDescent="0.2">
      <c r="A2927" t="s">
        <v>644</v>
      </c>
      <c r="B2927" t="s">
        <v>554</v>
      </c>
      <c r="C2927" s="19">
        <v>59</v>
      </c>
      <c r="D2927" s="19">
        <v>1572</v>
      </c>
      <c r="E2927" t="s">
        <v>482</v>
      </c>
      <c r="F2927" t="s">
        <v>563</v>
      </c>
    </row>
    <row r="2928" spans="1:6" x14ac:dyDescent="0.2">
      <c r="A2928" t="s">
        <v>644</v>
      </c>
      <c r="B2928" t="s">
        <v>554</v>
      </c>
      <c r="C2928" s="19">
        <v>61</v>
      </c>
      <c r="D2928" s="19">
        <v>1339</v>
      </c>
      <c r="E2928" t="s">
        <v>484</v>
      </c>
      <c r="F2928" t="s">
        <v>563</v>
      </c>
    </row>
    <row r="2929" spans="1:6" x14ac:dyDescent="0.2">
      <c r="A2929" t="s">
        <v>644</v>
      </c>
      <c r="B2929" t="s">
        <v>554</v>
      </c>
      <c r="C2929" s="19">
        <v>62</v>
      </c>
      <c r="D2929" s="19">
        <v>1452</v>
      </c>
      <c r="E2929" t="s">
        <v>504</v>
      </c>
      <c r="F2929" t="s">
        <v>563</v>
      </c>
    </row>
    <row r="2930" spans="1:6" x14ac:dyDescent="0.2">
      <c r="A2930" t="s">
        <v>644</v>
      </c>
      <c r="B2930" t="s">
        <v>554</v>
      </c>
      <c r="C2930" s="19">
        <v>63</v>
      </c>
      <c r="D2930" s="19">
        <v>1125</v>
      </c>
      <c r="E2930" t="s">
        <v>484</v>
      </c>
      <c r="F2930" t="s">
        <v>563</v>
      </c>
    </row>
    <row r="2931" spans="1:6" x14ac:dyDescent="0.2">
      <c r="A2931" t="s">
        <v>644</v>
      </c>
      <c r="B2931" t="s">
        <v>554</v>
      </c>
      <c r="C2931" s="19">
        <v>65</v>
      </c>
      <c r="D2931" s="19">
        <v>1138</v>
      </c>
      <c r="E2931" t="s">
        <v>484</v>
      </c>
      <c r="F2931" t="s">
        <v>563</v>
      </c>
    </row>
    <row r="2932" spans="1:6" x14ac:dyDescent="0.2">
      <c r="A2932" t="s">
        <v>644</v>
      </c>
      <c r="B2932" t="s">
        <v>554</v>
      </c>
      <c r="C2932" s="19">
        <v>66</v>
      </c>
      <c r="D2932" s="19">
        <v>1180</v>
      </c>
      <c r="E2932" t="s">
        <v>484</v>
      </c>
      <c r="F2932" t="s">
        <v>563</v>
      </c>
    </row>
    <row r="2933" spans="1:6" x14ac:dyDescent="0.2">
      <c r="A2933" t="s">
        <v>644</v>
      </c>
      <c r="B2933" t="s">
        <v>554</v>
      </c>
      <c r="C2933" s="19">
        <v>67</v>
      </c>
      <c r="D2933" s="19">
        <v>1453</v>
      </c>
      <c r="E2933" t="s">
        <v>484</v>
      </c>
      <c r="F2933" t="s">
        <v>563</v>
      </c>
    </row>
    <row r="2934" spans="1:6" x14ac:dyDescent="0.2">
      <c r="A2934" t="s">
        <v>644</v>
      </c>
      <c r="B2934" t="s">
        <v>554</v>
      </c>
      <c r="C2934" s="19">
        <v>69</v>
      </c>
      <c r="D2934" s="19">
        <v>1021</v>
      </c>
      <c r="E2934" t="s">
        <v>484</v>
      </c>
      <c r="F2934" t="s">
        <v>563</v>
      </c>
    </row>
    <row r="2935" spans="1:6" x14ac:dyDescent="0.2">
      <c r="A2935" t="s">
        <v>644</v>
      </c>
      <c r="B2935" t="s">
        <v>554</v>
      </c>
      <c r="C2935" s="19">
        <v>71</v>
      </c>
      <c r="D2935" s="19">
        <v>1327</v>
      </c>
      <c r="E2935" t="s">
        <v>484</v>
      </c>
      <c r="F2935" t="s">
        <v>563</v>
      </c>
    </row>
    <row r="2936" spans="1:6" x14ac:dyDescent="0.2">
      <c r="A2936" t="s">
        <v>644</v>
      </c>
      <c r="B2936" t="s">
        <v>554</v>
      </c>
      <c r="C2936" s="19">
        <v>72</v>
      </c>
      <c r="D2936" s="19">
        <v>1440</v>
      </c>
      <c r="E2936" t="s">
        <v>484</v>
      </c>
      <c r="F2936" t="s">
        <v>563</v>
      </c>
    </row>
    <row r="2937" spans="1:6" x14ac:dyDescent="0.2">
      <c r="A2937" t="s">
        <v>644</v>
      </c>
      <c r="B2937" t="s">
        <v>554</v>
      </c>
      <c r="C2937" s="19">
        <v>74</v>
      </c>
      <c r="D2937" s="19">
        <v>1258</v>
      </c>
      <c r="E2937" t="s">
        <v>484</v>
      </c>
      <c r="F2937" t="s">
        <v>563</v>
      </c>
    </row>
    <row r="2938" spans="1:6" x14ac:dyDescent="0.2">
      <c r="A2938" t="s">
        <v>644</v>
      </c>
      <c r="B2938" t="s">
        <v>554</v>
      </c>
      <c r="C2938" s="19">
        <v>75</v>
      </c>
      <c r="D2938" s="19">
        <v>1270</v>
      </c>
      <c r="E2938" t="s">
        <v>484</v>
      </c>
      <c r="F2938" t="s">
        <v>563</v>
      </c>
    </row>
    <row r="2939" spans="1:6" x14ac:dyDescent="0.2">
      <c r="A2939" t="s">
        <v>644</v>
      </c>
      <c r="B2939" t="s">
        <v>554</v>
      </c>
      <c r="C2939" s="19">
        <v>76</v>
      </c>
      <c r="D2939" s="19">
        <v>1484</v>
      </c>
      <c r="E2939" t="s">
        <v>484</v>
      </c>
      <c r="F2939" t="s">
        <v>563</v>
      </c>
    </row>
    <row r="2940" spans="1:6" x14ac:dyDescent="0.2">
      <c r="A2940" t="s">
        <v>644</v>
      </c>
      <c r="B2940" t="s">
        <v>554</v>
      </c>
      <c r="C2940" s="19">
        <v>79</v>
      </c>
      <c r="D2940" s="19">
        <v>1190</v>
      </c>
      <c r="E2940" t="s">
        <v>484</v>
      </c>
      <c r="F2940" t="s">
        <v>563</v>
      </c>
    </row>
    <row r="2941" spans="1:6" x14ac:dyDescent="0.2">
      <c r="A2941" t="s">
        <v>644</v>
      </c>
      <c r="B2941" t="s">
        <v>554</v>
      </c>
      <c r="C2941" s="19">
        <v>84</v>
      </c>
      <c r="D2941" s="19">
        <v>1434</v>
      </c>
      <c r="E2941" t="s">
        <v>504</v>
      </c>
      <c r="F2941" t="s">
        <v>563</v>
      </c>
    </row>
    <row r="2942" spans="1:6" x14ac:dyDescent="0.2">
      <c r="A2942" t="s">
        <v>644</v>
      </c>
      <c r="B2942" t="s">
        <v>554</v>
      </c>
      <c r="C2942" s="19">
        <v>89</v>
      </c>
      <c r="D2942" s="19">
        <v>1367</v>
      </c>
      <c r="E2942" t="s">
        <v>484</v>
      </c>
      <c r="F2942" t="s">
        <v>563</v>
      </c>
    </row>
    <row r="2943" spans="1:6" x14ac:dyDescent="0.2">
      <c r="A2943" t="s">
        <v>644</v>
      </c>
      <c r="B2943" t="s">
        <v>554</v>
      </c>
      <c r="C2943" s="19">
        <v>92</v>
      </c>
      <c r="D2943" s="19">
        <v>1474</v>
      </c>
      <c r="E2943" t="s">
        <v>484</v>
      </c>
      <c r="F2943" t="s">
        <v>563</v>
      </c>
    </row>
    <row r="2944" spans="1:6" x14ac:dyDescent="0.2">
      <c r="A2944" t="s">
        <v>644</v>
      </c>
      <c r="B2944" t="s">
        <v>554</v>
      </c>
      <c r="C2944" s="19">
        <v>93</v>
      </c>
      <c r="D2944" s="19">
        <v>1386</v>
      </c>
      <c r="E2944" t="s">
        <v>484</v>
      </c>
      <c r="F2944" t="s">
        <v>563</v>
      </c>
    </row>
    <row r="2945" spans="1:6" x14ac:dyDescent="0.2">
      <c r="A2945" t="s">
        <v>644</v>
      </c>
      <c r="B2945" t="s">
        <v>554</v>
      </c>
      <c r="C2945" s="19">
        <v>94</v>
      </c>
      <c r="D2945" s="19">
        <v>1175</v>
      </c>
      <c r="E2945" t="s">
        <v>484</v>
      </c>
      <c r="F2945" t="s">
        <v>563</v>
      </c>
    </row>
    <row r="2946" spans="1:6" x14ac:dyDescent="0.2">
      <c r="A2946" t="s">
        <v>644</v>
      </c>
      <c r="B2946" t="s">
        <v>554</v>
      </c>
      <c r="C2946" s="19">
        <v>98</v>
      </c>
      <c r="D2946" s="19">
        <v>1458</v>
      </c>
      <c r="E2946" t="s">
        <v>484</v>
      </c>
      <c r="F2946" t="s">
        <v>563</v>
      </c>
    </row>
    <row r="2947" spans="1:6" x14ac:dyDescent="0.2">
      <c r="A2947" t="s">
        <v>644</v>
      </c>
      <c r="B2947" t="s">
        <v>554</v>
      </c>
      <c r="C2947" s="19">
        <v>101</v>
      </c>
      <c r="D2947" s="19">
        <v>1414</v>
      </c>
      <c r="E2947" t="s">
        <v>482</v>
      </c>
      <c r="F2947" t="s">
        <v>563</v>
      </c>
    </row>
    <row r="2948" spans="1:6" x14ac:dyDescent="0.2">
      <c r="A2948" t="s">
        <v>644</v>
      </c>
      <c r="B2948" t="s">
        <v>554</v>
      </c>
      <c r="C2948" s="19">
        <v>106</v>
      </c>
      <c r="D2948" s="19">
        <v>1441</v>
      </c>
      <c r="E2948" t="s">
        <v>504</v>
      </c>
      <c r="F2948" t="s">
        <v>563</v>
      </c>
    </row>
    <row r="2949" spans="1:6" x14ac:dyDescent="0.2">
      <c r="A2949" t="s">
        <v>644</v>
      </c>
      <c r="B2949" t="s">
        <v>554</v>
      </c>
      <c r="C2949" s="19">
        <v>112</v>
      </c>
      <c r="D2949" s="19">
        <v>1513</v>
      </c>
      <c r="E2949" t="s">
        <v>484</v>
      </c>
      <c r="F2949" t="s">
        <v>563</v>
      </c>
    </row>
    <row r="2950" spans="1:6" x14ac:dyDescent="0.2">
      <c r="A2950" t="s">
        <v>644</v>
      </c>
      <c r="B2950" t="s">
        <v>554</v>
      </c>
      <c r="C2950" s="19">
        <v>116</v>
      </c>
      <c r="D2950" s="19">
        <v>1463</v>
      </c>
      <c r="E2950" t="s">
        <v>482</v>
      </c>
      <c r="F2950" t="s">
        <v>563</v>
      </c>
    </row>
    <row r="2951" spans="1:6" x14ac:dyDescent="0.2">
      <c r="A2951" t="s">
        <v>644</v>
      </c>
      <c r="B2951" t="s">
        <v>554</v>
      </c>
      <c r="C2951" s="19">
        <v>119</v>
      </c>
      <c r="D2951" s="19">
        <v>1130</v>
      </c>
      <c r="E2951" t="s">
        <v>484</v>
      </c>
      <c r="F2951" t="s">
        <v>563</v>
      </c>
    </row>
    <row r="2952" spans="1:6" x14ac:dyDescent="0.2">
      <c r="A2952" t="s">
        <v>644</v>
      </c>
      <c r="B2952" t="s">
        <v>554</v>
      </c>
      <c r="C2952" s="19">
        <v>120</v>
      </c>
      <c r="D2952" s="19">
        <v>1430</v>
      </c>
      <c r="E2952" t="s">
        <v>484</v>
      </c>
      <c r="F2952" t="s">
        <v>563</v>
      </c>
    </row>
    <row r="2953" spans="1:6" x14ac:dyDescent="0.2">
      <c r="A2953" t="s">
        <v>644</v>
      </c>
      <c r="B2953" t="s">
        <v>554</v>
      </c>
      <c r="C2953" s="19">
        <v>121</v>
      </c>
      <c r="D2953" s="19">
        <v>1413</v>
      </c>
      <c r="E2953" t="s">
        <v>484</v>
      </c>
      <c r="F2953" t="s">
        <v>563</v>
      </c>
    </row>
    <row r="2954" spans="1:6" x14ac:dyDescent="0.2">
      <c r="A2954" t="s">
        <v>644</v>
      </c>
      <c r="B2954" t="s">
        <v>554</v>
      </c>
      <c r="C2954" s="19">
        <v>122</v>
      </c>
      <c r="D2954" s="19">
        <v>1387</v>
      </c>
      <c r="E2954" t="s">
        <v>484</v>
      </c>
      <c r="F2954" t="s">
        <v>563</v>
      </c>
    </row>
    <row r="2955" spans="1:6" x14ac:dyDescent="0.2">
      <c r="A2955" t="s">
        <v>644</v>
      </c>
      <c r="B2955" t="s">
        <v>554</v>
      </c>
      <c r="C2955" s="19">
        <v>123</v>
      </c>
      <c r="D2955" s="19">
        <v>1125</v>
      </c>
      <c r="E2955" t="s">
        <v>484</v>
      </c>
      <c r="F2955" t="s">
        <v>563</v>
      </c>
    </row>
    <row r="2956" spans="1:6" x14ac:dyDescent="0.2">
      <c r="A2956" t="s">
        <v>644</v>
      </c>
      <c r="B2956" t="s">
        <v>554</v>
      </c>
      <c r="C2956" s="19">
        <v>124</v>
      </c>
      <c r="D2956" s="19">
        <v>1346</v>
      </c>
      <c r="E2956" t="s">
        <v>484</v>
      </c>
      <c r="F2956" t="s">
        <v>563</v>
      </c>
    </row>
    <row r="2957" spans="1:6" x14ac:dyDescent="0.2">
      <c r="A2957" t="s">
        <v>644</v>
      </c>
      <c r="B2957" t="s">
        <v>554</v>
      </c>
      <c r="C2957" s="19">
        <v>125</v>
      </c>
      <c r="D2957" s="19">
        <v>1248</v>
      </c>
      <c r="E2957" t="s">
        <v>484</v>
      </c>
      <c r="F2957" t="s">
        <v>563</v>
      </c>
    </row>
    <row r="2958" spans="1:6" x14ac:dyDescent="0.2">
      <c r="A2958" t="s">
        <v>644</v>
      </c>
      <c r="B2958" t="s">
        <v>554</v>
      </c>
      <c r="C2958" s="19">
        <v>126</v>
      </c>
      <c r="D2958" s="19">
        <v>1166</v>
      </c>
      <c r="E2958" t="s">
        <v>484</v>
      </c>
      <c r="F2958" t="s">
        <v>563</v>
      </c>
    </row>
    <row r="2959" spans="1:6" x14ac:dyDescent="0.2">
      <c r="A2959" t="s">
        <v>644</v>
      </c>
      <c r="B2959" t="s">
        <v>554</v>
      </c>
      <c r="C2959" s="19">
        <v>127</v>
      </c>
      <c r="D2959" s="19">
        <v>1364</v>
      </c>
      <c r="E2959" t="s">
        <v>484</v>
      </c>
      <c r="F2959" t="s">
        <v>563</v>
      </c>
    </row>
    <row r="2960" spans="1:6" x14ac:dyDescent="0.2">
      <c r="A2960" t="s">
        <v>644</v>
      </c>
      <c r="B2960" t="s">
        <v>554</v>
      </c>
      <c r="C2960" s="19">
        <v>128</v>
      </c>
      <c r="D2960" s="19">
        <v>1432</v>
      </c>
      <c r="E2960" t="s">
        <v>484</v>
      </c>
      <c r="F2960" t="s">
        <v>563</v>
      </c>
    </row>
    <row r="2961" spans="1:6" x14ac:dyDescent="0.2">
      <c r="A2961" t="s">
        <v>644</v>
      </c>
      <c r="B2961" t="s">
        <v>554</v>
      </c>
      <c r="C2961" s="19">
        <v>129</v>
      </c>
      <c r="D2961" s="19">
        <v>1199</v>
      </c>
      <c r="E2961" t="s">
        <v>484</v>
      </c>
      <c r="F2961" t="s">
        <v>563</v>
      </c>
    </row>
    <row r="2962" spans="1:6" x14ac:dyDescent="0.2">
      <c r="A2962" t="s">
        <v>644</v>
      </c>
      <c r="B2962" t="s">
        <v>554</v>
      </c>
      <c r="C2962" s="19">
        <v>130</v>
      </c>
      <c r="D2962" s="19">
        <v>1429</v>
      </c>
      <c r="E2962" t="s">
        <v>484</v>
      </c>
      <c r="F2962" t="s">
        <v>563</v>
      </c>
    </row>
    <row r="2963" spans="1:6" x14ac:dyDescent="0.2">
      <c r="A2963" t="s">
        <v>644</v>
      </c>
      <c r="B2963" t="s">
        <v>554</v>
      </c>
      <c r="C2963" s="19">
        <v>131</v>
      </c>
      <c r="D2963" s="19">
        <v>1405</v>
      </c>
      <c r="E2963" t="s">
        <v>484</v>
      </c>
      <c r="F2963" t="s">
        <v>563</v>
      </c>
    </row>
    <row r="2964" spans="1:6" x14ac:dyDescent="0.2">
      <c r="A2964" t="s">
        <v>644</v>
      </c>
      <c r="B2964" t="s">
        <v>554</v>
      </c>
      <c r="C2964" s="19">
        <v>132</v>
      </c>
      <c r="D2964" s="19">
        <v>1456</v>
      </c>
      <c r="E2964" t="s">
        <v>482</v>
      </c>
      <c r="F2964" t="s">
        <v>563</v>
      </c>
    </row>
    <row r="2965" spans="1:6" x14ac:dyDescent="0.2">
      <c r="A2965" t="s">
        <v>644</v>
      </c>
      <c r="B2965" t="s">
        <v>554</v>
      </c>
      <c r="C2965" s="19">
        <v>133</v>
      </c>
      <c r="D2965" s="19">
        <v>1170</v>
      </c>
      <c r="E2965" t="s">
        <v>484</v>
      </c>
      <c r="F2965" t="s">
        <v>563</v>
      </c>
    </row>
    <row r="2966" spans="1:6" x14ac:dyDescent="0.2">
      <c r="A2966" t="s">
        <v>644</v>
      </c>
      <c r="B2966" t="s">
        <v>554</v>
      </c>
      <c r="C2966" s="19">
        <v>134</v>
      </c>
      <c r="D2966" s="19">
        <v>1106</v>
      </c>
      <c r="E2966" t="s">
        <v>484</v>
      </c>
      <c r="F2966" t="s">
        <v>563</v>
      </c>
    </row>
    <row r="2967" spans="1:6" x14ac:dyDescent="0.2">
      <c r="A2967" t="s">
        <v>644</v>
      </c>
      <c r="B2967" t="s">
        <v>554</v>
      </c>
      <c r="C2967" s="19">
        <v>138</v>
      </c>
      <c r="D2967" s="19">
        <v>1065</v>
      </c>
      <c r="E2967" t="s">
        <v>484</v>
      </c>
      <c r="F2967" t="s">
        <v>563</v>
      </c>
    </row>
    <row r="2968" spans="1:6" x14ac:dyDescent="0.2">
      <c r="A2968" t="s">
        <v>644</v>
      </c>
      <c r="B2968" t="s">
        <v>554</v>
      </c>
      <c r="C2968" s="19">
        <v>139</v>
      </c>
      <c r="D2968" s="19">
        <v>1065</v>
      </c>
      <c r="E2968" t="s">
        <v>484</v>
      </c>
      <c r="F2968" t="s">
        <v>563</v>
      </c>
    </row>
    <row r="2969" spans="1:6" x14ac:dyDescent="0.2">
      <c r="A2969" t="s">
        <v>644</v>
      </c>
      <c r="B2969" t="s">
        <v>554</v>
      </c>
      <c r="C2969" s="19">
        <v>141</v>
      </c>
      <c r="D2969" s="19">
        <v>1065</v>
      </c>
      <c r="E2969" t="s">
        <v>484</v>
      </c>
      <c r="F2969" t="s">
        <v>563</v>
      </c>
    </row>
    <row r="2970" spans="1:6" x14ac:dyDescent="0.2">
      <c r="A2970" t="s">
        <v>644</v>
      </c>
      <c r="B2970" t="s">
        <v>554</v>
      </c>
      <c r="C2970" s="19">
        <v>142</v>
      </c>
      <c r="D2970" s="19">
        <v>1088</v>
      </c>
      <c r="E2970" t="s">
        <v>484</v>
      </c>
      <c r="F2970" t="s">
        <v>563</v>
      </c>
    </row>
    <row r="2971" spans="1:6" x14ac:dyDescent="0.2">
      <c r="A2971" t="s">
        <v>644</v>
      </c>
      <c r="B2971" t="s">
        <v>554</v>
      </c>
      <c r="C2971" s="19">
        <v>143</v>
      </c>
      <c r="D2971" s="19">
        <v>1189</v>
      </c>
      <c r="E2971" t="s">
        <v>484</v>
      </c>
      <c r="F2971" t="s">
        <v>563</v>
      </c>
    </row>
    <row r="2972" spans="1:6" x14ac:dyDescent="0.2">
      <c r="A2972" t="s">
        <v>644</v>
      </c>
      <c r="B2972" t="s">
        <v>554</v>
      </c>
      <c r="C2972" s="19">
        <v>144</v>
      </c>
      <c r="D2972" s="19">
        <v>1066</v>
      </c>
      <c r="E2972" t="s">
        <v>484</v>
      </c>
      <c r="F2972" t="s">
        <v>563</v>
      </c>
    </row>
    <row r="2973" spans="1:6" x14ac:dyDescent="0.2">
      <c r="A2973" t="s">
        <v>644</v>
      </c>
      <c r="B2973" t="s">
        <v>554</v>
      </c>
      <c r="C2973" s="19">
        <v>145</v>
      </c>
      <c r="D2973" s="19">
        <v>1479</v>
      </c>
      <c r="E2973" t="s">
        <v>482</v>
      </c>
      <c r="F2973" t="s">
        <v>563</v>
      </c>
    </row>
    <row r="2974" spans="1:6" x14ac:dyDescent="0.2">
      <c r="A2974" t="s">
        <v>644</v>
      </c>
      <c r="B2974" t="s">
        <v>554</v>
      </c>
      <c r="C2974" s="19">
        <v>147</v>
      </c>
      <c r="D2974" s="19">
        <v>1440</v>
      </c>
      <c r="E2974" t="s">
        <v>484</v>
      </c>
      <c r="F2974" t="s">
        <v>563</v>
      </c>
    </row>
    <row r="2975" spans="1:6" x14ac:dyDescent="0.2">
      <c r="A2975" t="s">
        <v>644</v>
      </c>
      <c r="B2975" t="s">
        <v>554</v>
      </c>
      <c r="C2975" s="19">
        <v>148</v>
      </c>
      <c r="D2975" s="19">
        <v>1095</v>
      </c>
      <c r="E2975" t="s">
        <v>484</v>
      </c>
      <c r="F2975" t="s">
        <v>563</v>
      </c>
    </row>
    <row r="2976" spans="1:6" x14ac:dyDescent="0.2">
      <c r="A2976" t="s">
        <v>644</v>
      </c>
      <c r="B2976" t="s">
        <v>554</v>
      </c>
      <c r="C2976" s="19">
        <v>150</v>
      </c>
      <c r="D2976" s="19">
        <v>1298</v>
      </c>
      <c r="E2976" t="s">
        <v>484</v>
      </c>
      <c r="F2976" t="s">
        <v>563</v>
      </c>
    </row>
    <row r="2977" spans="1:6" x14ac:dyDescent="0.2">
      <c r="A2977" t="s">
        <v>644</v>
      </c>
      <c r="B2977" t="s">
        <v>554</v>
      </c>
      <c r="C2977" s="19">
        <v>151</v>
      </c>
      <c r="D2977" s="19">
        <v>1213</v>
      </c>
      <c r="E2977" t="s">
        <v>484</v>
      </c>
      <c r="F2977" t="s">
        <v>563</v>
      </c>
    </row>
    <row r="2978" spans="1:6" x14ac:dyDescent="0.2">
      <c r="A2978" t="s">
        <v>644</v>
      </c>
      <c r="B2978" t="s">
        <v>554</v>
      </c>
      <c r="C2978" s="19">
        <v>152</v>
      </c>
      <c r="D2978" s="19">
        <v>1120</v>
      </c>
      <c r="E2978" t="s">
        <v>484</v>
      </c>
      <c r="F2978" t="s">
        <v>563</v>
      </c>
    </row>
    <row r="2979" spans="1:6" x14ac:dyDescent="0.2">
      <c r="A2979" t="s">
        <v>644</v>
      </c>
      <c r="B2979" t="s">
        <v>554</v>
      </c>
      <c r="C2979" s="19">
        <v>153</v>
      </c>
      <c r="D2979" s="19">
        <v>1196</v>
      </c>
      <c r="E2979" t="s">
        <v>484</v>
      </c>
      <c r="F2979" t="s">
        <v>563</v>
      </c>
    </row>
    <row r="2980" spans="1:6" x14ac:dyDescent="0.2">
      <c r="A2980" t="s">
        <v>644</v>
      </c>
      <c r="B2980" t="s">
        <v>554</v>
      </c>
      <c r="C2980" s="19">
        <v>154</v>
      </c>
      <c r="D2980" s="19">
        <v>1120</v>
      </c>
      <c r="E2980" t="s">
        <v>484</v>
      </c>
      <c r="F2980" t="s">
        <v>563</v>
      </c>
    </row>
    <row r="2981" spans="1:6" x14ac:dyDescent="0.2">
      <c r="A2981" t="s">
        <v>644</v>
      </c>
      <c r="B2981" t="s">
        <v>554</v>
      </c>
      <c r="C2981" s="19">
        <v>156</v>
      </c>
      <c r="D2981" s="19">
        <v>1550</v>
      </c>
      <c r="E2981" t="s">
        <v>482</v>
      </c>
      <c r="F2981" t="s">
        <v>563</v>
      </c>
    </row>
    <row r="2982" spans="1:6" x14ac:dyDescent="0.2">
      <c r="A2982" t="s">
        <v>644</v>
      </c>
      <c r="B2982" t="s">
        <v>554</v>
      </c>
      <c r="C2982" s="19">
        <v>157</v>
      </c>
      <c r="D2982" s="19">
        <v>1067</v>
      </c>
      <c r="E2982" t="s">
        <v>484</v>
      </c>
      <c r="F2982" t="s">
        <v>563</v>
      </c>
    </row>
    <row r="2983" spans="1:6" x14ac:dyDescent="0.2">
      <c r="A2983" t="s">
        <v>644</v>
      </c>
      <c r="B2983" t="s">
        <v>554</v>
      </c>
      <c r="C2983" s="19">
        <v>158</v>
      </c>
      <c r="D2983" s="19">
        <v>1124</v>
      </c>
      <c r="E2983" t="s">
        <v>484</v>
      </c>
      <c r="F2983" t="s">
        <v>563</v>
      </c>
    </row>
    <row r="2984" spans="1:6" x14ac:dyDescent="0.2">
      <c r="A2984" t="s">
        <v>644</v>
      </c>
      <c r="B2984" t="s">
        <v>554</v>
      </c>
      <c r="C2984" s="19">
        <v>159</v>
      </c>
      <c r="D2984" s="19">
        <v>1465</v>
      </c>
      <c r="E2984" t="s">
        <v>504</v>
      </c>
      <c r="F2984" t="s">
        <v>563</v>
      </c>
    </row>
    <row r="2985" spans="1:6" x14ac:dyDescent="0.2">
      <c r="A2985" t="s">
        <v>644</v>
      </c>
      <c r="B2985" t="s">
        <v>554</v>
      </c>
      <c r="C2985" s="19">
        <v>160</v>
      </c>
      <c r="D2985" s="19">
        <v>1431</v>
      </c>
      <c r="E2985" t="s">
        <v>484</v>
      </c>
      <c r="F2985" t="s">
        <v>563</v>
      </c>
    </row>
    <row r="2986" spans="1:6" x14ac:dyDescent="0.2">
      <c r="A2986" t="s">
        <v>644</v>
      </c>
      <c r="B2986" t="s">
        <v>554</v>
      </c>
      <c r="C2986" s="19">
        <v>161</v>
      </c>
      <c r="D2986" s="19">
        <v>1444</v>
      </c>
      <c r="E2986" t="s">
        <v>484</v>
      </c>
      <c r="F2986" t="s">
        <v>563</v>
      </c>
    </row>
    <row r="2987" spans="1:6" x14ac:dyDescent="0.2">
      <c r="A2987" t="s">
        <v>644</v>
      </c>
      <c r="B2987" t="s">
        <v>554</v>
      </c>
      <c r="C2987" s="19">
        <v>162</v>
      </c>
      <c r="D2987" s="19">
        <v>1102</v>
      </c>
      <c r="E2987" t="s">
        <v>484</v>
      </c>
      <c r="F2987" t="s">
        <v>563</v>
      </c>
    </row>
    <row r="2988" spans="1:6" x14ac:dyDescent="0.2">
      <c r="A2988" t="s">
        <v>644</v>
      </c>
      <c r="B2988" t="s">
        <v>554</v>
      </c>
      <c r="C2988" s="19">
        <v>163</v>
      </c>
      <c r="D2988" s="19">
        <v>1467</v>
      </c>
      <c r="E2988" t="s">
        <v>482</v>
      </c>
      <c r="F2988" t="s">
        <v>563</v>
      </c>
    </row>
    <row r="2989" spans="1:6" x14ac:dyDescent="0.2">
      <c r="A2989" t="s">
        <v>644</v>
      </c>
      <c r="B2989" t="s">
        <v>554</v>
      </c>
      <c r="C2989" s="19">
        <v>164</v>
      </c>
      <c r="D2989" s="19">
        <v>1062</v>
      </c>
      <c r="E2989" t="s">
        <v>484</v>
      </c>
      <c r="F2989" t="s">
        <v>563</v>
      </c>
    </row>
    <row r="2990" spans="1:6" x14ac:dyDescent="0.2">
      <c r="A2990" t="s">
        <v>644</v>
      </c>
      <c r="B2990" t="s">
        <v>554</v>
      </c>
      <c r="C2990" s="19">
        <v>165</v>
      </c>
      <c r="D2990" s="19">
        <v>1061</v>
      </c>
      <c r="E2990" t="s">
        <v>484</v>
      </c>
      <c r="F2990" t="s">
        <v>563</v>
      </c>
    </row>
    <row r="2991" spans="1:6" x14ac:dyDescent="0.2">
      <c r="A2991" t="s">
        <v>644</v>
      </c>
      <c r="B2991" t="s">
        <v>554</v>
      </c>
      <c r="C2991" s="19">
        <v>166</v>
      </c>
      <c r="D2991" s="19">
        <v>1218</v>
      </c>
      <c r="E2991" t="s">
        <v>484</v>
      </c>
      <c r="F2991" t="s">
        <v>563</v>
      </c>
    </row>
    <row r="2992" spans="1:6" x14ac:dyDescent="0.2">
      <c r="A2992" t="s">
        <v>644</v>
      </c>
      <c r="B2992" t="s">
        <v>554</v>
      </c>
      <c r="C2992" s="19">
        <v>167</v>
      </c>
      <c r="D2992" s="19">
        <v>1126</v>
      </c>
      <c r="E2992" t="s">
        <v>484</v>
      </c>
      <c r="F2992" t="s">
        <v>563</v>
      </c>
    </row>
    <row r="2993" spans="1:6" x14ac:dyDescent="0.2">
      <c r="A2993" t="s">
        <v>644</v>
      </c>
      <c r="B2993" t="s">
        <v>554</v>
      </c>
      <c r="C2993" s="19">
        <v>169</v>
      </c>
      <c r="D2993" s="19">
        <v>1283</v>
      </c>
      <c r="E2993" t="s">
        <v>484</v>
      </c>
      <c r="F2993" t="s">
        <v>563</v>
      </c>
    </row>
    <row r="2994" spans="1:6" x14ac:dyDescent="0.2">
      <c r="A2994" t="s">
        <v>644</v>
      </c>
      <c r="B2994" t="s">
        <v>554</v>
      </c>
      <c r="C2994" s="19">
        <v>170</v>
      </c>
      <c r="D2994" s="19">
        <v>1261</v>
      </c>
      <c r="E2994" t="s">
        <v>484</v>
      </c>
      <c r="F2994" t="s">
        <v>563</v>
      </c>
    </row>
    <row r="2995" spans="1:6" x14ac:dyDescent="0.2">
      <c r="A2995" t="s">
        <v>644</v>
      </c>
      <c r="B2995" t="s">
        <v>554</v>
      </c>
      <c r="C2995" s="19">
        <v>184</v>
      </c>
      <c r="D2995" s="19">
        <v>1481</v>
      </c>
      <c r="E2995" t="s">
        <v>484</v>
      </c>
      <c r="F2995" t="s">
        <v>563</v>
      </c>
    </row>
    <row r="2996" spans="1:6" x14ac:dyDescent="0.2">
      <c r="A2996" t="s">
        <v>644</v>
      </c>
      <c r="B2996" t="s">
        <v>554</v>
      </c>
      <c r="C2996" s="19">
        <v>185</v>
      </c>
      <c r="D2996" s="19">
        <v>1461</v>
      </c>
      <c r="E2996" t="s">
        <v>484</v>
      </c>
      <c r="F2996" t="s">
        <v>563</v>
      </c>
    </row>
    <row r="2997" spans="1:6" x14ac:dyDescent="0.2">
      <c r="A2997" t="s">
        <v>644</v>
      </c>
      <c r="B2997" t="s">
        <v>554</v>
      </c>
      <c r="C2997" s="19">
        <v>186</v>
      </c>
      <c r="D2997" s="19">
        <v>1397</v>
      </c>
      <c r="E2997" t="s">
        <v>484</v>
      </c>
      <c r="F2997" t="s">
        <v>563</v>
      </c>
    </row>
    <row r="2998" spans="1:6" x14ac:dyDescent="0.2">
      <c r="A2998" t="s">
        <v>644</v>
      </c>
      <c r="B2998" t="s">
        <v>554</v>
      </c>
      <c r="C2998" s="19">
        <v>187</v>
      </c>
      <c r="D2998" s="19">
        <v>1135</v>
      </c>
      <c r="E2998" t="s">
        <v>484</v>
      </c>
      <c r="F2998" t="s">
        <v>563</v>
      </c>
    </row>
    <row r="2999" spans="1:6" x14ac:dyDescent="0.2">
      <c r="A2999" t="s">
        <v>644</v>
      </c>
      <c r="B2999" t="s">
        <v>554</v>
      </c>
      <c r="C2999" s="19">
        <v>190</v>
      </c>
      <c r="D2999" s="19">
        <v>1280</v>
      </c>
      <c r="E2999" t="s">
        <v>484</v>
      </c>
      <c r="F2999" t="s">
        <v>563</v>
      </c>
    </row>
    <row r="3000" spans="1:6" x14ac:dyDescent="0.2">
      <c r="A3000" t="s">
        <v>644</v>
      </c>
      <c r="B3000" t="s">
        <v>554</v>
      </c>
      <c r="C3000" s="19">
        <v>193</v>
      </c>
      <c r="D3000" s="19">
        <v>1472</v>
      </c>
      <c r="E3000" t="s">
        <v>484</v>
      </c>
      <c r="F3000" t="s">
        <v>563</v>
      </c>
    </row>
    <row r="3001" spans="1:6" x14ac:dyDescent="0.2">
      <c r="A3001" t="s">
        <v>644</v>
      </c>
      <c r="B3001" t="s">
        <v>554</v>
      </c>
      <c r="C3001" s="19">
        <v>204</v>
      </c>
      <c r="D3001" s="19">
        <v>1450</v>
      </c>
      <c r="E3001" t="s">
        <v>482</v>
      </c>
      <c r="F3001" t="s">
        <v>563</v>
      </c>
    </row>
    <row r="3002" spans="1:6" x14ac:dyDescent="0.2">
      <c r="A3002" t="s">
        <v>644</v>
      </c>
      <c r="B3002" t="s">
        <v>554</v>
      </c>
      <c r="C3002" s="19">
        <v>210</v>
      </c>
      <c r="D3002" s="19">
        <v>1523</v>
      </c>
      <c r="E3002" t="s">
        <v>484</v>
      </c>
      <c r="F3002" t="s">
        <v>563</v>
      </c>
    </row>
    <row r="3003" spans="1:6" x14ac:dyDescent="0.2">
      <c r="A3003" t="s">
        <v>644</v>
      </c>
      <c r="B3003" t="s">
        <v>554</v>
      </c>
      <c r="C3003" s="19">
        <v>225</v>
      </c>
      <c r="D3003" s="19">
        <v>1182</v>
      </c>
      <c r="E3003" t="s">
        <v>484</v>
      </c>
      <c r="F3003" t="s">
        <v>563</v>
      </c>
    </row>
    <row r="3004" spans="1:6" x14ac:dyDescent="0.2">
      <c r="A3004" t="s">
        <v>644</v>
      </c>
      <c r="B3004" t="s">
        <v>554</v>
      </c>
      <c r="C3004" s="19">
        <v>232</v>
      </c>
      <c r="D3004" s="19">
        <v>1451</v>
      </c>
      <c r="E3004" t="s">
        <v>484</v>
      </c>
      <c r="F3004" t="s">
        <v>563</v>
      </c>
    </row>
    <row r="3005" spans="1:6" x14ac:dyDescent="0.2">
      <c r="A3005" t="s">
        <v>644</v>
      </c>
      <c r="B3005" t="s">
        <v>554</v>
      </c>
      <c r="C3005" s="19">
        <v>233</v>
      </c>
      <c r="D3005" s="19">
        <v>1388</v>
      </c>
      <c r="E3005" t="s">
        <v>484</v>
      </c>
      <c r="F3005" t="s">
        <v>563</v>
      </c>
    </row>
    <row r="3006" spans="1:6" x14ac:dyDescent="0.2">
      <c r="A3006" t="s">
        <v>644</v>
      </c>
      <c r="B3006" t="s">
        <v>554</v>
      </c>
      <c r="C3006" s="19">
        <v>234</v>
      </c>
      <c r="D3006" s="19">
        <v>1443</v>
      </c>
      <c r="E3006" t="s">
        <v>482</v>
      </c>
      <c r="F3006" t="s">
        <v>563</v>
      </c>
    </row>
    <row r="3007" spans="1:6" x14ac:dyDescent="0.2">
      <c r="A3007" t="s">
        <v>644</v>
      </c>
      <c r="B3007" t="s">
        <v>554</v>
      </c>
      <c r="C3007" s="19">
        <v>235</v>
      </c>
      <c r="D3007" s="19">
        <v>1446</v>
      </c>
      <c r="E3007" t="s">
        <v>484</v>
      </c>
      <c r="F3007" t="s">
        <v>563</v>
      </c>
    </row>
    <row r="3008" spans="1:6" x14ac:dyDescent="0.2">
      <c r="A3008" t="s">
        <v>644</v>
      </c>
      <c r="B3008" t="s">
        <v>554</v>
      </c>
      <c r="C3008" s="19">
        <v>236</v>
      </c>
      <c r="D3008" s="19">
        <v>1433</v>
      </c>
      <c r="E3008" t="s">
        <v>484</v>
      </c>
      <c r="F3008" t="s">
        <v>563</v>
      </c>
    </row>
    <row r="3009" spans="1:6" x14ac:dyDescent="0.2">
      <c r="A3009" t="s">
        <v>644</v>
      </c>
      <c r="B3009" t="s">
        <v>554</v>
      </c>
      <c r="C3009" s="19">
        <v>237</v>
      </c>
      <c r="D3009" s="19">
        <v>1435</v>
      </c>
      <c r="E3009" t="s">
        <v>484</v>
      </c>
      <c r="F3009" t="s">
        <v>563</v>
      </c>
    </row>
    <row r="3010" spans="1:6" x14ac:dyDescent="0.2">
      <c r="A3010" t="s">
        <v>644</v>
      </c>
      <c r="B3010" t="s">
        <v>554</v>
      </c>
      <c r="C3010" s="19">
        <v>238</v>
      </c>
      <c r="D3010" s="19">
        <v>1438</v>
      </c>
      <c r="E3010" t="s">
        <v>484</v>
      </c>
      <c r="F3010" t="s">
        <v>563</v>
      </c>
    </row>
    <row r="3011" spans="1:6" x14ac:dyDescent="0.2">
      <c r="A3011" t="s">
        <v>644</v>
      </c>
      <c r="B3011" t="s">
        <v>554</v>
      </c>
      <c r="C3011" s="19">
        <v>240</v>
      </c>
      <c r="D3011" s="19">
        <v>1440</v>
      </c>
      <c r="E3011" t="s">
        <v>504</v>
      </c>
      <c r="F3011" t="s">
        <v>563</v>
      </c>
    </row>
    <row r="3012" spans="1:6" x14ac:dyDescent="0.2">
      <c r="A3012" t="s">
        <v>644</v>
      </c>
      <c r="B3012" t="s">
        <v>554</v>
      </c>
      <c r="C3012" s="19">
        <v>241</v>
      </c>
      <c r="D3012" s="19">
        <v>1265</v>
      </c>
      <c r="E3012" t="s">
        <v>484</v>
      </c>
      <c r="F3012" t="s">
        <v>563</v>
      </c>
    </row>
    <row r="3013" spans="1:6" x14ac:dyDescent="0.2">
      <c r="A3013" t="s">
        <v>644</v>
      </c>
      <c r="B3013" t="s">
        <v>554</v>
      </c>
      <c r="C3013" s="19">
        <v>242</v>
      </c>
      <c r="D3013" s="19">
        <v>1464</v>
      </c>
      <c r="E3013" t="s">
        <v>484</v>
      </c>
      <c r="F3013" t="s">
        <v>563</v>
      </c>
    </row>
    <row r="3014" spans="1:6" x14ac:dyDescent="0.2">
      <c r="A3014" t="s">
        <v>644</v>
      </c>
      <c r="B3014" t="s">
        <v>554</v>
      </c>
      <c r="C3014" s="19">
        <v>243</v>
      </c>
      <c r="D3014" s="19">
        <v>1355</v>
      </c>
      <c r="E3014" t="s">
        <v>484</v>
      </c>
      <c r="F3014" t="s">
        <v>563</v>
      </c>
    </row>
    <row r="3015" spans="1:6" x14ac:dyDescent="0.2">
      <c r="A3015" t="s">
        <v>644</v>
      </c>
      <c r="B3015" t="s">
        <v>554</v>
      </c>
      <c r="C3015" s="19">
        <v>244</v>
      </c>
      <c r="D3015" s="19">
        <v>1459</v>
      </c>
      <c r="E3015" t="s">
        <v>484</v>
      </c>
      <c r="F3015" t="s">
        <v>563</v>
      </c>
    </row>
    <row r="3016" spans="1:6" x14ac:dyDescent="0.2">
      <c r="A3016" t="s">
        <v>644</v>
      </c>
      <c r="B3016" t="s">
        <v>554</v>
      </c>
      <c r="C3016" s="19">
        <v>245</v>
      </c>
      <c r="D3016" s="19">
        <v>1390</v>
      </c>
      <c r="E3016" t="s">
        <v>484</v>
      </c>
      <c r="F3016" t="s">
        <v>563</v>
      </c>
    </row>
    <row r="3017" spans="1:6" x14ac:dyDescent="0.2">
      <c r="A3017" t="s">
        <v>644</v>
      </c>
      <c r="B3017" t="s">
        <v>554</v>
      </c>
      <c r="C3017" s="19">
        <v>246</v>
      </c>
      <c r="D3017" s="19">
        <v>1466</v>
      </c>
      <c r="E3017" t="s">
        <v>484</v>
      </c>
      <c r="F3017" t="s">
        <v>563</v>
      </c>
    </row>
    <row r="3018" spans="1:6" x14ac:dyDescent="0.2">
      <c r="A3018" t="s">
        <v>644</v>
      </c>
      <c r="B3018" t="s">
        <v>554</v>
      </c>
      <c r="C3018" s="19">
        <v>247</v>
      </c>
      <c r="D3018" s="19">
        <v>1441</v>
      </c>
      <c r="E3018" t="s">
        <v>484</v>
      </c>
      <c r="F3018" t="s">
        <v>563</v>
      </c>
    </row>
    <row r="3019" spans="1:6" x14ac:dyDescent="0.2">
      <c r="A3019" t="s">
        <v>644</v>
      </c>
      <c r="B3019" t="s">
        <v>554</v>
      </c>
      <c r="C3019" s="19">
        <v>248</v>
      </c>
      <c r="D3019" s="19">
        <v>1193</v>
      </c>
      <c r="E3019" t="s">
        <v>484</v>
      </c>
      <c r="F3019" t="s">
        <v>563</v>
      </c>
    </row>
    <row r="3020" spans="1:6" x14ac:dyDescent="0.2">
      <c r="A3020" t="s">
        <v>644</v>
      </c>
      <c r="B3020" t="s">
        <v>554</v>
      </c>
      <c r="C3020" s="19">
        <v>249</v>
      </c>
      <c r="D3020" s="19">
        <v>1297</v>
      </c>
      <c r="E3020" t="s">
        <v>484</v>
      </c>
      <c r="F3020" t="s">
        <v>563</v>
      </c>
    </row>
    <row r="3021" spans="1:6" x14ac:dyDescent="0.2">
      <c r="A3021" t="s">
        <v>644</v>
      </c>
      <c r="B3021" t="s">
        <v>554</v>
      </c>
      <c r="C3021" s="19">
        <v>250</v>
      </c>
      <c r="D3021" s="19">
        <v>1341</v>
      </c>
      <c r="E3021" t="s">
        <v>484</v>
      </c>
      <c r="F3021" t="s">
        <v>563</v>
      </c>
    </row>
    <row r="3022" spans="1:6" x14ac:dyDescent="0.2">
      <c r="A3022" t="s">
        <v>644</v>
      </c>
      <c r="B3022" t="s">
        <v>554</v>
      </c>
      <c r="C3022" s="19">
        <v>251</v>
      </c>
      <c r="D3022" s="19">
        <v>1276</v>
      </c>
      <c r="E3022" t="s">
        <v>484</v>
      </c>
      <c r="F3022" t="s">
        <v>563</v>
      </c>
    </row>
    <row r="3023" spans="1:6" x14ac:dyDescent="0.2">
      <c r="A3023" t="s">
        <v>644</v>
      </c>
      <c r="B3023" t="s">
        <v>554</v>
      </c>
      <c r="C3023" s="19">
        <v>252</v>
      </c>
      <c r="D3023" s="19">
        <v>1304</v>
      </c>
      <c r="E3023" t="s">
        <v>484</v>
      </c>
      <c r="F3023" t="s">
        <v>563</v>
      </c>
    </row>
    <row r="3024" spans="1:6" x14ac:dyDescent="0.2">
      <c r="A3024" t="s">
        <v>644</v>
      </c>
      <c r="B3024" t="s">
        <v>554</v>
      </c>
      <c r="C3024" s="19">
        <v>253</v>
      </c>
      <c r="D3024" s="19">
        <v>1447</v>
      </c>
      <c r="E3024" t="s">
        <v>484</v>
      </c>
      <c r="F3024" t="s">
        <v>563</v>
      </c>
    </row>
    <row r="3025" spans="1:6" x14ac:dyDescent="0.2">
      <c r="A3025" t="s">
        <v>644</v>
      </c>
      <c r="B3025" t="s">
        <v>554</v>
      </c>
      <c r="C3025" s="19">
        <v>257</v>
      </c>
      <c r="D3025" s="19">
        <v>2554</v>
      </c>
      <c r="E3025" t="s">
        <v>482</v>
      </c>
      <c r="F3025" t="s">
        <v>563</v>
      </c>
    </row>
    <row r="3026" spans="1:6" x14ac:dyDescent="0.2">
      <c r="A3026" t="s">
        <v>644</v>
      </c>
      <c r="B3026" t="s">
        <v>554</v>
      </c>
      <c r="C3026" s="19">
        <v>258</v>
      </c>
      <c r="D3026" s="19">
        <v>1404</v>
      </c>
      <c r="E3026" t="s">
        <v>484</v>
      </c>
      <c r="F3026" t="s">
        <v>563</v>
      </c>
    </row>
    <row r="3027" spans="1:6" x14ac:dyDescent="0.2">
      <c r="A3027" t="s">
        <v>644</v>
      </c>
      <c r="B3027" t="s">
        <v>554</v>
      </c>
      <c r="C3027" s="19">
        <v>259</v>
      </c>
      <c r="D3027" s="19">
        <v>1518</v>
      </c>
      <c r="E3027" t="s">
        <v>484</v>
      </c>
      <c r="F3027" t="s">
        <v>563</v>
      </c>
    </row>
    <row r="3028" spans="1:6" x14ac:dyDescent="0.2">
      <c r="A3028" t="s">
        <v>644</v>
      </c>
      <c r="B3028" t="s">
        <v>554</v>
      </c>
      <c r="C3028" s="19">
        <v>260</v>
      </c>
      <c r="D3028" s="19">
        <v>1474</v>
      </c>
      <c r="E3028" t="s">
        <v>484</v>
      </c>
      <c r="F3028" t="s">
        <v>563</v>
      </c>
    </row>
    <row r="3029" spans="1:6" x14ac:dyDescent="0.2">
      <c r="A3029" t="s">
        <v>644</v>
      </c>
      <c r="B3029" t="s">
        <v>554</v>
      </c>
      <c r="C3029" s="19">
        <v>261</v>
      </c>
      <c r="D3029" s="19">
        <v>1474</v>
      </c>
      <c r="E3029" t="s">
        <v>484</v>
      </c>
      <c r="F3029" t="s">
        <v>563</v>
      </c>
    </row>
    <row r="3030" spans="1:6" x14ac:dyDescent="0.2">
      <c r="A3030" t="s">
        <v>644</v>
      </c>
      <c r="B3030" t="s">
        <v>554</v>
      </c>
      <c r="C3030" s="19">
        <v>263</v>
      </c>
      <c r="D3030" s="19">
        <v>1185</v>
      </c>
      <c r="E3030" t="s">
        <v>484</v>
      </c>
      <c r="F3030" t="s">
        <v>563</v>
      </c>
    </row>
    <row r="3031" spans="1:6" x14ac:dyDescent="0.2">
      <c r="A3031" t="s">
        <v>644</v>
      </c>
      <c r="B3031" t="s">
        <v>554</v>
      </c>
      <c r="C3031" s="19">
        <v>268</v>
      </c>
      <c r="D3031" s="19">
        <v>1501</v>
      </c>
      <c r="E3031" t="s">
        <v>484</v>
      </c>
      <c r="F3031" t="s">
        <v>563</v>
      </c>
    </row>
    <row r="3032" spans="1:6" x14ac:dyDescent="0.2">
      <c r="A3032" t="s">
        <v>644</v>
      </c>
      <c r="B3032" t="s">
        <v>554</v>
      </c>
      <c r="C3032" s="19">
        <v>269</v>
      </c>
      <c r="D3032" s="19">
        <v>1464</v>
      </c>
      <c r="E3032" t="s">
        <v>484</v>
      </c>
      <c r="F3032" t="s">
        <v>563</v>
      </c>
    </row>
    <row r="3033" spans="1:6" x14ac:dyDescent="0.2">
      <c r="A3033" t="s">
        <v>644</v>
      </c>
      <c r="B3033" t="s">
        <v>554</v>
      </c>
      <c r="C3033" s="19">
        <v>270</v>
      </c>
      <c r="D3033" s="19">
        <v>1465</v>
      </c>
      <c r="E3033" t="s">
        <v>484</v>
      </c>
      <c r="F3033" t="s">
        <v>563</v>
      </c>
    </row>
    <row r="3034" spans="1:6" x14ac:dyDescent="0.2">
      <c r="A3034" t="s">
        <v>644</v>
      </c>
      <c r="B3034" t="s">
        <v>554</v>
      </c>
      <c r="C3034" s="19">
        <v>272</v>
      </c>
      <c r="D3034" s="19">
        <v>1452</v>
      </c>
      <c r="E3034" t="s">
        <v>484</v>
      </c>
      <c r="F3034" t="s">
        <v>563</v>
      </c>
    </row>
    <row r="3035" spans="1:6" x14ac:dyDescent="0.2">
      <c r="A3035" t="s">
        <v>644</v>
      </c>
      <c r="B3035" t="s">
        <v>554</v>
      </c>
      <c r="C3035" s="19">
        <v>273</v>
      </c>
      <c r="D3035" s="19">
        <v>1460</v>
      </c>
      <c r="E3035" t="s">
        <v>484</v>
      </c>
      <c r="F3035" t="s">
        <v>563</v>
      </c>
    </row>
    <row r="3036" spans="1:6" x14ac:dyDescent="0.2">
      <c r="A3036" t="s">
        <v>644</v>
      </c>
      <c r="B3036" t="s">
        <v>554</v>
      </c>
      <c r="C3036" s="19">
        <v>281</v>
      </c>
      <c r="D3036" s="19">
        <v>1393</v>
      </c>
      <c r="E3036" t="s">
        <v>484</v>
      </c>
      <c r="F3036" t="s">
        <v>563</v>
      </c>
    </row>
    <row r="3037" spans="1:6" x14ac:dyDescent="0.2">
      <c r="A3037" t="s">
        <v>644</v>
      </c>
      <c r="B3037" t="s">
        <v>554</v>
      </c>
      <c r="C3037" s="19">
        <v>283</v>
      </c>
      <c r="D3037" s="19">
        <v>1299</v>
      </c>
      <c r="E3037" t="s">
        <v>484</v>
      </c>
      <c r="F3037" t="s">
        <v>563</v>
      </c>
    </row>
    <row r="3038" spans="1:6" x14ac:dyDescent="0.2">
      <c r="A3038" t="s">
        <v>644</v>
      </c>
      <c r="B3038" t="s">
        <v>554</v>
      </c>
      <c r="C3038" s="19">
        <v>286</v>
      </c>
      <c r="D3038" s="19">
        <v>1450</v>
      </c>
      <c r="E3038" t="s">
        <v>484</v>
      </c>
      <c r="F3038" t="s">
        <v>563</v>
      </c>
    </row>
    <row r="3039" spans="1:6" x14ac:dyDescent="0.2">
      <c r="A3039" t="s">
        <v>644</v>
      </c>
      <c r="B3039" t="s">
        <v>554</v>
      </c>
      <c r="C3039" s="19">
        <v>287</v>
      </c>
      <c r="D3039" s="19">
        <v>1491</v>
      </c>
      <c r="E3039" t="s">
        <v>484</v>
      </c>
      <c r="F3039" t="s">
        <v>563</v>
      </c>
    </row>
    <row r="3040" spans="1:6" x14ac:dyDescent="0.2">
      <c r="A3040" t="s">
        <v>644</v>
      </c>
      <c r="B3040" t="s">
        <v>554</v>
      </c>
      <c r="C3040" s="19">
        <v>289</v>
      </c>
      <c r="D3040" s="19">
        <v>1370</v>
      </c>
      <c r="E3040" t="s">
        <v>484</v>
      </c>
      <c r="F3040" t="s">
        <v>563</v>
      </c>
    </row>
    <row r="3041" spans="1:6" x14ac:dyDescent="0.2">
      <c r="A3041" t="s">
        <v>644</v>
      </c>
      <c r="B3041" t="s">
        <v>554</v>
      </c>
      <c r="C3041" s="19">
        <v>290</v>
      </c>
      <c r="D3041" s="19">
        <v>1470</v>
      </c>
      <c r="E3041" t="s">
        <v>482</v>
      </c>
      <c r="F3041" t="s">
        <v>563</v>
      </c>
    </row>
    <row r="3042" spans="1:6" x14ac:dyDescent="0.2">
      <c r="A3042" t="s">
        <v>644</v>
      </c>
      <c r="B3042" t="s">
        <v>554</v>
      </c>
      <c r="C3042" s="19">
        <v>291</v>
      </c>
      <c r="D3042" s="19">
        <v>1389</v>
      </c>
      <c r="E3042" t="s">
        <v>484</v>
      </c>
      <c r="F3042" t="s">
        <v>563</v>
      </c>
    </row>
    <row r="3043" spans="1:6" x14ac:dyDescent="0.2">
      <c r="A3043" t="s">
        <v>644</v>
      </c>
      <c r="B3043" t="s">
        <v>554</v>
      </c>
      <c r="C3043" s="19">
        <v>293</v>
      </c>
      <c r="D3043" s="19">
        <v>1132</v>
      </c>
      <c r="E3043" t="s">
        <v>484</v>
      </c>
      <c r="F3043" t="s">
        <v>563</v>
      </c>
    </row>
    <row r="3044" spans="1:6" x14ac:dyDescent="0.2">
      <c r="A3044" t="s">
        <v>644</v>
      </c>
      <c r="B3044" t="s">
        <v>554</v>
      </c>
      <c r="C3044" s="19">
        <v>294</v>
      </c>
      <c r="D3044" s="19">
        <v>1140</v>
      </c>
      <c r="E3044" t="s">
        <v>484</v>
      </c>
      <c r="F3044" t="s">
        <v>563</v>
      </c>
    </row>
    <row r="3045" spans="1:6" x14ac:dyDescent="0.2">
      <c r="A3045" t="s">
        <v>644</v>
      </c>
      <c r="B3045" t="s">
        <v>554</v>
      </c>
      <c r="C3045" s="19">
        <v>296</v>
      </c>
      <c r="D3045" s="19">
        <v>1162</v>
      </c>
      <c r="E3045" t="s">
        <v>484</v>
      </c>
      <c r="F3045" t="s">
        <v>563</v>
      </c>
    </row>
    <row r="3046" spans="1:6" x14ac:dyDescent="0.2">
      <c r="A3046" t="s">
        <v>644</v>
      </c>
      <c r="B3046" t="s">
        <v>554</v>
      </c>
      <c r="C3046" s="19">
        <v>297</v>
      </c>
      <c r="D3046" s="19">
        <v>1468</v>
      </c>
      <c r="E3046" t="s">
        <v>504</v>
      </c>
      <c r="F3046" t="s">
        <v>563</v>
      </c>
    </row>
    <row r="3047" spans="1:6" x14ac:dyDescent="0.2">
      <c r="A3047" t="s">
        <v>644</v>
      </c>
      <c r="B3047" t="s">
        <v>554</v>
      </c>
      <c r="C3047" s="19">
        <v>298</v>
      </c>
      <c r="D3047" s="19">
        <v>1120</v>
      </c>
      <c r="E3047" t="s">
        <v>484</v>
      </c>
      <c r="F3047" t="s">
        <v>563</v>
      </c>
    </row>
    <row r="3048" spans="1:6" x14ac:dyDescent="0.2">
      <c r="A3048" t="s">
        <v>644</v>
      </c>
      <c r="B3048" t="s">
        <v>554</v>
      </c>
      <c r="C3048" s="19">
        <v>299</v>
      </c>
      <c r="D3048" s="19">
        <v>1402</v>
      </c>
      <c r="E3048" t="s">
        <v>484</v>
      </c>
      <c r="F3048" t="s">
        <v>563</v>
      </c>
    </row>
    <row r="3049" spans="1:6" x14ac:dyDescent="0.2">
      <c r="A3049" t="s">
        <v>644</v>
      </c>
      <c r="B3049" t="s">
        <v>554</v>
      </c>
      <c r="C3049" s="19">
        <v>300</v>
      </c>
      <c r="D3049" s="19">
        <v>1341</v>
      </c>
      <c r="E3049" t="s">
        <v>484</v>
      </c>
      <c r="F3049" t="s">
        <v>563</v>
      </c>
    </row>
    <row r="3050" spans="1:6" x14ac:dyDescent="0.2">
      <c r="A3050" t="s">
        <v>644</v>
      </c>
      <c r="B3050" t="s">
        <v>554</v>
      </c>
      <c r="C3050" s="19">
        <v>301</v>
      </c>
      <c r="D3050" s="19">
        <v>1381</v>
      </c>
      <c r="E3050" t="s">
        <v>484</v>
      </c>
      <c r="F3050" t="s">
        <v>563</v>
      </c>
    </row>
    <row r="3051" spans="1:6" x14ac:dyDescent="0.2">
      <c r="A3051" t="s">
        <v>644</v>
      </c>
      <c r="B3051" t="s">
        <v>554</v>
      </c>
      <c r="C3051" s="19">
        <v>302</v>
      </c>
      <c r="D3051" s="19">
        <v>1472</v>
      </c>
      <c r="E3051" t="s">
        <v>482</v>
      </c>
      <c r="F3051" t="s">
        <v>563</v>
      </c>
    </row>
    <row r="3052" spans="1:6" x14ac:dyDescent="0.2">
      <c r="A3052" t="s">
        <v>644</v>
      </c>
      <c r="B3052" t="s">
        <v>554</v>
      </c>
      <c r="C3052" s="19">
        <v>303</v>
      </c>
      <c r="D3052" s="19">
        <v>1439</v>
      </c>
      <c r="E3052" t="s">
        <v>482</v>
      </c>
      <c r="F3052" t="s">
        <v>563</v>
      </c>
    </row>
    <row r="3053" spans="1:6" x14ac:dyDescent="0.2">
      <c r="A3053" t="s">
        <v>644</v>
      </c>
      <c r="B3053" t="s">
        <v>554</v>
      </c>
      <c r="C3053" s="19">
        <v>305</v>
      </c>
      <c r="D3053" s="19">
        <v>1479</v>
      </c>
      <c r="E3053" t="s">
        <v>504</v>
      </c>
      <c r="F3053" t="s">
        <v>563</v>
      </c>
    </row>
    <row r="3054" spans="1:6" x14ac:dyDescent="0.2">
      <c r="A3054" t="s">
        <v>644</v>
      </c>
      <c r="B3054" t="s">
        <v>554</v>
      </c>
      <c r="C3054" s="19">
        <v>306</v>
      </c>
      <c r="D3054" s="19">
        <v>1175</v>
      </c>
      <c r="E3054" t="s">
        <v>484</v>
      </c>
      <c r="F3054" t="s">
        <v>563</v>
      </c>
    </row>
    <row r="3055" spans="1:6" x14ac:dyDescent="0.2">
      <c r="A3055" t="s">
        <v>644</v>
      </c>
      <c r="B3055" t="s">
        <v>554</v>
      </c>
      <c r="C3055" s="19">
        <v>307</v>
      </c>
      <c r="D3055" s="19">
        <v>1487</v>
      </c>
      <c r="E3055" t="s">
        <v>482</v>
      </c>
      <c r="F3055" t="s">
        <v>563</v>
      </c>
    </row>
    <row r="3056" spans="1:6" x14ac:dyDescent="0.2">
      <c r="A3056" t="s">
        <v>644</v>
      </c>
      <c r="B3056" t="s">
        <v>554</v>
      </c>
      <c r="C3056" s="19">
        <v>308</v>
      </c>
      <c r="D3056" s="19">
        <v>1451</v>
      </c>
      <c r="E3056" t="s">
        <v>484</v>
      </c>
      <c r="F3056" t="s">
        <v>563</v>
      </c>
    </row>
    <row r="3057" spans="1:6" x14ac:dyDescent="0.2">
      <c r="A3057" t="s">
        <v>644</v>
      </c>
      <c r="B3057" t="s">
        <v>554</v>
      </c>
      <c r="C3057" s="19">
        <v>310</v>
      </c>
      <c r="D3057" s="19">
        <v>1386</v>
      </c>
      <c r="E3057" t="s">
        <v>484</v>
      </c>
      <c r="F3057" t="s">
        <v>563</v>
      </c>
    </row>
    <row r="3058" spans="1:6" x14ac:dyDescent="0.2">
      <c r="A3058" t="s">
        <v>644</v>
      </c>
      <c r="B3058" t="s">
        <v>554</v>
      </c>
      <c r="C3058" s="19">
        <v>312</v>
      </c>
      <c r="D3058" s="19">
        <v>1398</v>
      </c>
      <c r="E3058" t="s">
        <v>484</v>
      </c>
      <c r="F3058" t="s">
        <v>563</v>
      </c>
    </row>
    <row r="3059" spans="1:6" x14ac:dyDescent="0.2">
      <c r="A3059" t="s">
        <v>644</v>
      </c>
      <c r="B3059" t="s">
        <v>554</v>
      </c>
      <c r="C3059" s="19">
        <v>313</v>
      </c>
      <c r="D3059" s="19">
        <v>1542</v>
      </c>
      <c r="E3059" t="s">
        <v>482</v>
      </c>
      <c r="F3059" t="s">
        <v>563</v>
      </c>
    </row>
    <row r="3060" spans="1:6" x14ac:dyDescent="0.2">
      <c r="A3060" t="s">
        <v>644</v>
      </c>
      <c r="B3060" t="s">
        <v>554</v>
      </c>
      <c r="C3060" s="19">
        <v>315</v>
      </c>
      <c r="D3060" s="19">
        <v>1586</v>
      </c>
      <c r="E3060" t="s">
        <v>504</v>
      </c>
      <c r="F3060" t="s">
        <v>563</v>
      </c>
    </row>
    <row r="3061" spans="1:6" x14ac:dyDescent="0.2">
      <c r="A3061" t="s">
        <v>644</v>
      </c>
      <c r="B3061" t="s">
        <v>554</v>
      </c>
      <c r="C3061" s="19">
        <v>316</v>
      </c>
      <c r="D3061" s="19">
        <v>1210</v>
      </c>
      <c r="E3061" t="s">
        <v>484</v>
      </c>
      <c r="F3061" t="s">
        <v>563</v>
      </c>
    </row>
    <row r="3062" spans="1:6" x14ac:dyDescent="0.2">
      <c r="A3062" t="s">
        <v>644</v>
      </c>
      <c r="B3062" t="s">
        <v>554</v>
      </c>
      <c r="C3062" s="19">
        <v>317</v>
      </c>
      <c r="D3062" s="19">
        <v>1250</v>
      </c>
      <c r="E3062" t="s">
        <v>484</v>
      </c>
      <c r="F3062" t="s">
        <v>563</v>
      </c>
    </row>
    <row r="3063" spans="1:6" x14ac:dyDescent="0.2">
      <c r="A3063" t="s">
        <v>644</v>
      </c>
      <c r="B3063" t="s">
        <v>554</v>
      </c>
      <c r="C3063" s="19">
        <v>320</v>
      </c>
      <c r="D3063" s="19">
        <v>1549</v>
      </c>
      <c r="E3063" t="s">
        <v>482</v>
      </c>
      <c r="F3063" t="s">
        <v>563</v>
      </c>
    </row>
    <row r="3064" spans="1:6" x14ac:dyDescent="0.2">
      <c r="A3064" t="s">
        <v>644</v>
      </c>
      <c r="B3064" t="s">
        <v>554</v>
      </c>
      <c r="C3064" s="19">
        <v>321</v>
      </c>
      <c r="D3064" s="19">
        <v>1575</v>
      </c>
      <c r="E3064" t="s">
        <v>482</v>
      </c>
      <c r="F3064" t="s">
        <v>563</v>
      </c>
    </row>
    <row r="3065" spans="1:6" x14ac:dyDescent="0.2">
      <c r="A3065" t="s">
        <v>644</v>
      </c>
      <c r="B3065" t="s">
        <v>554</v>
      </c>
      <c r="C3065" s="19">
        <v>323</v>
      </c>
      <c r="D3065" s="19">
        <v>1125</v>
      </c>
      <c r="E3065" t="s">
        <v>484</v>
      </c>
      <c r="F3065" t="s">
        <v>563</v>
      </c>
    </row>
    <row r="3066" spans="1:6" x14ac:dyDescent="0.2">
      <c r="A3066" t="s">
        <v>644</v>
      </c>
      <c r="B3066" t="s">
        <v>554</v>
      </c>
      <c r="C3066" s="19">
        <v>326</v>
      </c>
      <c r="D3066" s="19">
        <v>1474</v>
      </c>
      <c r="E3066" t="s">
        <v>484</v>
      </c>
      <c r="F3066" t="s">
        <v>563</v>
      </c>
    </row>
    <row r="3067" spans="1:6" x14ac:dyDescent="0.2">
      <c r="A3067" t="s">
        <v>644</v>
      </c>
      <c r="B3067" t="s">
        <v>554</v>
      </c>
      <c r="C3067" s="19">
        <v>332</v>
      </c>
      <c r="D3067" s="19">
        <v>1125</v>
      </c>
      <c r="E3067" t="s">
        <v>484</v>
      </c>
      <c r="F3067" t="s">
        <v>563</v>
      </c>
    </row>
    <row r="3068" spans="1:6" x14ac:dyDescent="0.2">
      <c r="A3068" t="s">
        <v>644</v>
      </c>
      <c r="B3068" t="s">
        <v>554</v>
      </c>
      <c r="C3068" s="19">
        <v>333</v>
      </c>
      <c r="D3068" s="19">
        <v>1255</v>
      </c>
      <c r="E3068" t="s">
        <v>484</v>
      </c>
      <c r="F3068" t="s">
        <v>563</v>
      </c>
    </row>
    <row r="3069" spans="1:6" x14ac:dyDescent="0.2">
      <c r="A3069" t="s">
        <v>644</v>
      </c>
      <c r="B3069" t="s">
        <v>554</v>
      </c>
      <c r="C3069" s="19">
        <v>334</v>
      </c>
      <c r="D3069" s="19">
        <v>1066</v>
      </c>
      <c r="E3069" t="s">
        <v>484</v>
      </c>
      <c r="F3069" t="s">
        <v>563</v>
      </c>
    </row>
    <row r="3070" spans="1:6" x14ac:dyDescent="0.2">
      <c r="A3070" t="s">
        <v>644</v>
      </c>
      <c r="B3070" t="s">
        <v>554</v>
      </c>
      <c r="C3070" s="19">
        <v>335</v>
      </c>
      <c r="D3070" s="19">
        <v>1474</v>
      </c>
      <c r="E3070" t="s">
        <v>484</v>
      </c>
      <c r="F3070" t="s">
        <v>563</v>
      </c>
    </row>
    <row r="3071" spans="1:6" x14ac:dyDescent="0.2">
      <c r="A3071" t="s">
        <v>644</v>
      </c>
      <c r="B3071" t="s">
        <v>554</v>
      </c>
      <c r="C3071" s="19">
        <v>336</v>
      </c>
      <c r="D3071" s="19">
        <v>1155</v>
      </c>
      <c r="E3071" t="s">
        <v>484</v>
      </c>
      <c r="F3071" t="s">
        <v>563</v>
      </c>
    </row>
    <row r="3072" spans="1:6" x14ac:dyDescent="0.2">
      <c r="A3072" t="s">
        <v>644</v>
      </c>
      <c r="B3072" t="s">
        <v>554</v>
      </c>
      <c r="C3072" s="19">
        <v>337</v>
      </c>
      <c r="D3072" s="19">
        <v>1430</v>
      </c>
      <c r="E3072" t="s">
        <v>484</v>
      </c>
      <c r="F3072" t="s">
        <v>563</v>
      </c>
    </row>
    <row r="3073" spans="1:6" x14ac:dyDescent="0.2">
      <c r="A3073" t="s">
        <v>644</v>
      </c>
      <c r="B3073" t="s">
        <v>554</v>
      </c>
      <c r="C3073" s="19">
        <v>338</v>
      </c>
      <c r="D3073" s="19">
        <v>1448</v>
      </c>
      <c r="E3073" t="s">
        <v>484</v>
      </c>
      <c r="F3073" t="s">
        <v>563</v>
      </c>
    </row>
    <row r="3074" spans="1:6" x14ac:dyDescent="0.2">
      <c r="A3074" t="s">
        <v>644</v>
      </c>
      <c r="B3074" t="s">
        <v>554</v>
      </c>
      <c r="C3074" s="19">
        <v>339</v>
      </c>
      <c r="D3074" s="19">
        <v>1499</v>
      </c>
      <c r="E3074" t="s">
        <v>484</v>
      </c>
      <c r="F3074" t="s">
        <v>563</v>
      </c>
    </row>
    <row r="3075" spans="1:6" x14ac:dyDescent="0.2">
      <c r="A3075" t="s">
        <v>644</v>
      </c>
      <c r="B3075" t="s">
        <v>554</v>
      </c>
      <c r="C3075" s="19">
        <v>340</v>
      </c>
      <c r="D3075" s="19">
        <v>1448</v>
      </c>
      <c r="E3075" t="s">
        <v>484</v>
      </c>
      <c r="F3075" t="s">
        <v>563</v>
      </c>
    </row>
    <row r="3076" spans="1:6" x14ac:dyDescent="0.2">
      <c r="A3076" t="s">
        <v>644</v>
      </c>
      <c r="B3076" t="s">
        <v>554</v>
      </c>
      <c r="C3076" s="19">
        <v>343</v>
      </c>
      <c r="D3076" s="19">
        <v>1417</v>
      </c>
      <c r="E3076" t="s">
        <v>484</v>
      </c>
      <c r="F3076" t="s">
        <v>563</v>
      </c>
    </row>
    <row r="3077" spans="1:6" x14ac:dyDescent="0.2">
      <c r="A3077" t="s">
        <v>644</v>
      </c>
      <c r="B3077" t="s">
        <v>554</v>
      </c>
      <c r="C3077" s="19">
        <v>344</v>
      </c>
      <c r="D3077" s="19">
        <v>1476</v>
      </c>
      <c r="E3077" t="s">
        <v>482</v>
      </c>
      <c r="F3077" t="s">
        <v>563</v>
      </c>
    </row>
    <row r="3078" spans="1:6" x14ac:dyDescent="0.2">
      <c r="A3078" t="s">
        <v>644</v>
      </c>
      <c r="B3078" t="s">
        <v>554</v>
      </c>
      <c r="C3078" s="19">
        <v>349</v>
      </c>
      <c r="D3078" s="19">
        <v>1364</v>
      </c>
      <c r="E3078" t="s">
        <v>484</v>
      </c>
      <c r="F3078" t="s">
        <v>563</v>
      </c>
    </row>
    <row r="3079" spans="1:6" x14ac:dyDescent="0.2">
      <c r="A3079" t="s">
        <v>644</v>
      </c>
      <c r="B3079" t="s">
        <v>554</v>
      </c>
      <c r="C3079" s="19">
        <v>350</v>
      </c>
      <c r="D3079" s="19">
        <v>1594</v>
      </c>
      <c r="E3079" t="s">
        <v>484</v>
      </c>
      <c r="F3079" t="s">
        <v>563</v>
      </c>
    </row>
    <row r="3080" spans="1:6" x14ac:dyDescent="0.2">
      <c r="A3080" t="s">
        <v>644</v>
      </c>
      <c r="B3080" t="s">
        <v>554</v>
      </c>
      <c r="C3080" s="19">
        <v>351</v>
      </c>
      <c r="D3080" s="19">
        <v>1130</v>
      </c>
      <c r="E3080" t="s">
        <v>484</v>
      </c>
      <c r="F3080" t="s">
        <v>563</v>
      </c>
    </row>
    <row r="3081" spans="1:6" x14ac:dyDescent="0.2">
      <c r="A3081" t="s">
        <v>644</v>
      </c>
      <c r="B3081" t="s">
        <v>554</v>
      </c>
      <c r="C3081" s="19">
        <v>353</v>
      </c>
      <c r="D3081" s="19">
        <v>1459</v>
      </c>
      <c r="E3081" t="s">
        <v>484</v>
      </c>
      <c r="F3081" t="s">
        <v>563</v>
      </c>
    </row>
    <row r="3082" spans="1:6" x14ac:dyDescent="0.2">
      <c r="A3082" t="s">
        <v>644</v>
      </c>
      <c r="B3082" t="s">
        <v>554</v>
      </c>
      <c r="C3082" s="19">
        <v>353</v>
      </c>
      <c r="D3082" s="19">
        <v>1459</v>
      </c>
      <c r="E3082" t="s">
        <v>484</v>
      </c>
      <c r="F3082" t="s">
        <v>563</v>
      </c>
    </row>
    <row r="3083" spans="1:6" x14ac:dyDescent="0.2">
      <c r="A3083" t="s">
        <v>644</v>
      </c>
      <c r="B3083" t="s">
        <v>554</v>
      </c>
      <c r="C3083" s="19">
        <v>354</v>
      </c>
      <c r="D3083" s="19">
        <v>1459</v>
      </c>
      <c r="E3083" t="s">
        <v>484</v>
      </c>
      <c r="F3083" t="s">
        <v>563</v>
      </c>
    </row>
    <row r="3084" spans="1:6" x14ac:dyDescent="0.2">
      <c r="A3084" t="s">
        <v>644</v>
      </c>
      <c r="B3084" t="s">
        <v>554</v>
      </c>
      <c r="C3084" s="19">
        <v>355</v>
      </c>
      <c r="D3084" s="19">
        <v>1468</v>
      </c>
      <c r="E3084" t="s">
        <v>482</v>
      </c>
      <c r="F3084" t="s">
        <v>563</v>
      </c>
    </row>
    <row r="3085" spans="1:6" x14ac:dyDescent="0.2">
      <c r="A3085" t="s">
        <v>644</v>
      </c>
      <c r="B3085" t="s">
        <v>554</v>
      </c>
      <c r="C3085" s="19">
        <v>356</v>
      </c>
      <c r="D3085" s="19">
        <v>1408</v>
      </c>
      <c r="E3085" t="s">
        <v>484</v>
      </c>
      <c r="F3085" t="s">
        <v>563</v>
      </c>
    </row>
    <row r="3086" spans="1:6" x14ac:dyDescent="0.2">
      <c r="A3086" t="s">
        <v>644</v>
      </c>
      <c r="B3086" t="s">
        <v>554</v>
      </c>
      <c r="C3086" s="19">
        <v>357</v>
      </c>
      <c r="D3086" s="19">
        <v>1035</v>
      </c>
      <c r="E3086" t="s">
        <v>484</v>
      </c>
      <c r="F3086" t="s">
        <v>563</v>
      </c>
    </row>
    <row r="3087" spans="1:6" x14ac:dyDescent="0.2">
      <c r="A3087" t="s">
        <v>644</v>
      </c>
      <c r="B3087" t="s">
        <v>554</v>
      </c>
      <c r="C3087" s="19">
        <v>358</v>
      </c>
      <c r="D3087" s="19">
        <v>1158</v>
      </c>
      <c r="E3087" t="s">
        <v>484</v>
      </c>
      <c r="F3087" t="s">
        <v>563</v>
      </c>
    </row>
    <row r="3088" spans="1:6" x14ac:dyDescent="0.2">
      <c r="A3088" t="s">
        <v>644</v>
      </c>
      <c r="B3088" t="s">
        <v>554</v>
      </c>
      <c r="C3088" s="19">
        <v>359</v>
      </c>
      <c r="D3088" s="19">
        <v>1477</v>
      </c>
      <c r="E3088" t="s">
        <v>484</v>
      </c>
      <c r="F3088" t="s">
        <v>563</v>
      </c>
    </row>
    <row r="3089" spans="1:6" x14ac:dyDescent="0.2">
      <c r="A3089" t="s">
        <v>644</v>
      </c>
      <c r="B3089" t="s">
        <v>554</v>
      </c>
      <c r="C3089" s="19">
        <v>360</v>
      </c>
      <c r="D3089" s="19">
        <v>1419</v>
      </c>
      <c r="E3089" t="s">
        <v>484</v>
      </c>
      <c r="F3089" t="s">
        <v>563</v>
      </c>
    </row>
    <row r="3090" spans="1:6" x14ac:dyDescent="0.2">
      <c r="A3090" t="s">
        <v>644</v>
      </c>
      <c r="B3090" t="s">
        <v>554</v>
      </c>
      <c r="C3090" s="19">
        <v>362</v>
      </c>
      <c r="D3090" s="19">
        <v>1180</v>
      </c>
      <c r="E3090" t="s">
        <v>484</v>
      </c>
      <c r="F3090" t="s">
        <v>563</v>
      </c>
    </row>
    <row r="3091" spans="1:6" x14ac:dyDescent="0.2">
      <c r="A3091" t="s">
        <v>644</v>
      </c>
      <c r="B3091" t="s">
        <v>554</v>
      </c>
      <c r="C3091" s="19">
        <v>363</v>
      </c>
      <c r="D3091" s="19">
        <v>1175</v>
      </c>
      <c r="E3091" t="s">
        <v>484</v>
      </c>
      <c r="F3091" t="s">
        <v>563</v>
      </c>
    </row>
    <row r="3092" spans="1:6" x14ac:dyDescent="0.2">
      <c r="A3092" t="s">
        <v>644</v>
      </c>
      <c r="B3092" t="s">
        <v>554</v>
      </c>
      <c r="C3092" s="19">
        <v>364</v>
      </c>
      <c r="D3092" s="19">
        <v>1120</v>
      </c>
      <c r="E3092" t="s">
        <v>484</v>
      </c>
      <c r="F3092" t="s">
        <v>563</v>
      </c>
    </row>
    <row r="3093" spans="1:6" x14ac:dyDescent="0.2">
      <c r="A3093" t="s">
        <v>644</v>
      </c>
      <c r="B3093" t="s">
        <v>554</v>
      </c>
      <c r="C3093" s="19">
        <v>366</v>
      </c>
      <c r="D3093" s="19">
        <v>1593</v>
      </c>
      <c r="E3093" t="s">
        <v>482</v>
      </c>
      <c r="F3093" t="s">
        <v>563</v>
      </c>
    </row>
    <row r="3094" spans="1:6" x14ac:dyDescent="0.2">
      <c r="A3094" t="s">
        <v>644</v>
      </c>
      <c r="B3094" t="s">
        <v>554</v>
      </c>
      <c r="C3094" s="19">
        <v>367</v>
      </c>
      <c r="D3094" s="19">
        <v>1488</v>
      </c>
      <c r="E3094" t="s">
        <v>482</v>
      </c>
      <c r="F3094" t="s">
        <v>563</v>
      </c>
    </row>
    <row r="3095" spans="1:6" x14ac:dyDescent="0.2">
      <c r="A3095" t="s">
        <v>644</v>
      </c>
      <c r="B3095" t="s">
        <v>554</v>
      </c>
      <c r="C3095" s="19">
        <v>368</v>
      </c>
      <c r="D3095" s="19">
        <v>1150</v>
      </c>
      <c r="E3095" t="s">
        <v>484</v>
      </c>
      <c r="F3095" t="s">
        <v>563</v>
      </c>
    </row>
    <row r="3096" spans="1:6" x14ac:dyDescent="0.2">
      <c r="A3096" t="s">
        <v>644</v>
      </c>
      <c r="B3096" t="s">
        <v>554</v>
      </c>
      <c r="C3096" s="19">
        <v>369</v>
      </c>
      <c r="D3096" s="19">
        <v>1436</v>
      </c>
      <c r="E3096" t="s">
        <v>482</v>
      </c>
      <c r="F3096" t="s">
        <v>563</v>
      </c>
    </row>
    <row r="3097" spans="1:6" x14ac:dyDescent="0.2">
      <c r="A3097" t="s">
        <v>644</v>
      </c>
      <c r="B3097" t="s">
        <v>554</v>
      </c>
      <c r="C3097" s="19">
        <v>370</v>
      </c>
      <c r="D3097" s="19">
        <v>1451</v>
      </c>
      <c r="E3097" t="s">
        <v>482</v>
      </c>
      <c r="F3097" t="s">
        <v>563</v>
      </c>
    </row>
    <row r="3098" spans="1:6" x14ac:dyDescent="0.2">
      <c r="A3098" t="s">
        <v>644</v>
      </c>
      <c r="B3098" t="s">
        <v>554</v>
      </c>
      <c r="C3098" s="19">
        <v>372</v>
      </c>
      <c r="D3098" s="19">
        <v>1553</v>
      </c>
      <c r="E3098" t="s">
        <v>482</v>
      </c>
      <c r="F3098" t="s">
        <v>563</v>
      </c>
    </row>
    <row r="3099" spans="1:6" x14ac:dyDescent="0.2">
      <c r="A3099" t="s">
        <v>644</v>
      </c>
      <c r="B3099" t="s">
        <v>554</v>
      </c>
      <c r="C3099" s="19">
        <v>374</v>
      </c>
      <c r="D3099" s="19">
        <v>1150</v>
      </c>
      <c r="E3099" t="s">
        <v>484</v>
      </c>
      <c r="F3099" t="s">
        <v>563</v>
      </c>
    </row>
    <row r="3100" spans="1:6" x14ac:dyDescent="0.2">
      <c r="A3100" t="s">
        <v>644</v>
      </c>
      <c r="B3100" t="s">
        <v>554</v>
      </c>
      <c r="C3100" s="19">
        <v>375</v>
      </c>
      <c r="D3100" s="19">
        <v>1175</v>
      </c>
      <c r="E3100" t="s">
        <v>484</v>
      </c>
      <c r="F3100" t="s">
        <v>563</v>
      </c>
    </row>
    <row r="3101" spans="1:6" x14ac:dyDescent="0.2">
      <c r="A3101" t="s">
        <v>644</v>
      </c>
      <c r="B3101" t="s">
        <v>554</v>
      </c>
      <c r="C3101" s="19">
        <v>376</v>
      </c>
      <c r="D3101" s="19">
        <v>1120</v>
      </c>
      <c r="E3101" t="s">
        <v>484</v>
      </c>
      <c r="F3101" t="s">
        <v>563</v>
      </c>
    </row>
    <row r="3102" spans="1:6" x14ac:dyDescent="0.2">
      <c r="A3102" t="s">
        <v>644</v>
      </c>
      <c r="B3102" t="s">
        <v>554</v>
      </c>
      <c r="C3102" s="19">
        <v>377</v>
      </c>
      <c r="D3102" s="19">
        <v>1438</v>
      </c>
      <c r="E3102" t="s">
        <v>484</v>
      </c>
      <c r="F3102" t="s">
        <v>563</v>
      </c>
    </row>
    <row r="3103" spans="1:6" x14ac:dyDescent="0.2">
      <c r="A3103" t="s">
        <v>644</v>
      </c>
      <c r="B3103" t="s">
        <v>554</v>
      </c>
      <c r="C3103" s="19">
        <v>379</v>
      </c>
      <c r="D3103" s="19">
        <v>1134</v>
      </c>
      <c r="E3103" t="s">
        <v>484</v>
      </c>
      <c r="F3103" t="s">
        <v>563</v>
      </c>
    </row>
    <row r="3104" spans="1:6" x14ac:dyDescent="0.2">
      <c r="A3104" t="s">
        <v>644</v>
      </c>
      <c r="B3104" t="s">
        <v>554</v>
      </c>
      <c r="C3104" s="19">
        <v>380</v>
      </c>
      <c r="D3104" s="19">
        <v>1170</v>
      </c>
      <c r="E3104" t="s">
        <v>484</v>
      </c>
      <c r="F3104" t="s">
        <v>563</v>
      </c>
    </row>
    <row r="3105" spans="1:6" x14ac:dyDescent="0.2">
      <c r="A3105" t="s">
        <v>644</v>
      </c>
      <c r="B3105" t="s">
        <v>554</v>
      </c>
      <c r="C3105" s="19">
        <v>381</v>
      </c>
      <c r="D3105" s="19">
        <v>1431</v>
      </c>
      <c r="E3105" t="s">
        <v>484</v>
      </c>
      <c r="F3105" t="s">
        <v>563</v>
      </c>
    </row>
    <row r="3106" spans="1:6" x14ac:dyDescent="0.2">
      <c r="A3106" t="s">
        <v>644</v>
      </c>
      <c r="B3106" t="s">
        <v>554</v>
      </c>
      <c r="C3106" s="19">
        <v>383</v>
      </c>
      <c r="D3106" s="19">
        <v>1120</v>
      </c>
      <c r="E3106" t="s">
        <v>484</v>
      </c>
      <c r="F3106" t="s">
        <v>563</v>
      </c>
    </row>
    <row r="3107" spans="1:6" x14ac:dyDescent="0.2">
      <c r="A3107" t="s">
        <v>644</v>
      </c>
      <c r="B3107" t="s">
        <v>554</v>
      </c>
      <c r="C3107" s="19">
        <v>388</v>
      </c>
      <c r="D3107" s="19">
        <v>1424</v>
      </c>
      <c r="E3107" t="s">
        <v>484</v>
      </c>
      <c r="F3107" t="s">
        <v>563</v>
      </c>
    </row>
    <row r="3108" spans="1:6" x14ac:dyDescent="0.2">
      <c r="A3108" t="s">
        <v>644</v>
      </c>
      <c r="B3108" t="s">
        <v>554</v>
      </c>
      <c r="C3108" s="19">
        <v>390</v>
      </c>
      <c r="D3108" s="19">
        <v>1414</v>
      </c>
      <c r="E3108" t="s">
        <v>482</v>
      </c>
      <c r="F3108" t="s">
        <v>563</v>
      </c>
    </row>
    <row r="3109" spans="1:6" x14ac:dyDescent="0.2">
      <c r="A3109" t="s">
        <v>644</v>
      </c>
      <c r="B3109" t="s">
        <v>554</v>
      </c>
      <c r="C3109" s="19">
        <v>391</v>
      </c>
      <c r="D3109" s="19">
        <v>1171</v>
      </c>
      <c r="E3109" t="s">
        <v>484</v>
      </c>
      <c r="F3109" t="s">
        <v>563</v>
      </c>
    </row>
    <row r="3110" spans="1:6" x14ac:dyDescent="0.2">
      <c r="A3110" t="s">
        <v>644</v>
      </c>
      <c r="B3110" t="s">
        <v>554</v>
      </c>
      <c r="C3110" s="19">
        <v>394</v>
      </c>
      <c r="D3110" s="19">
        <v>1395</v>
      </c>
      <c r="E3110" t="s">
        <v>484</v>
      </c>
      <c r="F3110" t="s">
        <v>563</v>
      </c>
    </row>
    <row r="3111" spans="1:6" x14ac:dyDescent="0.2">
      <c r="A3111" t="s">
        <v>645</v>
      </c>
      <c r="B3111" t="s">
        <v>554</v>
      </c>
      <c r="C3111" s="19">
        <v>1</v>
      </c>
      <c r="D3111" s="19">
        <v>1497</v>
      </c>
      <c r="E3111" t="s">
        <v>484</v>
      </c>
      <c r="F3111" t="s">
        <v>563</v>
      </c>
    </row>
    <row r="3112" spans="1:6" x14ac:dyDescent="0.2">
      <c r="A3112" t="s">
        <v>645</v>
      </c>
      <c r="B3112" t="s">
        <v>554</v>
      </c>
      <c r="C3112" s="19">
        <v>2</v>
      </c>
      <c r="D3112" s="19">
        <v>1372</v>
      </c>
      <c r="E3112" t="s">
        <v>484</v>
      </c>
      <c r="F3112" t="s">
        <v>563</v>
      </c>
    </row>
    <row r="3113" spans="1:6" x14ac:dyDescent="0.2">
      <c r="A3113" t="s">
        <v>645</v>
      </c>
      <c r="B3113" t="s">
        <v>554</v>
      </c>
      <c r="C3113" s="19">
        <v>3</v>
      </c>
      <c r="D3113" s="19">
        <v>1229</v>
      </c>
      <c r="E3113" t="s">
        <v>484</v>
      </c>
      <c r="F3113" t="s">
        <v>563</v>
      </c>
    </row>
    <row r="3114" spans="1:6" x14ac:dyDescent="0.2">
      <c r="A3114" t="s">
        <v>645</v>
      </c>
      <c r="B3114" t="s">
        <v>554</v>
      </c>
      <c r="C3114" s="19">
        <v>4</v>
      </c>
      <c r="D3114" s="19">
        <v>1474</v>
      </c>
      <c r="E3114" t="s">
        <v>484</v>
      </c>
      <c r="F3114" t="s">
        <v>563</v>
      </c>
    </row>
    <row r="3115" spans="1:6" x14ac:dyDescent="0.2">
      <c r="A3115" t="s">
        <v>645</v>
      </c>
      <c r="B3115" t="s">
        <v>554</v>
      </c>
      <c r="C3115" s="19">
        <v>5</v>
      </c>
      <c r="D3115" s="19">
        <v>1290</v>
      </c>
      <c r="E3115" t="s">
        <v>484</v>
      </c>
      <c r="F3115" t="s">
        <v>563</v>
      </c>
    </row>
    <row r="3116" spans="1:6" x14ac:dyDescent="0.2">
      <c r="A3116" t="s">
        <v>645</v>
      </c>
      <c r="B3116" t="s">
        <v>554</v>
      </c>
      <c r="C3116" s="19">
        <v>6</v>
      </c>
      <c r="D3116" s="19">
        <v>1571</v>
      </c>
      <c r="E3116" t="s">
        <v>482</v>
      </c>
      <c r="F3116" t="s">
        <v>563</v>
      </c>
    </row>
    <row r="3117" spans="1:6" x14ac:dyDescent="0.2">
      <c r="A3117" t="s">
        <v>645</v>
      </c>
      <c r="B3117" t="s">
        <v>554</v>
      </c>
      <c r="C3117" s="19">
        <v>7</v>
      </c>
      <c r="D3117" s="19">
        <v>1448</v>
      </c>
      <c r="E3117" t="s">
        <v>484</v>
      </c>
      <c r="F3117" t="s">
        <v>563</v>
      </c>
    </row>
    <row r="3118" spans="1:6" x14ac:dyDescent="0.2">
      <c r="A3118" t="s">
        <v>645</v>
      </c>
      <c r="B3118" t="s">
        <v>554</v>
      </c>
      <c r="C3118" s="19">
        <v>8</v>
      </c>
      <c r="D3118" s="19">
        <v>1456</v>
      </c>
      <c r="E3118" t="s">
        <v>484</v>
      </c>
      <c r="F3118" t="s">
        <v>563</v>
      </c>
    </row>
    <row r="3119" spans="1:6" x14ac:dyDescent="0.2">
      <c r="A3119" t="s">
        <v>645</v>
      </c>
      <c r="B3119" t="s">
        <v>554</v>
      </c>
      <c r="C3119" s="19">
        <v>9</v>
      </c>
      <c r="D3119" s="19">
        <v>1286</v>
      </c>
      <c r="E3119" t="s">
        <v>484</v>
      </c>
      <c r="F3119" t="s">
        <v>563</v>
      </c>
    </row>
    <row r="3120" spans="1:6" x14ac:dyDescent="0.2">
      <c r="A3120" t="s">
        <v>645</v>
      </c>
      <c r="B3120" t="s">
        <v>554</v>
      </c>
      <c r="C3120" s="19">
        <v>10</v>
      </c>
      <c r="D3120" s="19">
        <v>1587</v>
      </c>
      <c r="E3120" t="s">
        <v>482</v>
      </c>
      <c r="F3120" t="s">
        <v>563</v>
      </c>
    </row>
    <row r="3121" spans="1:6" x14ac:dyDescent="0.2">
      <c r="A3121" t="s">
        <v>645</v>
      </c>
      <c r="B3121" t="s">
        <v>554</v>
      </c>
      <c r="C3121" s="19">
        <v>11</v>
      </c>
      <c r="D3121" s="19">
        <v>1585</v>
      </c>
      <c r="E3121" t="s">
        <v>482</v>
      </c>
      <c r="F3121" t="s">
        <v>563</v>
      </c>
    </row>
    <row r="3122" spans="1:6" x14ac:dyDescent="0.2">
      <c r="A3122" t="s">
        <v>645</v>
      </c>
      <c r="B3122" t="s">
        <v>554</v>
      </c>
      <c r="C3122" s="19">
        <v>13</v>
      </c>
      <c r="D3122" s="19">
        <v>1572</v>
      </c>
      <c r="E3122" t="s">
        <v>482</v>
      </c>
      <c r="F3122" t="s">
        <v>563</v>
      </c>
    </row>
    <row r="3123" spans="1:6" x14ac:dyDescent="0.2">
      <c r="A3123" t="s">
        <v>645</v>
      </c>
      <c r="B3123" t="s">
        <v>554</v>
      </c>
      <c r="C3123" s="19">
        <v>14</v>
      </c>
      <c r="D3123" s="19">
        <v>1456</v>
      </c>
      <c r="E3123" t="s">
        <v>484</v>
      </c>
      <c r="F3123" t="s">
        <v>563</v>
      </c>
    </row>
    <row r="3124" spans="1:6" x14ac:dyDescent="0.2">
      <c r="A3124" t="s">
        <v>645</v>
      </c>
      <c r="B3124" t="s">
        <v>554</v>
      </c>
      <c r="C3124" s="19">
        <v>15</v>
      </c>
      <c r="D3124" s="19">
        <v>1488</v>
      </c>
      <c r="E3124" t="s">
        <v>484</v>
      </c>
      <c r="F3124" t="s">
        <v>563</v>
      </c>
    </row>
    <row r="3125" spans="1:6" x14ac:dyDescent="0.2">
      <c r="A3125" t="s">
        <v>645</v>
      </c>
      <c r="B3125" t="s">
        <v>554</v>
      </c>
      <c r="C3125" s="19">
        <v>18</v>
      </c>
      <c r="D3125" s="19">
        <v>1270</v>
      </c>
      <c r="E3125" t="s">
        <v>484</v>
      </c>
      <c r="F3125" t="s">
        <v>563</v>
      </c>
    </row>
    <row r="3126" spans="1:6" x14ac:dyDescent="0.2">
      <c r="A3126" t="s">
        <v>645</v>
      </c>
      <c r="B3126" t="s">
        <v>554</v>
      </c>
      <c r="C3126" s="19">
        <v>19</v>
      </c>
      <c r="D3126" s="19">
        <v>1320</v>
      </c>
      <c r="E3126" t="s">
        <v>484</v>
      </c>
      <c r="F3126" t="s">
        <v>563</v>
      </c>
    </row>
    <row r="3127" spans="1:6" x14ac:dyDescent="0.2">
      <c r="A3127" t="s">
        <v>645</v>
      </c>
      <c r="B3127" t="s">
        <v>554</v>
      </c>
      <c r="C3127" s="19">
        <v>20</v>
      </c>
      <c r="D3127" s="19">
        <v>1325</v>
      </c>
      <c r="E3127" t="s">
        <v>484</v>
      </c>
      <c r="F3127" t="s">
        <v>563</v>
      </c>
    </row>
    <row r="3128" spans="1:6" x14ac:dyDescent="0.2">
      <c r="A3128" t="s">
        <v>645</v>
      </c>
      <c r="B3128" t="s">
        <v>554</v>
      </c>
      <c r="C3128" s="19">
        <v>21</v>
      </c>
      <c r="D3128" s="19">
        <v>1325</v>
      </c>
      <c r="E3128" t="s">
        <v>484</v>
      </c>
      <c r="F3128" t="s">
        <v>563</v>
      </c>
    </row>
    <row r="3129" spans="1:6" x14ac:dyDescent="0.2">
      <c r="A3129" t="s">
        <v>645</v>
      </c>
      <c r="B3129" t="s">
        <v>554</v>
      </c>
      <c r="C3129" s="19">
        <v>22</v>
      </c>
      <c r="D3129" s="19">
        <v>1474</v>
      </c>
      <c r="E3129" t="s">
        <v>484</v>
      </c>
      <c r="F3129" t="s">
        <v>563</v>
      </c>
    </row>
    <row r="3130" spans="1:6" x14ac:dyDescent="0.2">
      <c r="A3130" t="s">
        <v>645</v>
      </c>
      <c r="B3130" t="s">
        <v>554</v>
      </c>
      <c r="C3130" s="19">
        <v>23</v>
      </c>
      <c r="D3130" s="19">
        <v>1576</v>
      </c>
      <c r="E3130" t="s">
        <v>484</v>
      </c>
      <c r="F3130" t="s">
        <v>563</v>
      </c>
    </row>
    <row r="3131" spans="1:6" x14ac:dyDescent="0.2">
      <c r="A3131" t="s">
        <v>645</v>
      </c>
      <c r="B3131" t="s">
        <v>554</v>
      </c>
      <c r="C3131" s="19">
        <v>24</v>
      </c>
      <c r="D3131" s="19">
        <v>1419</v>
      </c>
      <c r="E3131" t="s">
        <v>484</v>
      </c>
      <c r="F3131" t="s">
        <v>563</v>
      </c>
    </row>
    <row r="3132" spans="1:6" x14ac:dyDescent="0.2">
      <c r="A3132" t="s">
        <v>645</v>
      </c>
      <c r="B3132" t="s">
        <v>554</v>
      </c>
      <c r="C3132" s="19">
        <v>25</v>
      </c>
      <c r="D3132" s="19">
        <v>1462</v>
      </c>
      <c r="E3132" t="s">
        <v>484</v>
      </c>
      <c r="F3132" t="s">
        <v>563</v>
      </c>
    </row>
    <row r="3133" spans="1:6" x14ac:dyDescent="0.2">
      <c r="A3133" t="s">
        <v>645</v>
      </c>
      <c r="B3133" t="s">
        <v>554</v>
      </c>
      <c r="C3133" s="19">
        <v>26</v>
      </c>
      <c r="D3133" s="19">
        <v>1582</v>
      </c>
      <c r="E3133" t="s">
        <v>482</v>
      </c>
      <c r="F3133" t="s">
        <v>563</v>
      </c>
    </row>
    <row r="3134" spans="1:6" x14ac:dyDescent="0.2">
      <c r="A3134" t="s">
        <v>645</v>
      </c>
      <c r="B3134" t="s">
        <v>554</v>
      </c>
      <c r="C3134" s="19">
        <v>27</v>
      </c>
      <c r="D3134" s="19">
        <v>1480</v>
      </c>
      <c r="E3134" t="s">
        <v>484</v>
      </c>
      <c r="F3134" t="s">
        <v>563</v>
      </c>
    </row>
    <row r="3135" spans="1:6" x14ac:dyDescent="0.2">
      <c r="A3135" t="s">
        <v>645</v>
      </c>
      <c r="B3135" t="s">
        <v>554</v>
      </c>
      <c r="C3135" s="19">
        <v>28</v>
      </c>
      <c r="D3135" s="19">
        <v>1428</v>
      </c>
      <c r="E3135" t="s">
        <v>484</v>
      </c>
      <c r="F3135" t="s">
        <v>563</v>
      </c>
    </row>
    <row r="3136" spans="1:6" x14ac:dyDescent="0.2">
      <c r="A3136" t="s">
        <v>645</v>
      </c>
      <c r="B3136" t="s">
        <v>554</v>
      </c>
      <c r="C3136" s="19">
        <v>30</v>
      </c>
      <c r="D3136" s="19">
        <v>1226</v>
      </c>
      <c r="E3136" t="s">
        <v>484</v>
      </c>
      <c r="F3136" t="s">
        <v>563</v>
      </c>
    </row>
    <row r="3137" spans="1:6" x14ac:dyDescent="0.2">
      <c r="A3137" t="s">
        <v>645</v>
      </c>
      <c r="B3137" t="s">
        <v>554</v>
      </c>
      <c r="C3137" s="19">
        <v>31</v>
      </c>
      <c r="D3137" s="19">
        <v>1457</v>
      </c>
      <c r="E3137" t="s">
        <v>482</v>
      </c>
      <c r="F3137" t="s">
        <v>563</v>
      </c>
    </row>
    <row r="3138" spans="1:6" x14ac:dyDescent="0.2">
      <c r="A3138" t="s">
        <v>645</v>
      </c>
      <c r="B3138" t="s">
        <v>554</v>
      </c>
      <c r="C3138" s="19">
        <v>32</v>
      </c>
      <c r="D3138" s="19">
        <v>1478</v>
      </c>
      <c r="E3138" t="s">
        <v>484</v>
      </c>
      <c r="F3138" t="s">
        <v>563</v>
      </c>
    </row>
    <row r="3139" spans="1:6" x14ac:dyDescent="0.2">
      <c r="A3139" t="s">
        <v>645</v>
      </c>
      <c r="B3139" t="s">
        <v>554</v>
      </c>
      <c r="C3139" s="19">
        <v>35</v>
      </c>
      <c r="D3139" s="19">
        <v>1512</v>
      </c>
      <c r="E3139" t="s">
        <v>482</v>
      </c>
      <c r="F3139" t="s">
        <v>563</v>
      </c>
    </row>
    <row r="3140" spans="1:6" x14ac:dyDescent="0.2">
      <c r="A3140" t="s">
        <v>645</v>
      </c>
      <c r="B3140" t="s">
        <v>554</v>
      </c>
      <c r="C3140" s="19">
        <v>36</v>
      </c>
      <c r="D3140" s="19">
        <v>1425</v>
      </c>
      <c r="E3140" t="s">
        <v>484</v>
      </c>
      <c r="F3140" t="s">
        <v>563</v>
      </c>
    </row>
    <row r="3141" spans="1:6" x14ac:dyDescent="0.2">
      <c r="A3141" t="s">
        <v>645</v>
      </c>
      <c r="B3141" t="s">
        <v>554</v>
      </c>
      <c r="C3141" s="19">
        <v>37</v>
      </c>
      <c r="D3141" s="19">
        <v>1450</v>
      </c>
      <c r="E3141" t="s">
        <v>484</v>
      </c>
      <c r="F3141" t="s">
        <v>563</v>
      </c>
    </row>
    <row r="3142" spans="1:6" x14ac:dyDescent="0.2">
      <c r="A3142" t="s">
        <v>645</v>
      </c>
      <c r="B3142" t="s">
        <v>554</v>
      </c>
      <c r="C3142" s="19">
        <v>38</v>
      </c>
      <c r="D3142" s="19">
        <v>1405</v>
      </c>
      <c r="E3142" t="s">
        <v>482</v>
      </c>
      <c r="F3142" t="s">
        <v>563</v>
      </c>
    </row>
    <row r="3143" spans="1:6" x14ac:dyDescent="0.2">
      <c r="A3143" t="s">
        <v>645</v>
      </c>
      <c r="B3143" t="s">
        <v>554</v>
      </c>
      <c r="C3143" s="19">
        <v>39</v>
      </c>
      <c r="D3143" s="19">
        <v>1429</v>
      </c>
      <c r="E3143" t="s">
        <v>482</v>
      </c>
      <c r="F3143" t="s">
        <v>563</v>
      </c>
    </row>
    <row r="3144" spans="1:6" x14ac:dyDescent="0.2">
      <c r="A3144" t="s">
        <v>645</v>
      </c>
      <c r="B3144" t="s">
        <v>554</v>
      </c>
      <c r="C3144" s="19">
        <v>40</v>
      </c>
      <c r="D3144" s="19">
        <v>1290</v>
      </c>
      <c r="E3144" t="s">
        <v>484</v>
      </c>
      <c r="F3144" t="s">
        <v>563</v>
      </c>
    </row>
    <row r="3145" spans="1:6" x14ac:dyDescent="0.2">
      <c r="A3145" t="s">
        <v>645</v>
      </c>
      <c r="B3145" t="s">
        <v>554</v>
      </c>
      <c r="C3145" s="19">
        <v>41</v>
      </c>
      <c r="D3145" s="19">
        <v>1570</v>
      </c>
      <c r="E3145" t="s">
        <v>482</v>
      </c>
      <c r="F3145" t="s">
        <v>563</v>
      </c>
    </row>
    <row r="3146" spans="1:6" x14ac:dyDescent="0.2">
      <c r="A3146" t="s">
        <v>645</v>
      </c>
      <c r="B3146" t="s">
        <v>554</v>
      </c>
      <c r="C3146" s="19">
        <v>42</v>
      </c>
      <c r="D3146" s="19">
        <v>1190</v>
      </c>
      <c r="E3146" t="s">
        <v>484</v>
      </c>
      <c r="F3146" t="s">
        <v>563</v>
      </c>
    </row>
    <row r="3147" spans="1:6" x14ac:dyDescent="0.2">
      <c r="A3147" t="s">
        <v>645</v>
      </c>
      <c r="B3147" t="s">
        <v>554</v>
      </c>
      <c r="C3147" s="19">
        <v>43</v>
      </c>
      <c r="D3147" s="19">
        <v>1385</v>
      </c>
      <c r="E3147" t="s">
        <v>484</v>
      </c>
      <c r="F3147" t="s">
        <v>563</v>
      </c>
    </row>
    <row r="3148" spans="1:6" x14ac:dyDescent="0.2">
      <c r="A3148" t="s">
        <v>645</v>
      </c>
      <c r="B3148" t="s">
        <v>554</v>
      </c>
      <c r="C3148" s="19">
        <v>45</v>
      </c>
      <c r="D3148" s="19">
        <v>1165</v>
      </c>
      <c r="E3148" t="s">
        <v>484</v>
      </c>
      <c r="F3148" t="s">
        <v>563</v>
      </c>
    </row>
    <row r="3149" spans="1:6" x14ac:dyDescent="0.2">
      <c r="A3149" t="s">
        <v>645</v>
      </c>
      <c r="B3149" t="s">
        <v>554</v>
      </c>
      <c r="C3149" s="19">
        <v>47</v>
      </c>
      <c r="D3149" s="19">
        <v>1210</v>
      </c>
      <c r="E3149" t="s">
        <v>484</v>
      </c>
      <c r="F3149" t="s">
        <v>563</v>
      </c>
    </row>
    <row r="3150" spans="1:6" x14ac:dyDescent="0.2">
      <c r="A3150" t="s">
        <v>645</v>
      </c>
      <c r="B3150" t="s">
        <v>554</v>
      </c>
      <c r="C3150" s="19">
        <v>48</v>
      </c>
      <c r="D3150" s="19">
        <v>1125</v>
      </c>
      <c r="E3150" t="s">
        <v>484</v>
      </c>
      <c r="F3150" t="s">
        <v>563</v>
      </c>
    </row>
    <row r="3151" spans="1:6" x14ac:dyDescent="0.2">
      <c r="A3151" t="s">
        <v>645</v>
      </c>
      <c r="B3151" t="s">
        <v>554</v>
      </c>
      <c r="C3151" s="19">
        <v>49</v>
      </c>
      <c r="D3151" s="19">
        <v>1498</v>
      </c>
      <c r="E3151" t="s">
        <v>484</v>
      </c>
      <c r="F3151" t="s">
        <v>563</v>
      </c>
    </row>
    <row r="3152" spans="1:6" x14ac:dyDescent="0.2">
      <c r="A3152" t="s">
        <v>645</v>
      </c>
      <c r="B3152" t="s">
        <v>554</v>
      </c>
      <c r="C3152" s="19">
        <v>51</v>
      </c>
      <c r="D3152" s="19">
        <v>1412</v>
      </c>
      <c r="E3152" t="s">
        <v>484</v>
      </c>
      <c r="F3152" t="s">
        <v>563</v>
      </c>
    </row>
    <row r="3153" spans="1:6" x14ac:dyDescent="0.2">
      <c r="A3153" t="s">
        <v>645</v>
      </c>
      <c r="B3153" t="s">
        <v>554</v>
      </c>
      <c r="C3153" s="19">
        <v>52</v>
      </c>
      <c r="D3153" s="19">
        <v>1390</v>
      </c>
      <c r="E3153" t="s">
        <v>484</v>
      </c>
      <c r="F3153" t="s">
        <v>563</v>
      </c>
    </row>
    <row r="3154" spans="1:6" x14ac:dyDescent="0.2">
      <c r="A3154" t="s">
        <v>645</v>
      </c>
      <c r="B3154" t="s">
        <v>554</v>
      </c>
      <c r="C3154" s="19">
        <v>53</v>
      </c>
      <c r="D3154" s="19">
        <v>1120</v>
      </c>
      <c r="E3154" t="s">
        <v>484</v>
      </c>
      <c r="F3154" t="s">
        <v>563</v>
      </c>
    </row>
    <row r="3155" spans="1:6" x14ac:dyDescent="0.2">
      <c r="A3155" t="s">
        <v>645</v>
      </c>
      <c r="B3155" t="s">
        <v>554</v>
      </c>
      <c r="C3155" s="19">
        <v>54</v>
      </c>
      <c r="D3155" s="19">
        <v>1478</v>
      </c>
      <c r="E3155" t="s">
        <v>484</v>
      </c>
      <c r="F3155" t="s">
        <v>563</v>
      </c>
    </row>
    <row r="3156" spans="1:6" x14ac:dyDescent="0.2">
      <c r="A3156" t="s">
        <v>645</v>
      </c>
      <c r="B3156" t="s">
        <v>554</v>
      </c>
      <c r="C3156" s="19">
        <v>55</v>
      </c>
      <c r="D3156" s="19">
        <v>1165</v>
      </c>
      <c r="E3156" t="s">
        <v>484</v>
      </c>
      <c r="F3156" t="s">
        <v>563</v>
      </c>
    </row>
    <row r="3157" spans="1:6" x14ac:dyDescent="0.2">
      <c r="A3157" t="s">
        <v>645</v>
      </c>
      <c r="B3157" t="s">
        <v>554</v>
      </c>
      <c r="C3157" s="19">
        <v>56</v>
      </c>
      <c r="D3157" s="19">
        <v>1545</v>
      </c>
      <c r="E3157" t="s">
        <v>482</v>
      </c>
      <c r="F3157" t="s">
        <v>563</v>
      </c>
    </row>
    <row r="3158" spans="1:6" x14ac:dyDescent="0.2">
      <c r="A3158" t="s">
        <v>645</v>
      </c>
      <c r="B3158" t="s">
        <v>554</v>
      </c>
      <c r="C3158" s="19">
        <v>57</v>
      </c>
      <c r="D3158" s="19">
        <v>1418</v>
      </c>
      <c r="E3158" t="s">
        <v>484</v>
      </c>
      <c r="F3158" t="s">
        <v>563</v>
      </c>
    </row>
    <row r="3159" spans="1:6" x14ac:dyDescent="0.2">
      <c r="A3159" t="s">
        <v>645</v>
      </c>
      <c r="B3159" t="s">
        <v>554</v>
      </c>
      <c r="C3159" s="19">
        <v>58</v>
      </c>
      <c r="D3159" s="19">
        <v>1507</v>
      </c>
      <c r="E3159" t="s">
        <v>482</v>
      </c>
      <c r="F3159" t="s">
        <v>563</v>
      </c>
    </row>
    <row r="3160" spans="1:6" x14ac:dyDescent="0.2">
      <c r="A3160" t="s">
        <v>645</v>
      </c>
      <c r="B3160" t="s">
        <v>554</v>
      </c>
      <c r="C3160" s="19">
        <v>59</v>
      </c>
      <c r="D3160" s="19">
        <v>1440</v>
      </c>
      <c r="E3160" t="s">
        <v>484</v>
      </c>
      <c r="F3160" t="s">
        <v>563</v>
      </c>
    </row>
    <row r="3161" spans="1:6" x14ac:dyDescent="0.2">
      <c r="A3161" t="s">
        <v>645</v>
      </c>
      <c r="B3161" t="s">
        <v>554</v>
      </c>
      <c r="C3161" s="19">
        <v>60</v>
      </c>
      <c r="D3161" s="19">
        <v>1460</v>
      </c>
      <c r="E3161" t="s">
        <v>484</v>
      </c>
      <c r="F3161" t="s">
        <v>563</v>
      </c>
    </row>
    <row r="3162" spans="1:6" x14ac:dyDescent="0.2">
      <c r="A3162" t="s">
        <v>645</v>
      </c>
      <c r="B3162" t="s">
        <v>554</v>
      </c>
      <c r="C3162" s="19">
        <v>61</v>
      </c>
      <c r="D3162" s="19">
        <v>1366</v>
      </c>
      <c r="E3162" t="s">
        <v>484</v>
      </c>
      <c r="F3162" t="s">
        <v>563</v>
      </c>
    </row>
    <row r="3163" spans="1:6" x14ac:dyDescent="0.2">
      <c r="A3163" t="s">
        <v>645</v>
      </c>
      <c r="B3163" t="s">
        <v>554</v>
      </c>
      <c r="C3163" s="19">
        <v>62</v>
      </c>
      <c r="D3163" s="19">
        <v>1371</v>
      </c>
      <c r="E3163" t="s">
        <v>484</v>
      </c>
      <c r="F3163" t="s">
        <v>563</v>
      </c>
    </row>
    <row r="3164" spans="1:6" x14ac:dyDescent="0.2">
      <c r="A3164" t="s">
        <v>645</v>
      </c>
      <c r="B3164" t="s">
        <v>554</v>
      </c>
      <c r="C3164" s="19">
        <v>63</v>
      </c>
      <c r="D3164" s="19">
        <v>1260</v>
      </c>
      <c r="E3164" t="s">
        <v>484</v>
      </c>
      <c r="F3164" t="s">
        <v>563</v>
      </c>
    </row>
    <row r="3165" spans="1:6" x14ac:dyDescent="0.2">
      <c r="A3165" t="s">
        <v>645</v>
      </c>
      <c r="B3165" t="s">
        <v>554</v>
      </c>
      <c r="C3165" s="19">
        <v>64</v>
      </c>
      <c r="D3165" s="19">
        <v>1356</v>
      </c>
      <c r="E3165" t="s">
        <v>484</v>
      </c>
      <c r="F3165" t="s">
        <v>563</v>
      </c>
    </row>
    <row r="3166" spans="1:6" x14ac:dyDescent="0.2">
      <c r="A3166" t="s">
        <v>645</v>
      </c>
      <c r="B3166" t="s">
        <v>554</v>
      </c>
      <c r="C3166" s="19">
        <v>65</v>
      </c>
      <c r="D3166" s="19">
        <v>1133</v>
      </c>
      <c r="E3166" t="s">
        <v>484</v>
      </c>
      <c r="F3166" t="s">
        <v>563</v>
      </c>
    </row>
    <row r="3167" spans="1:6" x14ac:dyDescent="0.2">
      <c r="A3167" t="s">
        <v>645</v>
      </c>
      <c r="B3167" t="s">
        <v>554</v>
      </c>
      <c r="C3167" s="19">
        <v>66</v>
      </c>
      <c r="D3167" s="19">
        <v>1220</v>
      </c>
      <c r="E3167" t="s">
        <v>484</v>
      </c>
      <c r="F3167" t="s">
        <v>563</v>
      </c>
    </row>
    <row r="3168" spans="1:6" x14ac:dyDescent="0.2">
      <c r="A3168" t="s">
        <v>645</v>
      </c>
      <c r="B3168" t="s">
        <v>554</v>
      </c>
      <c r="C3168" s="19">
        <v>67</v>
      </c>
      <c r="D3168" s="19">
        <v>1170</v>
      </c>
      <c r="E3168" t="s">
        <v>484</v>
      </c>
      <c r="F3168" t="s">
        <v>563</v>
      </c>
    </row>
    <row r="3169" spans="1:6" x14ac:dyDescent="0.2">
      <c r="A3169" t="s">
        <v>645</v>
      </c>
      <c r="B3169" t="s">
        <v>554</v>
      </c>
      <c r="C3169" s="19">
        <v>68</v>
      </c>
      <c r="D3169" s="19">
        <v>1372</v>
      </c>
      <c r="E3169" t="s">
        <v>484</v>
      </c>
      <c r="F3169" t="s">
        <v>563</v>
      </c>
    </row>
    <row r="3170" spans="1:6" x14ac:dyDescent="0.2">
      <c r="A3170" t="s">
        <v>645</v>
      </c>
      <c r="B3170" t="s">
        <v>554</v>
      </c>
      <c r="C3170" s="19">
        <v>69</v>
      </c>
      <c r="D3170" s="19">
        <v>1510</v>
      </c>
      <c r="E3170" t="s">
        <v>482</v>
      </c>
      <c r="F3170" t="s">
        <v>563</v>
      </c>
    </row>
    <row r="3171" spans="1:6" x14ac:dyDescent="0.2">
      <c r="A3171" t="s">
        <v>645</v>
      </c>
      <c r="B3171" t="s">
        <v>554</v>
      </c>
      <c r="C3171" s="19">
        <v>70</v>
      </c>
      <c r="D3171" s="19">
        <v>1477</v>
      </c>
      <c r="E3171" t="s">
        <v>484</v>
      </c>
      <c r="F3171" t="s">
        <v>563</v>
      </c>
    </row>
    <row r="3172" spans="1:6" x14ac:dyDescent="0.2">
      <c r="A3172" t="s">
        <v>645</v>
      </c>
      <c r="B3172" t="s">
        <v>554</v>
      </c>
      <c r="C3172" s="19">
        <v>71</v>
      </c>
      <c r="D3172" s="19">
        <v>1589</v>
      </c>
      <c r="E3172" t="s">
        <v>482</v>
      </c>
      <c r="F3172" t="s">
        <v>563</v>
      </c>
    </row>
    <row r="3173" spans="1:6" x14ac:dyDescent="0.2">
      <c r="A3173" t="s">
        <v>645</v>
      </c>
      <c r="B3173" t="s">
        <v>554</v>
      </c>
      <c r="C3173" s="19">
        <v>72</v>
      </c>
      <c r="D3173" s="19">
        <v>1417</v>
      </c>
      <c r="E3173" t="s">
        <v>484</v>
      </c>
      <c r="F3173" t="s">
        <v>563</v>
      </c>
    </row>
    <row r="3174" spans="1:6" x14ac:dyDescent="0.2">
      <c r="A3174" t="s">
        <v>645</v>
      </c>
      <c r="B3174" t="s">
        <v>554</v>
      </c>
      <c r="C3174" s="19">
        <v>73</v>
      </c>
      <c r="D3174" s="19">
        <v>1556</v>
      </c>
      <c r="E3174" t="s">
        <v>482</v>
      </c>
      <c r="F3174" t="s">
        <v>563</v>
      </c>
    </row>
    <row r="3175" spans="1:6" x14ac:dyDescent="0.2">
      <c r="A3175" t="s">
        <v>645</v>
      </c>
      <c r="B3175" t="s">
        <v>554</v>
      </c>
      <c r="C3175" s="19">
        <v>74</v>
      </c>
      <c r="D3175" s="19">
        <v>1470</v>
      </c>
      <c r="E3175" t="s">
        <v>484</v>
      </c>
      <c r="F3175" t="s">
        <v>563</v>
      </c>
    </row>
    <row r="3176" spans="1:6" x14ac:dyDescent="0.2">
      <c r="A3176" t="s">
        <v>645</v>
      </c>
      <c r="B3176" t="s">
        <v>554</v>
      </c>
      <c r="C3176" s="19">
        <v>75</v>
      </c>
      <c r="D3176" s="19">
        <v>1418</v>
      </c>
      <c r="E3176" t="s">
        <v>484</v>
      </c>
      <c r="F3176" t="s">
        <v>563</v>
      </c>
    </row>
    <row r="3177" spans="1:6" x14ac:dyDescent="0.2">
      <c r="A3177" t="s">
        <v>645</v>
      </c>
      <c r="B3177" t="s">
        <v>554</v>
      </c>
      <c r="C3177" s="19">
        <v>76</v>
      </c>
      <c r="D3177" s="19">
        <v>1407</v>
      </c>
      <c r="E3177" t="s">
        <v>484</v>
      </c>
      <c r="F3177" t="s">
        <v>563</v>
      </c>
    </row>
    <row r="3178" spans="1:6" x14ac:dyDescent="0.2">
      <c r="A3178" t="s">
        <v>645</v>
      </c>
      <c r="B3178" t="s">
        <v>554</v>
      </c>
      <c r="C3178" s="19">
        <v>77</v>
      </c>
      <c r="D3178" s="19">
        <v>1418</v>
      </c>
      <c r="E3178" t="s">
        <v>484</v>
      </c>
      <c r="F3178" t="s">
        <v>563</v>
      </c>
    </row>
    <row r="3179" spans="1:6" x14ac:dyDescent="0.2">
      <c r="A3179" t="s">
        <v>645</v>
      </c>
      <c r="B3179" t="s">
        <v>554</v>
      </c>
      <c r="C3179" s="19">
        <v>78</v>
      </c>
      <c r="D3179" s="19">
        <v>1458</v>
      </c>
      <c r="E3179" t="s">
        <v>484</v>
      </c>
      <c r="F3179" t="s">
        <v>563</v>
      </c>
    </row>
    <row r="3180" spans="1:6" x14ac:dyDescent="0.2">
      <c r="A3180" t="s">
        <v>645</v>
      </c>
      <c r="B3180" t="s">
        <v>554</v>
      </c>
      <c r="C3180" s="19">
        <v>79</v>
      </c>
      <c r="D3180" s="19">
        <v>1417</v>
      </c>
      <c r="E3180" t="s">
        <v>504</v>
      </c>
      <c r="F3180" t="s">
        <v>563</v>
      </c>
    </row>
    <row r="3181" spans="1:6" x14ac:dyDescent="0.2">
      <c r="A3181" t="s">
        <v>645</v>
      </c>
      <c r="B3181" t="s">
        <v>554</v>
      </c>
      <c r="C3181" s="19">
        <v>80</v>
      </c>
      <c r="D3181" s="19">
        <v>1213</v>
      </c>
      <c r="E3181" t="s">
        <v>484</v>
      </c>
      <c r="F3181" t="s">
        <v>563</v>
      </c>
    </row>
    <row r="3182" spans="1:6" x14ac:dyDescent="0.2">
      <c r="A3182" t="s">
        <v>645</v>
      </c>
      <c r="B3182" t="s">
        <v>554</v>
      </c>
      <c r="C3182" s="19">
        <v>81</v>
      </c>
      <c r="D3182" s="19">
        <v>1451</v>
      </c>
      <c r="E3182" t="s">
        <v>504</v>
      </c>
      <c r="F3182" t="s">
        <v>563</v>
      </c>
    </row>
    <row r="3183" spans="1:6" x14ac:dyDescent="0.2">
      <c r="A3183" t="s">
        <v>645</v>
      </c>
      <c r="B3183" t="s">
        <v>554</v>
      </c>
      <c r="C3183" s="19">
        <v>82</v>
      </c>
      <c r="D3183" s="19">
        <v>1466</v>
      </c>
      <c r="E3183" t="s">
        <v>482</v>
      </c>
      <c r="F3183" t="s">
        <v>563</v>
      </c>
    </row>
    <row r="3184" spans="1:6" x14ac:dyDescent="0.2">
      <c r="A3184" t="s">
        <v>645</v>
      </c>
      <c r="B3184" t="s">
        <v>554</v>
      </c>
      <c r="C3184" s="19">
        <v>83</v>
      </c>
      <c r="D3184" s="19">
        <v>1485</v>
      </c>
      <c r="E3184" t="s">
        <v>484</v>
      </c>
      <c r="F3184" t="s">
        <v>563</v>
      </c>
    </row>
    <row r="3185" spans="1:6" x14ac:dyDescent="0.2">
      <c r="A3185" t="s">
        <v>645</v>
      </c>
      <c r="B3185" t="s">
        <v>554</v>
      </c>
      <c r="C3185" s="19">
        <v>84</v>
      </c>
      <c r="D3185" s="19">
        <v>1490</v>
      </c>
      <c r="E3185" t="s">
        <v>484</v>
      </c>
      <c r="F3185" t="s">
        <v>563</v>
      </c>
    </row>
    <row r="3186" spans="1:6" x14ac:dyDescent="0.2">
      <c r="A3186" t="s">
        <v>645</v>
      </c>
      <c r="B3186" t="s">
        <v>554</v>
      </c>
      <c r="C3186" s="19">
        <v>85</v>
      </c>
      <c r="D3186" s="19">
        <v>1526</v>
      </c>
      <c r="E3186" t="s">
        <v>482</v>
      </c>
      <c r="F3186" t="s">
        <v>563</v>
      </c>
    </row>
    <row r="3187" spans="1:6" x14ac:dyDescent="0.2">
      <c r="A3187" t="s">
        <v>645</v>
      </c>
      <c r="B3187" t="s">
        <v>554</v>
      </c>
      <c r="C3187" s="19">
        <v>86</v>
      </c>
      <c r="D3187" s="19">
        <v>1484</v>
      </c>
      <c r="E3187" t="s">
        <v>484</v>
      </c>
      <c r="F3187" t="s">
        <v>563</v>
      </c>
    </row>
    <row r="3188" spans="1:6" x14ac:dyDescent="0.2">
      <c r="A3188" t="s">
        <v>645</v>
      </c>
      <c r="B3188" t="s">
        <v>554</v>
      </c>
      <c r="C3188" s="19">
        <v>87</v>
      </c>
      <c r="D3188" s="19">
        <v>1066</v>
      </c>
      <c r="E3188" t="s">
        <v>484</v>
      </c>
      <c r="F3188" t="s">
        <v>563</v>
      </c>
    </row>
    <row r="3189" spans="1:6" x14ac:dyDescent="0.2">
      <c r="A3189" t="s">
        <v>645</v>
      </c>
      <c r="B3189" t="s">
        <v>554</v>
      </c>
      <c r="C3189" s="19">
        <v>88</v>
      </c>
      <c r="D3189" s="19">
        <v>1278</v>
      </c>
      <c r="E3189" t="s">
        <v>484</v>
      </c>
      <c r="F3189" t="s">
        <v>563</v>
      </c>
    </row>
    <row r="3190" spans="1:6" x14ac:dyDescent="0.2">
      <c r="A3190" t="s">
        <v>645</v>
      </c>
      <c r="B3190" t="s">
        <v>554</v>
      </c>
      <c r="C3190" s="19">
        <v>89</v>
      </c>
      <c r="D3190" s="19">
        <v>1430</v>
      </c>
      <c r="E3190" t="s">
        <v>484</v>
      </c>
      <c r="F3190" t="s">
        <v>563</v>
      </c>
    </row>
    <row r="3191" spans="1:6" x14ac:dyDescent="0.2">
      <c r="A3191" t="s">
        <v>645</v>
      </c>
      <c r="B3191" t="s">
        <v>554</v>
      </c>
      <c r="C3191" s="19">
        <v>90</v>
      </c>
      <c r="D3191" s="19">
        <v>1480</v>
      </c>
      <c r="E3191" t="s">
        <v>484</v>
      </c>
      <c r="F3191" t="s">
        <v>563</v>
      </c>
    </row>
    <row r="3192" spans="1:6" x14ac:dyDescent="0.2">
      <c r="A3192" t="s">
        <v>645</v>
      </c>
      <c r="B3192" t="s">
        <v>554</v>
      </c>
      <c r="C3192" s="19">
        <v>93</v>
      </c>
      <c r="D3192" s="19">
        <v>1572</v>
      </c>
      <c r="E3192" t="s">
        <v>482</v>
      </c>
      <c r="F3192" t="s">
        <v>563</v>
      </c>
    </row>
    <row r="3193" spans="1:6" x14ac:dyDescent="0.2">
      <c r="A3193" t="s">
        <v>645</v>
      </c>
      <c r="B3193" t="s">
        <v>554</v>
      </c>
      <c r="C3193" s="19">
        <v>94</v>
      </c>
      <c r="D3193" s="19">
        <v>1468</v>
      </c>
      <c r="E3193" t="s">
        <v>484</v>
      </c>
      <c r="F3193" t="s">
        <v>563</v>
      </c>
    </row>
    <row r="3194" spans="1:6" x14ac:dyDescent="0.2">
      <c r="A3194" t="s">
        <v>645</v>
      </c>
      <c r="B3194" t="s">
        <v>554</v>
      </c>
      <c r="C3194" s="19">
        <v>95</v>
      </c>
      <c r="D3194" s="19">
        <v>1325</v>
      </c>
      <c r="E3194" t="s">
        <v>484</v>
      </c>
      <c r="F3194" t="s">
        <v>563</v>
      </c>
    </row>
    <row r="3195" spans="1:6" x14ac:dyDescent="0.2">
      <c r="A3195" t="s">
        <v>645</v>
      </c>
      <c r="B3195" t="s">
        <v>554</v>
      </c>
      <c r="C3195" s="19">
        <v>96</v>
      </c>
      <c r="D3195" s="19">
        <v>1598</v>
      </c>
      <c r="E3195" t="s">
        <v>482</v>
      </c>
      <c r="F3195" t="s">
        <v>563</v>
      </c>
    </row>
    <row r="3196" spans="1:6" x14ac:dyDescent="0.2">
      <c r="A3196" t="s">
        <v>645</v>
      </c>
      <c r="B3196" t="s">
        <v>554</v>
      </c>
      <c r="C3196" s="19">
        <v>97</v>
      </c>
      <c r="D3196" s="19">
        <v>1430</v>
      </c>
      <c r="E3196" t="s">
        <v>484</v>
      </c>
      <c r="F3196" t="s">
        <v>563</v>
      </c>
    </row>
    <row r="3197" spans="1:6" x14ac:dyDescent="0.2">
      <c r="A3197" t="s">
        <v>645</v>
      </c>
      <c r="B3197" t="s">
        <v>554</v>
      </c>
      <c r="C3197" s="19">
        <v>100</v>
      </c>
      <c r="D3197" s="19">
        <v>1372</v>
      </c>
      <c r="E3197" t="s">
        <v>484</v>
      </c>
      <c r="F3197" t="s">
        <v>563</v>
      </c>
    </row>
    <row r="3198" spans="1:6" x14ac:dyDescent="0.2">
      <c r="A3198" t="s">
        <v>645</v>
      </c>
      <c r="B3198" t="s">
        <v>554</v>
      </c>
      <c r="C3198" s="19">
        <v>101</v>
      </c>
      <c r="D3198" s="19">
        <v>1482</v>
      </c>
      <c r="E3198" t="s">
        <v>482</v>
      </c>
      <c r="F3198" t="s">
        <v>563</v>
      </c>
    </row>
    <row r="3199" spans="1:6" x14ac:dyDescent="0.2">
      <c r="A3199" t="s">
        <v>645</v>
      </c>
      <c r="B3199" t="s">
        <v>554</v>
      </c>
      <c r="C3199" s="19">
        <v>102</v>
      </c>
      <c r="D3199" s="19">
        <v>1285</v>
      </c>
      <c r="E3199" t="s">
        <v>484</v>
      </c>
      <c r="F3199" t="s">
        <v>563</v>
      </c>
    </row>
    <row r="3200" spans="1:6" x14ac:dyDescent="0.2">
      <c r="A3200" t="s">
        <v>645</v>
      </c>
      <c r="B3200" t="s">
        <v>554</v>
      </c>
      <c r="C3200" s="19">
        <v>103</v>
      </c>
      <c r="D3200" s="19">
        <v>1496</v>
      </c>
      <c r="E3200" t="s">
        <v>484</v>
      </c>
      <c r="F3200" t="s">
        <v>563</v>
      </c>
    </row>
    <row r="3201" spans="1:6" x14ac:dyDescent="0.2">
      <c r="A3201" t="s">
        <v>645</v>
      </c>
      <c r="B3201" t="s">
        <v>554</v>
      </c>
      <c r="C3201" s="19">
        <v>105</v>
      </c>
      <c r="D3201" s="19">
        <v>1308</v>
      </c>
      <c r="E3201" t="s">
        <v>484</v>
      </c>
      <c r="F3201" t="s">
        <v>563</v>
      </c>
    </row>
    <row r="3202" spans="1:6" x14ac:dyDescent="0.2">
      <c r="A3202" t="s">
        <v>645</v>
      </c>
      <c r="B3202" t="s">
        <v>554</v>
      </c>
      <c r="C3202" s="19">
        <v>106</v>
      </c>
      <c r="D3202" s="19">
        <v>1287</v>
      </c>
      <c r="E3202" t="s">
        <v>484</v>
      </c>
      <c r="F3202" t="s">
        <v>563</v>
      </c>
    </row>
    <row r="3203" spans="1:6" x14ac:dyDescent="0.2">
      <c r="A3203" t="s">
        <v>645</v>
      </c>
      <c r="B3203" t="s">
        <v>554</v>
      </c>
      <c r="C3203" s="19">
        <v>107</v>
      </c>
      <c r="D3203" s="19">
        <v>1466</v>
      </c>
      <c r="E3203" t="s">
        <v>484</v>
      </c>
      <c r="F3203" t="s">
        <v>563</v>
      </c>
    </row>
    <row r="3204" spans="1:6" x14ac:dyDescent="0.2">
      <c r="A3204" t="s">
        <v>645</v>
      </c>
      <c r="B3204" t="s">
        <v>554</v>
      </c>
      <c r="C3204" s="19">
        <v>108</v>
      </c>
      <c r="D3204" s="19">
        <v>1597</v>
      </c>
      <c r="E3204" t="s">
        <v>482</v>
      </c>
      <c r="F3204" t="s">
        <v>563</v>
      </c>
    </row>
    <row r="3205" spans="1:6" x14ac:dyDescent="0.2">
      <c r="A3205" t="s">
        <v>645</v>
      </c>
      <c r="B3205" t="s">
        <v>554</v>
      </c>
      <c r="C3205" s="19">
        <v>109</v>
      </c>
      <c r="D3205" s="19">
        <v>1290</v>
      </c>
      <c r="E3205" t="s">
        <v>484</v>
      </c>
      <c r="F3205" t="s">
        <v>563</v>
      </c>
    </row>
    <row r="3206" spans="1:6" x14ac:dyDescent="0.2">
      <c r="A3206" t="s">
        <v>645</v>
      </c>
      <c r="B3206" t="s">
        <v>554</v>
      </c>
      <c r="C3206" s="19">
        <v>110</v>
      </c>
      <c r="D3206" s="19">
        <v>1442</v>
      </c>
      <c r="E3206" t="s">
        <v>484</v>
      </c>
      <c r="F3206" t="s">
        <v>563</v>
      </c>
    </row>
    <row r="3207" spans="1:6" x14ac:dyDescent="0.2">
      <c r="A3207" t="s">
        <v>645</v>
      </c>
      <c r="B3207" t="s">
        <v>554</v>
      </c>
      <c r="C3207" s="19">
        <v>111</v>
      </c>
      <c r="D3207" s="19">
        <v>1491</v>
      </c>
      <c r="E3207" t="s">
        <v>484</v>
      </c>
      <c r="F3207" t="s">
        <v>563</v>
      </c>
    </row>
    <row r="3208" spans="1:6" x14ac:dyDescent="0.2">
      <c r="A3208" t="s">
        <v>645</v>
      </c>
      <c r="B3208" t="s">
        <v>554</v>
      </c>
      <c r="C3208" s="19">
        <v>115</v>
      </c>
      <c r="D3208" s="19">
        <v>1469</v>
      </c>
      <c r="E3208" t="s">
        <v>484</v>
      </c>
      <c r="F3208" t="s">
        <v>563</v>
      </c>
    </row>
    <row r="3209" spans="1:6" x14ac:dyDescent="0.2">
      <c r="A3209" t="s">
        <v>645</v>
      </c>
      <c r="B3209" t="s">
        <v>554</v>
      </c>
      <c r="C3209" s="19">
        <v>117</v>
      </c>
      <c r="D3209" s="19">
        <v>1416</v>
      </c>
      <c r="E3209" t="s">
        <v>482</v>
      </c>
      <c r="F3209" t="s">
        <v>563</v>
      </c>
    </row>
    <row r="3210" spans="1:6" x14ac:dyDescent="0.2">
      <c r="A3210" t="s">
        <v>645</v>
      </c>
      <c r="B3210" t="s">
        <v>554</v>
      </c>
      <c r="C3210" s="19">
        <v>118</v>
      </c>
      <c r="D3210" s="19">
        <v>1408</v>
      </c>
      <c r="E3210" t="s">
        <v>484</v>
      </c>
      <c r="F3210" t="s">
        <v>563</v>
      </c>
    </row>
    <row r="3211" spans="1:6" x14ac:dyDescent="0.2">
      <c r="A3211" t="s">
        <v>645</v>
      </c>
      <c r="B3211" t="s">
        <v>554</v>
      </c>
      <c r="C3211" s="19">
        <v>119</v>
      </c>
      <c r="D3211" s="19">
        <v>1449</v>
      </c>
      <c r="E3211" t="s">
        <v>484</v>
      </c>
      <c r="F3211" t="s">
        <v>563</v>
      </c>
    </row>
    <row r="3212" spans="1:6" x14ac:dyDescent="0.2">
      <c r="A3212" t="s">
        <v>645</v>
      </c>
      <c r="B3212" t="s">
        <v>554</v>
      </c>
      <c r="C3212" s="19">
        <v>120</v>
      </c>
      <c r="D3212" s="19">
        <v>1440</v>
      </c>
      <c r="E3212" t="s">
        <v>484</v>
      </c>
      <c r="F3212" t="s">
        <v>563</v>
      </c>
    </row>
    <row r="3213" spans="1:6" x14ac:dyDescent="0.2">
      <c r="A3213" t="s">
        <v>645</v>
      </c>
      <c r="B3213" t="s">
        <v>554</v>
      </c>
      <c r="C3213" s="19">
        <v>121</v>
      </c>
      <c r="D3213" s="19">
        <v>1296</v>
      </c>
      <c r="E3213" t="s">
        <v>484</v>
      </c>
      <c r="F3213" t="s">
        <v>563</v>
      </c>
    </row>
    <row r="3214" spans="1:6" x14ac:dyDescent="0.2">
      <c r="A3214" t="s">
        <v>645</v>
      </c>
      <c r="B3214" t="s">
        <v>554</v>
      </c>
      <c r="C3214" s="19">
        <v>122</v>
      </c>
      <c r="D3214" s="19">
        <v>1405</v>
      </c>
      <c r="E3214" t="s">
        <v>484</v>
      </c>
      <c r="F3214" t="s">
        <v>563</v>
      </c>
    </row>
    <row r="3215" spans="1:6" x14ac:dyDescent="0.2">
      <c r="A3215" t="s">
        <v>645</v>
      </c>
      <c r="B3215" t="s">
        <v>554</v>
      </c>
      <c r="C3215" s="19">
        <v>123</v>
      </c>
      <c r="D3215" s="19">
        <v>1412</v>
      </c>
      <c r="E3215" t="s">
        <v>484</v>
      </c>
      <c r="F3215" t="s">
        <v>563</v>
      </c>
    </row>
    <row r="3216" spans="1:6" x14ac:dyDescent="0.2">
      <c r="A3216" t="s">
        <v>645</v>
      </c>
      <c r="B3216" t="s">
        <v>554</v>
      </c>
      <c r="C3216" s="19">
        <v>124</v>
      </c>
      <c r="D3216" s="19">
        <v>1376</v>
      </c>
      <c r="E3216" t="s">
        <v>484</v>
      </c>
      <c r="F3216" t="s">
        <v>563</v>
      </c>
    </row>
    <row r="3217" spans="1:6" x14ac:dyDescent="0.2">
      <c r="A3217" t="s">
        <v>645</v>
      </c>
      <c r="B3217" t="s">
        <v>554</v>
      </c>
      <c r="C3217" s="19">
        <v>125</v>
      </c>
      <c r="D3217" s="19">
        <v>1415</v>
      </c>
      <c r="E3217" t="s">
        <v>484</v>
      </c>
      <c r="F3217" t="s">
        <v>563</v>
      </c>
    </row>
    <row r="3218" spans="1:6" x14ac:dyDescent="0.2">
      <c r="A3218" t="s">
        <v>645</v>
      </c>
      <c r="B3218" t="s">
        <v>554</v>
      </c>
      <c r="C3218" s="19">
        <v>126</v>
      </c>
      <c r="D3218" s="19">
        <v>1087</v>
      </c>
      <c r="E3218" t="s">
        <v>484</v>
      </c>
      <c r="F3218" t="s">
        <v>563</v>
      </c>
    </row>
    <row r="3219" spans="1:6" x14ac:dyDescent="0.2">
      <c r="A3219" t="s">
        <v>645</v>
      </c>
      <c r="B3219" t="s">
        <v>554</v>
      </c>
      <c r="C3219" s="19">
        <v>127</v>
      </c>
      <c r="D3219" s="19">
        <v>1087</v>
      </c>
      <c r="E3219" t="s">
        <v>484</v>
      </c>
      <c r="F3219" t="s">
        <v>563</v>
      </c>
    </row>
    <row r="3220" spans="1:6" x14ac:dyDescent="0.2">
      <c r="A3220" t="s">
        <v>645</v>
      </c>
      <c r="B3220" t="s">
        <v>554</v>
      </c>
      <c r="C3220" s="19">
        <v>128</v>
      </c>
      <c r="D3220" s="19">
        <v>1303</v>
      </c>
      <c r="E3220" t="s">
        <v>484</v>
      </c>
      <c r="F3220" t="s">
        <v>563</v>
      </c>
    </row>
    <row r="3221" spans="1:6" x14ac:dyDescent="0.2">
      <c r="A3221" t="s">
        <v>645</v>
      </c>
      <c r="B3221" t="s">
        <v>554</v>
      </c>
      <c r="C3221" s="19">
        <v>129</v>
      </c>
      <c r="D3221" s="19">
        <v>1323</v>
      </c>
      <c r="E3221" t="s">
        <v>484</v>
      </c>
      <c r="F3221" t="s">
        <v>563</v>
      </c>
    </row>
    <row r="3222" spans="1:6" x14ac:dyDescent="0.2">
      <c r="A3222" t="s">
        <v>645</v>
      </c>
      <c r="B3222" t="s">
        <v>554</v>
      </c>
      <c r="C3222" s="19">
        <v>130</v>
      </c>
      <c r="D3222" s="19">
        <v>1291</v>
      </c>
      <c r="E3222" t="s">
        <v>484</v>
      </c>
      <c r="F3222" t="s">
        <v>563</v>
      </c>
    </row>
    <row r="3223" spans="1:6" x14ac:dyDescent="0.2">
      <c r="A3223" t="s">
        <v>645</v>
      </c>
      <c r="B3223" t="s">
        <v>554</v>
      </c>
      <c r="C3223" s="19">
        <v>131</v>
      </c>
      <c r="D3223" s="19">
        <v>1450</v>
      </c>
      <c r="E3223" t="s">
        <v>484</v>
      </c>
      <c r="F3223" t="s">
        <v>563</v>
      </c>
    </row>
    <row r="3224" spans="1:6" x14ac:dyDescent="0.2">
      <c r="A3224" t="s">
        <v>645</v>
      </c>
      <c r="B3224" t="s">
        <v>554</v>
      </c>
      <c r="C3224" s="19">
        <v>132</v>
      </c>
      <c r="D3224" s="19">
        <v>1495</v>
      </c>
      <c r="E3224" t="s">
        <v>484</v>
      </c>
      <c r="F3224" t="s">
        <v>563</v>
      </c>
    </row>
    <row r="3225" spans="1:6" x14ac:dyDescent="0.2">
      <c r="A3225" t="s">
        <v>645</v>
      </c>
      <c r="B3225" t="s">
        <v>554</v>
      </c>
      <c r="C3225" s="19">
        <v>133</v>
      </c>
      <c r="D3225" s="19">
        <v>1403</v>
      </c>
      <c r="E3225" t="s">
        <v>484</v>
      </c>
      <c r="F3225" t="s">
        <v>563</v>
      </c>
    </row>
    <row r="3226" spans="1:6" x14ac:dyDescent="0.2">
      <c r="A3226" t="s">
        <v>645</v>
      </c>
      <c r="B3226" t="s">
        <v>554</v>
      </c>
      <c r="C3226" s="19">
        <v>134</v>
      </c>
      <c r="D3226" s="19">
        <v>1430</v>
      </c>
      <c r="E3226" t="s">
        <v>484</v>
      </c>
      <c r="F3226" t="s">
        <v>563</v>
      </c>
    </row>
    <row r="3227" spans="1:6" x14ac:dyDescent="0.2">
      <c r="A3227" t="s">
        <v>645</v>
      </c>
      <c r="B3227" t="s">
        <v>554</v>
      </c>
      <c r="C3227" s="19">
        <v>135</v>
      </c>
      <c r="D3227" s="19">
        <v>1355</v>
      </c>
      <c r="E3227" t="s">
        <v>484</v>
      </c>
      <c r="F3227" t="s">
        <v>563</v>
      </c>
    </row>
    <row r="3228" spans="1:6" x14ac:dyDescent="0.2">
      <c r="A3228" t="s">
        <v>645</v>
      </c>
      <c r="B3228" t="s">
        <v>554</v>
      </c>
      <c r="C3228" s="19">
        <v>137</v>
      </c>
      <c r="D3228" s="19">
        <v>1597</v>
      </c>
      <c r="E3228" t="s">
        <v>482</v>
      </c>
      <c r="F3228" t="s">
        <v>563</v>
      </c>
    </row>
    <row r="3229" spans="1:6" x14ac:dyDescent="0.2">
      <c r="A3229" t="s">
        <v>645</v>
      </c>
      <c r="B3229" t="s">
        <v>554</v>
      </c>
      <c r="C3229" s="19">
        <v>139</v>
      </c>
      <c r="D3229" s="19">
        <v>1234</v>
      </c>
      <c r="E3229" t="s">
        <v>484</v>
      </c>
      <c r="F3229" t="s">
        <v>563</v>
      </c>
    </row>
    <row r="3230" spans="1:6" x14ac:dyDescent="0.2">
      <c r="A3230" t="s">
        <v>645</v>
      </c>
      <c r="B3230" t="s">
        <v>554</v>
      </c>
      <c r="C3230" s="19">
        <v>140</v>
      </c>
      <c r="D3230" s="19">
        <v>1501</v>
      </c>
      <c r="E3230" t="s">
        <v>484</v>
      </c>
      <c r="F3230" t="s">
        <v>563</v>
      </c>
    </row>
    <row r="3231" spans="1:6" x14ac:dyDescent="0.2">
      <c r="A3231" t="s">
        <v>645</v>
      </c>
      <c r="B3231" t="s">
        <v>554</v>
      </c>
      <c r="C3231" s="19">
        <v>142</v>
      </c>
      <c r="D3231" s="19">
        <v>1447</v>
      </c>
      <c r="E3231" t="s">
        <v>504</v>
      </c>
      <c r="F3231" t="s">
        <v>563</v>
      </c>
    </row>
    <row r="3232" spans="1:6" x14ac:dyDescent="0.2">
      <c r="A3232" t="s">
        <v>645</v>
      </c>
      <c r="B3232" t="s">
        <v>554</v>
      </c>
      <c r="C3232" s="19">
        <v>145</v>
      </c>
      <c r="D3232" s="19">
        <v>1441</v>
      </c>
      <c r="E3232" t="s">
        <v>484</v>
      </c>
      <c r="F3232" t="s">
        <v>563</v>
      </c>
    </row>
    <row r="3233" spans="1:6" x14ac:dyDescent="0.2">
      <c r="A3233" t="s">
        <v>645</v>
      </c>
      <c r="B3233" t="s">
        <v>554</v>
      </c>
      <c r="C3233" s="19">
        <v>146</v>
      </c>
      <c r="D3233" s="19">
        <v>1360</v>
      </c>
      <c r="E3233" t="s">
        <v>482</v>
      </c>
      <c r="F3233" t="s">
        <v>563</v>
      </c>
    </row>
    <row r="3234" spans="1:6" x14ac:dyDescent="0.2">
      <c r="A3234" t="s">
        <v>645</v>
      </c>
      <c r="B3234" t="s">
        <v>554</v>
      </c>
      <c r="C3234" s="19">
        <v>148</v>
      </c>
      <c r="D3234" s="19">
        <v>1218</v>
      </c>
      <c r="E3234" t="s">
        <v>484</v>
      </c>
      <c r="F3234" t="s">
        <v>563</v>
      </c>
    </row>
    <row r="3235" spans="1:6" x14ac:dyDescent="0.2">
      <c r="A3235" t="s">
        <v>645</v>
      </c>
      <c r="B3235" t="s">
        <v>554</v>
      </c>
      <c r="C3235" s="19">
        <v>149</v>
      </c>
      <c r="D3235" s="19">
        <v>1125</v>
      </c>
      <c r="E3235" t="s">
        <v>484</v>
      </c>
      <c r="F3235" t="s">
        <v>563</v>
      </c>
    </row>
    <row r="3236" spans="1:6" x14ac:dyDescent="0.2">
      <c r="A3236" t="s">
        <v>645</v>
      </c>
      <c r="B3236" t="s">
        <v>554</v>
      </c>
      <c r="C3236" s="19">
        <v>150</v>
      </c>
      <c r="D3236" s="19">
        <v>1280</v>
      </c>
      <c r="E3236" t="s">
        <v>484</v>
      </c>
      <c r="F3236" t="s">
        <v>563</v>
      </c>
    </row>
    <row r="3237" spans="1:6" x14ac:dyDescent="0.2">
      <c r="A3237" t="s">
        <v>645</v>
      </c>
      <c r="B3237" t="s">
        <v>554</v>
      </c>
      <c r="C3237" s="19">
        <v>151</v>
      </c>
      <c r="D3237" s="19">
        <v>1563</v>
      </c>
      <c r="E3237" t="s">
        <v>482</v>
      </c>
      <c r="F3237" t="s">
        <v>563</v>
      </c>
    </row>
    <row r="3238" spans="1:6" x14ac:dyDescent="0.2">
      <c r="A3238" t="s">
        <v>645</v>
      </c>
      <c r="B3238" t="s">
        <v>554</v>
      </c>
      <c r="C3238" s="19">
        <v>152</v>
      </c>
      <c r="D3238" s="19">
        <v>1148</v>
      </c>
      <c r="E3238" t="s">
        <v>484</v>
      </c>
      <c r="F3238" t="s">
        <v>563</v>
      </c>
    </row>
    <row r="3239" spans="1:6" x14ac:dyDescent="0.2">
      <c r="A3239" t="s">
        <v>645</v>
      </c>
      <c r="B3239" t="s">
        <v>554</v>
      </c>
      <c r="C3239" s="19">
        <v>154</v>
      </c>
      <c r="D3239" s="19">
        <v>1451</v>
      </c>
      <c r="E3239" t="s">
        <v>484</v>
      </c>
      <c r="F3239" t="s">
        <v>563</v>
      </c>
    </row>
    <row r="3240" spans="1:6" x14ac:dyDescent="0.2">
      <c r="A3240" t="s">
        <v>645</v>
      </c>
      <c r="B3240" t="s">
        <v>554</v>
      </c>
      <c r="C3240" s="19">
        <v>155</v>
      </c>
      <c r="D3240" s="19">
        <v>1405</v>
      </c>
      <c r="E3240" t="s">
        <v>484</v>
      </c>
      <c r="F3240" t="s">
        <v>563</v>
      </c>
    </row>
    <row r="3241" spans="1:6" x14ac:dyDescent="0.2">
      <c r="A3241" t="s">
        <v>645</v>
      </c>
      <c r="B3241" t="s">
        <v>554</v>
      </c>
      <c r="C3241" s="19">
        <v>156</v>
      </c>
      <c r="D3241" s="19">
        <v>1415</v>
      </c>
      <c r="E3241" t="s">
        <v>484</v>
      </c>
      <c r="F3241" t="s">
        <v>563</v>
      </c>
    </row>
    <row r="3242" spans="1:6" x14ac:dyDescent="0.2">
      <c r="A3242" t="s">
        <v>645</v>
      </c>
      <c r="B3242" t="s">
        <v>554</v>
      </c>
      <c r="C3242" s="19">
        <v>159</v>
      </c>
      <c r="D3242" s="19">
        <v>1583</v>
      </c>
      <c r="E3242" t="s">
        <v>484</v>
      </c>
      <c r="F3242" t="s">
        <v>563</v>
      </c>
    </row>
    <row r="3243" spans="1:6" x14ac:dyDescent="0.2">
      <c r="A3243" t="s">
        <v>645</v>
      </c>
      <c r="B3243" t="s">
        <v>554</v>
      </c>
      <c r="C3243" s="19">
        <v>160</v>
      </c>
      <c r="D3243" s="19">
        <v>1600</v>
      </c>
      <c r="E3243" t="s">
        <v>482</v>
      </c>
      <c r="F3243" t="s">
        <v>563</v>
      </c>
    </row>
    <row r="3244" spans="1:6" x14ac:dyDescent="0.2">
      <c r="A3244" t="s">
        <v>645</v>
      </c>
      <c r="B3244" t="s">
        <v>554</v>
      </c>
      <c r="C3244" s="19">
        <v>161</v>
      </c>
      <c r="D3244" s="19">
        <v>1463</v>
      </c>
      <c r="E3244" t="s">
        <v>484</v>
      </c>
      <c r="F3244" t="s">
        <v>563</v>
      </c>
    </row>
    <row r="3245" spans="1:6" x14ac:dyDescent="0.2">
      <c r="A3245" t="s">
        <v>645</v>
      </c>
      <c r="B3245" t="s">
        <v>554</v>
      </c>
      <c r="C3245" s="19">
        <v>179</v>
      </c>
      <c r="D3245" s="19">
        <v>1577</v>
      </c>
      <c r="E3245" t="s">
        <v>482</v>
      </c>
      <c r="F3245" t="s">
        <v>563</v>
      </c>
    </row>
    <row r="3246" spans="1:6" x14ac:dyDescent="0.2">
      <c r="A3246" t="s">
        <v>645</v>
      </c>
      <c r="B3246" t="s">
        <v>554</v>
      </c>
      <c r="C3246" s="19">
        <v>183</v>
      </c>
      <c r="D3246" s="19">
        <v>1516</v>
      </c>
      <c r="E3246" t="s">
        <v>484</v>
      </c>
      <c r="F3246" t="s">
        <v>563</v>
      </c>
    </row>
    <row r="3247" spans="1:6" x14ac:dyDescent="0.2">
      <c r="A3247" t="s">
        <v>645</v>
      </c>
      <c r="B3247" t="s">
        <v>554</v>
      </c>
      <c r="C3247" s="19">
        <v>185</v>
      </c>
      <c r="D3247" s="19">
        <v>1410</v>
      </c>
      <c r="E3247" t="s">
        <v>484</v>
      </c>
      <c r="F3247" t="s">
        <v>563</v>
      </c>
    </row>
    <row r="3248" spans="1:6" x14ac:dyDescent="0.2">
      <c r="A3248" t="s">
        <v>645</v>
      </c>
      <c r="B3248" t="s">
        <v>554</v>
      </c>
      <c r="C3248" s="19">
        <v>192</v>
      </c>
      <c r="D3248" s="19">
        <v>1210</v>
      </c>
      <c r="E3248" t="s">
        <v>484</v>
      </c>
      <c r="F3248" t="s">
        <v>563</v>
      </c>
    </row>
    <row r="3249" spans="1:6" x14ac:dyDescent="0.2">
      <c r="A3249" t="s">
        <v>645</v>
      </c>
      <c r="B3249" t="s">
        <v>554</v>
      </c>
      <c r="C3249" s="19">
        <v>211</v>
      </c>
      <c r="D3249" s="19">
        <v>1475</v>
      </c>
      <c r="E3249" t="s">
        <v>484</v>
      </c>
      <c r="F3249" t="s">
        <v>563</v>
      </c>
    </row>
    <row r="3250" spans="1:6" x14ac:dyDescent="0.2">
      <c r="A3250" t="s">
        <v>645</v>
      </c>
      <c r="B3250" t="s">
        <v>554</v>
      </c>
      <c r="C3250" s="19">
        <v>215</v>
      </c>
      <c r="D3250" s="19">
        <v>1569</v>
      </c>
      <c r="E3250" t="s">
        <v>482</v>
      </c>
      <c r="F3250" t="s">
        <v>563</v>
      </c>
    </row>
    <row r="3251" spans="1:6" x14ac:dyDescent="0.2">
      <c r="A3251" t="s">
        <v>645</v>
      </c>
      <c r="B3251" t="s">
        <v>554</v>
      </c>
      <c r="C3251" s="19">
        <v>258</v>
      </c>
      <c r="D3251" s="19">
        <v>1462</v>
      </c>
      <c r="E3251" t="s">
        <v>484</v>
      </c>
      <c r="F3251" t="s">
        <v>563</v>
      </c>
    </row>
    <row r="3252" spans="1:6" x14ac:dyDescent="0.2">
      <c r="A3252" t="s">
        <v>645</v>
      </c>
      <c r="B3252" t="s">
        <v>554</v>
      </c>
      <c r="C3252" s="19">
        <v>280</v>
      </c>
      <c r="D3252" s="19">
        <v>1405</v>
      </c>
      <c r="E3252" t="s">
        <v>482</v>
      </c>
      <c r="F3252" t="s">
        <v>563</v>
      </c>
    </row>
    <row r="3253" spans="1:6" x14ac:dyDescent="0.2">
      <c r="A3253" t="s">
        <v>645</v>
      </c>
      <c r="B3253" t="s">
        <v>554</v>
      </c>
      <c r="C3253" s="19">
        <v>281</v>
      </c>
      <c r="D3253" s="19">
        <v>1384</v>
      </c>
      <c r="E3253" t="s">
        <v>482</v>
      </c>
      <c r="F3253" t="s">
        <v>563</v>
      </c>
    </row>
    <row r="3254" spans="1:6" x14ac:dyDescent="0.2">
      <c r="A3254" t="s">
        <v>645</v>
      </c>
      <c r="B3254" t="s">
        <v>554</v>
      </c>
      <c r="C3254" s="19">
        <v>282</v>
      </c>
      <c r="D3254" s="19">
        <v>1480</v>
      </c>
      <c r="E3254" t="s">
        <v>484</v>
      </c>
      <c r="F3254" t="s">
        <v>563</v>
      </c>
    </row>
    <row r="3255" spans="1:6" x14ac:dyDescent="0.2">
      <c r="A3255" t="s">
        <v>645</v>
      </c>
      <c r="B3255" t="s">
        <v>554</v>
      </c>
      <c r="C3255" s="19">
        <v>284</v>
      </c>
      <c r="D3255" s="19">
        <v>1401</v>
      </c>
      <c r="E3255" t="s">
        <v>482</v>
      </c>
      <c r="F3255" t="s">
        <v>563</v>
      </c>
    </row>
    <row r="3256" spans="1:6" x14ac:dyDescent="0.2">
      <c r="A3256" t="s">
        <v>645</v>
      </c>
      <c r="B3256" t="s">
        <v>554</v>
      </c>
      <c r="C3256" s="19">
        <v>285</v>
      </c>
      <c r="D3256" s="19">
        <v>1334</v>
      </c>
      <c r="E3256" t="s">
        <v>484</v>
      </c>
      <c r="F3256" t="s">
        <v>563</v>
      </c>
    </row>
    <row r="3257" spans="1:6" x14ac:dyDescent="0.2">
      <c r="A3257" t="s">
        <v>646</v>
      </c>
      <c r="B3257" t="s">
        <v>554</v>
      </c>
      <c r="C3257" s="19">
        <v>22</v>
      </c>
      <c r="D3257" s="19">
        <v>1300</v>
      </c>
      <c r="E3257" t="s">
        <v>484</v>
      </c>
      <c r="F3257" t="s">
        <v>563</v>
      </c>
    </row>
    <row r="3258" spans="1:6" x14ac:dyDescent="0.2">
      <c r="A3258" t="s">
        <v>646</v>
      </c>
      <c r="B3258" t="s">
        <v>554</v>
      </c>
      <c r="C3258" s="19">
        <v>25</v>
      </c>
      <c r="D3258" s="19">
        <v>1170</v>
      </c>
      <c r="E3258" t="s">
        <v>484</v>
      </c>
      <c r="F3258" t="s">
        <v>563</v>
      </c>
    </row>
    <row r="3259" spans="1:6" x14ac:dyDescent="0.2">
      <c r="A3259" t="s">
        <v>646</v>
      </c>
      <c r="B3259" t="s">
        <v>554</v>
      </c>
      <c r="C3259" s="19">
        <v>31</v>
      </c>
      <c r="D3259" s="19">
        <v>1275</v>
      </c>
      <c r="E3259" t="s">
        <v>484</v>
      </c>
      <c r="F3259" t="s">
        <v>563</v>
      </c>
    </row>
    <row r="3260" spans="1:6" x14ac:dyDescent="0.2">
      <c r="A3260" t="s">
        <v>646</v>
      </c>
      <c r="B3260" t="s">
        <v>554</v>
      </c>
      <c r="C3260" s="19">
        <v>32</v>
      </c>
      <c r="D3260" s="19">
        <v>1450</v>
      </c>
      <c r="E3260" t="s">
        <v>482</v>
      </c>
      <c r="F3260" t="s">
        <v>563</v>
      </c>
    </row>
    <row r="3261" spans="1:6" x14ac:dyDescent="0.2">
      <c r="A3261" t="s">
        <v>646</v>
      </c>
      <c r="B3261" t="s">
        <v>554</v>
      </c>
      <c r="C3261" s="19">
        <v>33</v>
      </c>
      <c r="D3261" s="19">
        <v>1385</v>
      </c>
      <c r="E3261" t="s">
        <v>484</v>
      </c>
      <c r="F3261" t="s">
        <v>563</v>
      </c>
    </row>
    <row r="3262" spans="1:6" x14ac:dyDescent="0.2">
      <c r="A3262" t="s">
        <v>646</v>
      </c>
      <c r="B3262" t="s">
        <v>554</v>
      </c>
      <c r="C3262" s="19">
        <v>35</v>
      </c>
      <c r="D3262" s="19">
        <v>1292</v>
      </c>
      <c r="E3262" t="s">
        <v>484</v>
      </c>
      <c r="F3262" t="s">
        <v>563</v>
      </c>
    </row>
    <row r="3263" spans="1:6" x14ac:dyDescent="0.2">
      <c r="A3263" t="s">
        <v>646</v>
      </c>
      <c r="B3263" t="s">
        <v>554</v>
      </c>
      <c r="C3263" s="19">
        <v>36</v>
      </c>
      <c r="D3263" s="19">
        <v>1348</v>
      </c>
      <c r="E3263" t="s">
        <v>484</v>
      </c>
      <c r="F3263" t="s">
        <v>563</v>
      </c>
    </row>
    <row r="3264" spans="1:6" x14ac:dyDescent="0.2">
      <c r="A3264" t="s">
        <v>646</v>
      </c>
      <c r="B3264" t="s">
        <v>554</v>
      </c>
      <c r="C3264" s="19">
        <v>37</v>
      </c>
      <c r="D3264" s="19">
        <v>1451</v>
      </c>
      <c r="E3264" t="s">
        <v>484</v>
      </c>
      <c r="F3264" t="s">
        <v>563</v>
      </c>
    </row>
    <row r="3265" spans="1:6" x14ac:dyDescent="0.2">
      <c r="A3265" t="s">
        <v>646</v>
      </c>
      <c r="B3265" t="s">
        <v>554</v>
      </c>
      <c r="C3265" s="19">
        <v>38</v>
      </c>
      <c r="D3265" s="19">
        <v>1307</v>
      </c>
      <c r="E3265" t="s">
        <v>484</v>
      </c>
      <c r="F3265" t="s">
        <v>563</v>
      </c>
    </row>
    <row r="3266" spans="1:6" x14ac:dyDescent="0.2">
      <c r="A3266" t="s">
        <v>646</v>
      </c>
      <c r="B3266" t="s">
        <v>554</v>
      </c>
      <c r="C3266" s="19">
        <v>39</v>
      </c>
      <c r="D3266" s="19">
        <v>1299</v>
      </c>
      <c r="E3266" t="s">
        <v>484</v>
      </c>
      <c r="F3266" t="s">
        <v>563</v>
      </c>
    </row>
    <row r="3267" spans="1:6" x14ac:dyDescent="0.2">
      <c r="A3267" t="s">
        <v>646</v>
      </c>
      <c r="B3267" t="s">
        <v>554</v>
      </c>
      <c r="C3267" s="19">
        <v>41</v>
      </c>
      <c r="D3267" s="19">
        <v>1170</v>
      </c>
      <c r="E3267" t="s">
        <v>484</v>
      </c>
      <c r="F3267" t="s">
        <v>563</v>
      </c>
    </row>
    <row r="3268" spans="1:6" x14ac:dyDescent="0.2">
      <c r="A3268" t="s">
        <v>646</v>
      </c>
      <c r="B3268" t="s">
        <v>554</v>
      </c>
      <c r="C3268" s="19">
        <v>42</v>
      </c>
      <c r="D3268" s="19">
        <v>1145</v>
      </c>
      <c r="E3268" t="s">
        <v>484</v>
      </c>
      <c r="F3268" t="s">
        <v>563</v>
      </c>
    </row>
    <row r="3269" spans="1:6" x14ac:dyDescent="0.2">
      <c r="A3269" t="s">
        <v>646</v>
      </c>
      <c r="B3269" t="s">
        <v>554</v>
      </c>
      <c r="C3269" s="19">
        <v>44</v>
      </c>
      <c r="D3269" s="19">
        <v>1373</v>
      </c>
      <c r="E3269" t="s">
        <v>484</v>
      </c>
      <c r="F3269" t="s">
        <v>563</v>
      </c>
    </row>
    <row r="3270" spans="1:6" x14ac:dyDescent="0.2">
      <c r="A3270" t="s">
        <v>646</v>
      </c>
      <c r="B3270" t="s">
        <v>554</v>
      </c>
      <c r="C3270" s="19">
        <v>45</v>
      </c>
      <c r="D3270" s="19">
        <v>1161</v>
      </c>
      <c r="E3270" t="s">
        <v>484</v>
      </c>
      <c r="F3270" t="s">
        <v>563</v>
      </c>
    </row>
    <row r="3271" spans="1:6" x14ac:dyDescent="0.2">
      <c r="A3271" t="s">
        <v>646</v>
      </c>
      <c r="B3271" t="s">
        <v>554</v>
      </c>
      <c r="C3271" s="19">
        <v>46</v>
      </c>
      <c r="D3271" s="19">
        <v>1276</v>
      </c>
      <c r="E3271" t="s">
        <v>484</v>
      </c>
      <c r="F3271" t="s">
        <v>563</v>
      </c>
    </row>
    <row r="3272" spans="1:6" x14ac:dyDescent="0.2">
      <c r="A3272" t="s">
        <v>646</v>
      </c>
      <c r="B3272" t="s">
        <v>554</v>
      </c>
      <c r="C3272" s="19">
        <v>47</v>
      </c>
      <c r="D3272" s="19">
        <v>1170</v>
      </c>
      <c r="E3272" t="s">
        <v>484</v>
      </c>
      <c r="F3272" t="s">
        <v>563</v>
      </c>
    </row>
    <row r="3273" spans="1:6" x14ac:dyDescent="0.2">
      <c r="A3273" t="s">
        <v>646</v>
      </c>
      <c r="B3273" t="s">
        <v>554</v>
      </c>
      <c r="C3273" s="19">
        <v>50</v>
      </c>
      <c r="D3273" s="19">
        <v>1130</v>
      </c>
      <c r="E3273" t="s">
        <v>484</v>
      </c>
      <c r="F3273" t="s">
        <v>563</v>
      </c>
    </row>
    <row r="3274" spans="1:6" x14ac:dyDescent="0.2">
      <c r="A3274" t="s">
        <v>646</v>
      </c>
      <c r="B3274" t="s">
        <v>554</v>
      </c>
      <c r="C3274" s="19">
        <v>56</v>
      </c>
      <c r="D3274" s="19">
        <v>1070</v>
      </c>
      <c r="E3274" t="s">
        <v>484</v>
      </c>
      <c r="F3274" t="s">
        <v>563</v>
      </c>
    </row>
    <row r="3275" spans="1:6" x14ac:dyDescent="0.2">
      <c r="A3275" t="s">
        <v>646</v>
      </c>
      <c r="B3275" t="s">
        <v>554</v>
      </c>
      <c r="C3275" s="19">
        <v>57</v>
      </c>
      <c r="D3275" s="19">
        <v>1120</v>
      </c>
      <c r="E3275" t="s">
        <v>484</v>
      </c>
      <c r="F3275" t="s">
        <v>563</v>
      </c>
    </row>
    <row r="3276" spans="1:6" x14ac:dyDescent="0.2">
      <c r="A3276" t="s">
        <v>646</v>
      </c>
      <c r="B3276" t="s">
        <v>554</v>
      </c>
      <c r="C3276" s="19">
        <v>62</v>
      </c>
      <c r="D3276" s="19">
        <v>1430</v>
      </c>
      <c r="E3276" t="s">
        <v>484</v>
      </c>
      <c r="F3276" t="s">
        <v>563</v>
      </c>
    </row>
    <row r="3277" spans="1:6" x14ac:dyDescent="0.2">
      <c r="A3277" t="s">
        <v>646</v>
      </c>
      <c r="B3277" t="s">
        <v>554</v>
      </c>
      <c r="C3277" s="19">
        <v>65</v>
      </c>
      <c r="D3277" s="19">
        <v>1190</v>
      </c>
      <c r="E3277" t="s">
        <v>484</v>
      </c>
      <c r="F3277" t="s">
        <v>563</v>
      </c>
    </row>
    <row r="3278" spans="1:6" x14ac:dyDescent="0.2">
      <c r="A3278" t="s">
        <v>646</v>
      </c>
      <c r="B3278" t="s">
        <v>554</v>
      </c>
      <c r="C3278" s="19">
        <v>67</v>
      </c>
      <c r="D3278" s="19">
        <v>1264</v>
      </c>
      <c r="E3278" t="s">
        <v>484</v>
      </c>
      <c r="F3278" t="s">
        <v>563</v>
      </c>
    </row>
    <row r="3279" spans="1:6" x14ac:dyDescent="0.2">
      <c r="A3279" t="s">
        <v>646</v>
      </c>
      <c r="B3279" t="s">
        <v>554</v>
      </c>
      <c r="C3279" s="19">
        <v>68</v>
      </c>
      <c r="D3279" s="19">
        <v>1482</v>
      </c>
      <c r="E3279" t="s">
        <v>482</v>
      </c>
      <c r="F3279" t="s">
        <v>563</v>
      </c>
    </row>
    <row r="3280" spans="1:6" x14ac:dyDescent="0.2">
      <c r="A3280" t="s">
        <v>646</v>
      </c>
      <c r="B3280" t="s">
        <v>554</v>
      </c>
      <c r="C3280" s="19">
        <v>69</v>
      </c>
      <c r="D3280" s="19">
        <v>1123</v>
      </c>
      <c r="E3280" t="s">
        <v>484</v>
      </c>
      <c r="F3280" t="s">
        <v>563</v>
      </c>
    </row>
    <row r="3281" spans="1:6" x14ac:dyDescent="0.2">
      <c r="A3281" t="s">
        <v>646</v>
      </c>
      <c r="B3281" t="s">
        <v>554</v>
      </c>
      <c r="C3281" s="19">
        <v>70</v>
      </c>
      <c r="D3281" s="19">
        <v>1384</v>
      </c>
      <c r="E3281" t="s">
        <v>484</v>
      </c>
      <c r="F3281" t="s">
        <v>563</v>
      </c>
    </row>
    <row r="3282" spans="1:6" x14ac:dyDescent="0.2">
      <c r="A3282" t="s">
        <v>646</v>
      </c>
      <c r="B3282" t="s">
        <v>554</v>
      </c>
      <c r="C3282" s="19">
        <v>71</v>
      </c>
      <c r="D3282" s="19">
        <v>1389</v>
      </c>
      <c r="E3282" t="s">
        <v>484</v>
      </c>
      <c r="F3282" t="s">
        <v>563</v>
      </c>
    </row>
    <row r="3283" spans="1:6" x14ac:dyDescent="0.2">
      <c r="A3283" t="s">
        <v>646</v>
      </c>
      <c r="B3283" t="s">
        <v>554</v>
      </c>
      <c r="C3283" s="19">
        <v>73</v>
      </c>
      <c r="D3283" s="19">
        <v>1375</v>
      </c>
      <c r="E3283" t="s">
        <v>484</v>
      </c>
      <c r="F3283" t="s">
        <v>563</v>
      </c>
    </row>
    <row r="3284" spans="1:6" x14ac:dyDescent="0.2">
      <c r="A3284" t="s">
        <v>646</v>
      </c>
      <c r="B3284" t="s">
        <v>554</v>
      </c>
      <c r="C3284" s="19">
        <v>75</v>
      </c>
      <c r="D3284" s="19">
        <v>1132</v>
      </c>
      <c r="E3284" t="s">
        <v>484</v>
      </c>
      <c r="F3284" t="s">
        <v>563</v>
      </c>
    </row>
    <row r="3285" spans="1:6" x14ac:dyDescent="0.2">
      <c r="A3285" t="s">
        <v>646</v>
      </c>
      <c r="B3285" t="s">
        <v>554</v>
      </c>
      <c r="C3285" s="19">
        <v>77</v>
      </c>
      <c r="D3285" s="19">
        <v>1395</v>
      </c>
      <c r="E3285" t="s">
        <v>484</v>
      </c>
      <c r="F3285" t="s">
        <v>563</v>
      </c>
    </row>
    <row r="3286" spans="1:6" x14ac:dyDescent="0.2">
      <c r="A3286" t="s">
        <v>646</v>
      </c>
      <c r="B3286" t="s">
        <v>554</v>
      </c>
      <c r="C3286" s="19">
        <v>80</v>
      </c>
      <c r="D3286" s="19">
        <v>1455</v>
      </c>
      <c r="E3286" t="s">
        <v>484</v>
      </c>
      <c r="F3286" t="s">
        <v>563</v>
      </c>
    </row>
    <row r="3287" spans="1:6" x14ac:dyDescent="0.2">
      <c r="A3287" t="s">
        <v>646</v>
      </c>
      <c r="B3287" t="s">
        <v>554</v>
      </c>
      <c r="C3287" s="19">
        <v>81</v>
      </c>
      <c r="D3287" s="19">
        <v>1450</v>
      </c>
      <c r="E3287" t="s">
        <v>484</v>
      </c>
      <c r="F3287" t="s">
        <v>563</v>
      </c>
    </row>
    <row r="3288" spans="1:6" x14ac:dyDescent="0.2">
      <c r="A3288" t="s">
        <v>646</v>
      </c>
      <c r="B3288" t="s">
        <v>554</v>
      </c>
      <c r="C3288" s="19">
        <v>82</v>
      </c>
      <c r="D3288" s="19">
        <v>1120</v>
      </c>
      <c r="E3288" t="s">
        <v>484</v>
      </c>
      <c r="F3288" t="s">
        <v>563</v>
      </c>
    </row>
    <row r="3289" spans="1:6" x14ac:dyDescent="0.2">
      <c r="A3289" t="s">
        <v>646</v>
      </c>
      <c r="B3289" t="s">
        <v>554</v>
      </c>
      <c r="C3289" s="19">
        <v>83</v>
      </c>
      <c r="D3289" s="19">
        <v>1300</v>
      </c>
      <c r="E3289" t="s">
        <v>484</v>
      </c>
      <c r="F3289" t="s">
        <v>563</v>
      </c>
    </row>
    <row r="3290" spans="1:6" x14ac:dyDescent="0.2">
      <c r="A3290" t="s">
        <v>646</v>
      </c>
      <c r="B3290" t="s">
        <v>554</v>
      </c>
      <c r="C3290" s="19">
        <v>84</v>
      </c>
      <c r="D3290" s="19">
        <v>1291</v>
      </c>
      <c r="E3290" t="s">
        <v>484</v>
      </c>
      <c r="F3290" t="s">
        <v>563</v>
      </c>
    </row>
    <row r="3291" spans="1:6" x14ac:dyDescent="0.2">
      <c r="A3291" t="s">
        <v>646</v>
      </c>
      <c r="B3291" t="s">
        <v>554</v>
      </c>
      <c r="C3291" s="19">
        <v>86</v>
      </c>
      <c r="D3291" s="19">
        <v>1190</v>
      </c>
      <c r="E3291" t="s">
        <v>484</v>
      </c>
      <c r="F3291" t="s">
        <v>563</v>
      </c>
    </row>
    <row r="3292" spans="1:6" x14ac:dyDescent="0.2">
      <c r="A3292" t="s">
        <v>646</v>
      </c>
      <c r="B3292" t="s">
        <v>554</v>
      </c>
      <c r="C3292" s="19">
        <v>87</v>
      </c>
      <c r="D3292" s="19">
        <v>1460</v>
      </c>
      <c r="E3292" t="s">
        <v>484</v>
      </c>
      <c r="F3292" t="s">
        <v>563</v>
      </c>
    </row>
    <row r="3293" spans="1:6" x14ac:dyDescent="0.2">
      <c r="A3293" t="s">
        <v>646</v>
      </c>
      <c r="B3293" t="s">
        <v>554</v>
      </c>
      <c r="C3293" s="19">
        <v>89</v>
      </c>
      <c r="D3293" s="19">
        <v>1421</v>
      </c>
      <c r="E3293" t="s">
        <v>484</v>
      </c>
      <c r="F3293" t="s">
        <v>563</v>
      </c>
    </row>
    <row r="3294" spans="1:6" x14ac:dyDescent="0.2">
      <c r="A3294" t="s">
        <v>646</v>
      </c>
      <c r="B3294" t="s">
        <v>554</v>
      </c>
      <c r="C3294" s="19">
        <v>90</v>
      </c>
      <c r="D3294" s="19">
        <v>1318</v>
      </c>
      <c r="E3294" t="s">
        <v>484</v>
      </c>
      <c r="F3294" t="s">
        <v>563</v>
      </c>
    </row>
    <row r="3295" spans="1:6" x14ac:dyDescent="0.2">
      <c r="A3295" t="s">
        <v>646</v>
      </c>
      <c r="B3295" t="s">
        <v>554</v>
      </c>
      <c r="C3295" s="19">
        <v>91</v>
      </c>
      <c r="D3295" s="19">
        <v>1465</v>
      </c>
      <c r="E3295" t="s">
        <v>482</v>
      </c>
      <c r="F3295" t="s">
        <v>563</v>
      </c>
    </row>
    <row r="3296" spans="1:6" x14ac:dyDescent="0.2">
      <c r="A3296" t="s">
        <v>646</v>
      </c>
      <c r="B3296" t="s">
        <v>554</v>
      </c>
      <c r="C3296" s="19">
        <v>95</v>
      </c>
      <c r="D3296" s="19">
        <v>1527</v>
      </c>
      <c r="E3296" t="s">
        <v>484</v>
      </c>
      <c r="F3296" t="s">
        <v>563</v>
      </c>
    </row>
    <row r="3297" spans="1:6" x14ac:dyDescent="0.2">
      <c r="A3297" t="s">
        <v>646</v>
      </c>
      <c r="B3297" t="s">
        <v>554</v>
      </c>
      <c r="C3297" s="19">
        <v>96</v>
      </c>
      <c r="D3297" s="19">
        <v>1175</v>
      </c>
      <c r="E3297" t="s">
        <v>484</v>
      </c>
      <c r="F3297" t="s">
        <v>563</v>
      </c>
    </row>
    <row r="3298" spans="1:6" x14ac:dyDescent="0.2">
      <c r="A3298" t="s">
        <v>646</v>
      </c>
      <c r="B3298" t="s">
        <v>554</v>
      </c>
      <c r="C3298" s="19">
        <v>97</v>
      </c>
      <c r="D3298" s="19">
        <v>1513</v>
      </c>
      <c r="E3298" t="s">
        <v>484</v>
      </c>
      <c r="F3298" t="s">
        <v>563</v>
      </c>
    </row>
    <row r="3299" spans="1:6" x14ac:dyDescent="0.2">
      <c r="A3299" t="s">
        <v>646</v>
      </c>
      <c r="B3299" t="s">
        <v>554</v>
      </c>
      <c r="C3299" s="19">
        <v>99</v>
      </c>
      <c r="D3299" s="19">
        <v>1130</v>
      </c>
      <c r="E3299" t="s">
        <v>484</v>
      </c>
      <c r="F3299" t="s">
        <v>563</v>
      </c>
    </row>
    <row r="3300" spans="1:6" x14ac:dyDescent="0.2">
      <c r="A3300" t="s">
        <v>646</v>
      </c>
      <c r="B3300" t="s">
        <v>554</v>
      </c>
      <c r="C3300" s="19">
        <v>100</v>
      </c>
      <c r="D3300" s="19">
        <v>1455</v>
      </c>
      <c r="E3300" t="s">
        <v>484</v>
      </c>
      <c r="F3300" t="s">
        <v>563</v>
      </c>
    </row>
    <row r="3301" spans="1:6" x14ac:dyDescent="0.2">
      <c r="A3301" t="s">
        <v>646</v>
      </c>
      <c r="B3301" t="s">
        <v>554</v>
      </c>
      <c r="C3301" s="19">
        <v>101</v>
      </c>
      <c r="D3301" s="19">
        <v>1468</v>
      </c>
      <c r="E3301" t="s">
        <v>484</v>
      </c>
      <c r="F3301" t="s">
        <v>563</v>
      </c>
    </row>
    <row r="3302" spans="1:6" x14ac:dyDescent="0.2">
      <c r="A3302" t="s">
        <v>646</v>
      </c>
      <c r="B3302" t="s">
        <v>554</v>
      </c>
      <c r="C3302" s="19">
        <v>104</v>
      </c>
      <c r="D3302" s="19">
        <v>1444</v>
      </c>
      <c r="E3302" t="s">
        <v>484</v>
      </c>
      <c r="F3302" t="s">
        <v>563</v>
      </c>
    </row>
    <row r="3303" spans="1:6" x14ac:dyDescent="0.2">
      <c r="A3303" t="s">
        <v>646</v>
      </c>
      <c r="B3303" t="s">
        <v>554</v>
      </c>
      <c r="C3303" s="19">
        <v>105</v>
      </c>
      <c r="D3303" s="19">
        <v>1468</v>
      </c>
      <c r="E3303" t="s">
        <v>484</v>
      </c>
      <c r="F3303" t="s">
        <v>563</v>
      </c>
    </row>
    <row r="3304" spans="1:6" x14ac:dyDescent="0.2">
      <c r="A3304" t="s">
        <v>646</v>
      </c>
      <c r="B3304" t="s">
        <v>554</v>
      </c>
      <c r="C3304" s="19">
        <v>106</v>
      </c>
      <c r="D3304" s="19">
        <v>1465</v>
      </c>
      <c r="E3304" t="s">
        <v>482</v>
      </c>
      <c r="F3304" t="s">
        <v>563</v>
      </c>
    </row>
    <row r="3305" spans="1:6" x14ac:dyDescent="0.2">
      <c r="A3305" t="s">
        <v>646</v>
      </c>
      <c r="B3305" t="s">
        <v>554</v>
      </c>
      <c r="C3305" s="19">
        <v>107</v>
      </c>
      <c r="D3305" s="19">
        <v>1303</v>
      </c>
      <c r="E3305" t="s">
        <v>484</v>
      </c>
      <c r="F3305" t="s">
        <v>563</v>
      </c>
    </row>
    <row r="3306" spans="1:6" x14ac:dyDescent="0.2">
      <c r="A3306" t="s">
        <v>646</v>
      </c>
      <c r="B3306" t="s">
        <v>554</v>
      </c>
      <c r="C3306" s="19">
        <v>108</v>
      </c>
      <c r="D3306" s="19">
        <v>1194</v>
      </c>
      <c r="E3306" t="s">
        <v>484</v>
      </c>
      <c r="F3306" t="s">
        <v>563</v>
      </c>
    </row>
    <row r="3307" spans="1:6" x14ac:dyDescent="0.2">
      <c r="A3307" t="s">
        <v>646</v>
      </c>
      <c r="B3307" t="s">
        <v>554</v>
      </c>
      <c r="C3307" s="19">
        <v>109</v>
      </c>
      <c r="D3307" s="19">
        <v>1339</v>
      </c>
      <c r="E3307" t="s">
        <v>484</v>
      </c>
      <c r="F3307" t="s">
        <v>563</v>
      </c>
    </row>
    <row r="3308" spans="1:6" x14ac:dyDescent="0.2">
      <c r="A3308" t="s">
        <v>646</v>
      </c>
      <c r="B3308" t="s">
        <v>554</v>
      </c>
      <c r="C3308" s="19">
        <v>110</v>
      </c>
      <c r="D3308" s="19">
        <v>1445</v>
      </c>
      <c r="E3308" t="s">
        <v>482</v>
      </c>
      <c r="F3308" t="s">
        <v>563</v>
      </c>
    </row>
    <row r="3309" spans="1:6" x14ac:dyDescent="0.2">
      <c r="A3309" t="s">
        <v>646</v>
      </c>
      <c r="B3309" t="s">
        <v>554</v>
      </c>
      <c r="C3309" s="19">
        <v>111</v>
      </c>
      <c r="D3309" s="19">
        <v>1403</v>
      </c>
      <c r="E3309" t="s">
        <v>484</v>
      </c>
      <c r="F3309" t="s">
        <v>563</v>
      </c>
    </row>
    <row r="3310" spans="1:6" x14ac:dyDescent="0.2">
      <c r="A3310" t="s">
        <v>646</v>
      </c>
      <c r="B3310" t="s">
        <v>554</v>
      </c>
      <c r="C3310" s="19">
        <v>112</v>
      </c>
      <c r="D3310" s="19">
        <v>1444</v>
      </c>
      <c r="E3310" t="s">
        <v>484</v>
      </c>
      <c r="F3310" t="s">
        <v>563</v>
      </c>
    </row>
    <row r="3311" spans="1:6" x14ac:dyDescent="0.2">
      <c r="A3311" t="s">
        <v>646</v>
      </c>
      <c r="B3311" t="s">
        <v>554</v>
      </c>
      <c r="C3311" s="19">
        <v>113</v>
      </c>
      <c r="D3311" s="19">
        <v>1405</v>
      </c>
      <c r="E3311" t="s">
        <v>484</v>
      </c>
      <c r="F3311" t="s">
        <v>563</v>
      </c>
    </row>
    <row r="3312" spans="1:6" x14ac:dyDescent="0.2">
      <c r="A3312" t="s">
        <v>646</v>
      </c>
      <c r="B3312" t="s">
        <v>554</v>
      </c>
      <c r="C3312" s="19">
        <v>114</v>
      </c>
      <c r="D3312" s="19">
        <v>1435</v>
      </c>
      <c r="E3312" t="s">
        <v>484</v>
      </c>
      <c r="F3312" t="s">
        <v>563</v>
      </c>
    </row>
    <row r="3313" spans="1:6" x14ac:dyDescent="0.2">
      <c r="A3313" t="s">
        <v>646</v>
      </c>
      <c r="B3313" t="s">
        <v>554</v>
      </c>
      <c r="C3313" s="19">
        <v>115</v>
      </c>
      <c r="D3313" s="19">
        <v>1493</v>
      </c>
      <c r="E3313" t="s">
        <v>484</v>
      </c>
      <c r="F3313" t="s">
        <v>563</v>
      </c>
    </row>
    <row r="3314" spans="1:6" x14ac:dyDescent="0.2">
      <c r="A3314" t="s">
        <v>646</v>
      </c>
      <c r="B3314" t="s">
        <v>554</v>
      </c>
      <c r="C3314" s="19">
        <v>118</v>
      </c>
      <c r="D3314" s="19">
        <v>1409</v>
      </c>
      <c r="E3314" t="s">
        <v>504</v>
      </c>
      <c r="F3314" t="s">
        <v>563</v>
      </c>
    </row>
    <row r="3315" spans="1:6" x14ac:dyDescent="0.2">
      <c r="A3315" t="s">
        <v>646</v>
      </c>
      <c r="B3315" t="s">
        <v>554</v>
      </c>
      <c r="C3315" s="19">
        <v>119</v>
      </c>
      <c r="D3315" s="19">
        <v>1410</v>
      </c>
      <c r="E3315" t="s">
        <v>482</v>
      </c>
      <c r="F3315" t="s">
        <v>563</v>
      </c>
    </row>
    <row r="3316" spans="1:6" x14ac:dyDescent="0.2">
      <c r="A3316" t="s">
        <v>646</v>
      </c>
      <c r="B3316" t="s">
        <v>554</v>
      </c>
      <c r="C3316" s="19">
        <v>120</v>
      </c>
      <c r="D3316" s="19">
        <v>1150</v>
      </c>
      <c r="E3316" t="s">
        <v>484</v>
      </c>
      <c r="F3316" t="s">
        <v>563</v>
      </c>
    </row>
    <row r="3317" spans="1:6" x14ac:dyDescent="0.2">
      <c r="A3317" t="s">
        <v>646</v>
      </c>
      <c r="B3317" t="s">
        <v>554</v>
      </c>
      <c r="C3317" s="19">
        <v>122</v>
      </c>
      <c r="D3317" s="19">
        <v>1389</v>
      </c>
      <c r="E3317" t="s">
        <v>484</v>
      </c>
      <c r="F3317" t="s">
        <v>563</v>
      </c>
    </row>
    <row r="3318" spans="1:6" x14ac:dyDescent="0.2">
      <c r="A3318" t="s">
        <v>646</v>
      </c>
      <c r="B3318" t="s">
        <v>554</v>
      </c>
      <c r="C3318" s="19">
        <v>123</v>
      </c>
      <c r="D3318" s="19">
        <v>1315</v>
      </c>
      <c r="E3318" t="s">
        <v>484</v>
      </c>
      <c r="F3318" t="s">
        <v>563</v>
      </c>
    </row>
    <row r="3319" spans="1:6" x14ac:dyDescent="0.2">
      <c r="A3319" t="s">
        <v>646</v>
      </c>
      <c r="B3319" t="s">
        <v>554</v>
      </c>
      <c r="C3319" s="19">
        <v>127</v>
      </c>
      <c r="D3319" s="19">
        <v>1303</v>
      </c>
      <c r="E3319" t="s">
        <v>484</v>
      </c>
      <c r="F3319" t="s">
        <v>563</v>
      </c>
    </row>
    <row r="3320" spans="1:6" x14ac:dyDescent="0.2">
      <c r="A3320" t="s">
        <v>646</v>
      </c>
      <c r="B3320" t="s">
        <v>554</v>
      </c>
      <c r="C3320" s="19">
        <v>128</v>
      </c>
      <c r="D3320" s="19">
        <v>1447</v>
      </c>
      <c r="E3320" t="s">
        <v>484</v>
      </c>
      <c r="F3320" t="s">
        <v>563</v>
      </c>
    </row>
    <row r="3321" spans="1:6" x14ac:dyDescent="0.2">
      <c r="A3321" t="s">
        <v>646</v>
      </c>
      <c r="B3321" t="s">
        <v>554</v>
      </c>
      <c r="C3321" s="19">
        <v>136</v>
      </c>
      <c r="D3321" s="19">
        <v>1275</v>
      </c>
      <c r="E3321" t="s">
        <v>484</v>
      </c>
      <c r="F3321" t="s">
        <v>563</v>
      </c>
    </row>
    <row r="3322" spans="1:6" x14ac:dyDescent="0.2">
      <c r="A3322" t="s">
        <v>646</v>
      </c>
      <c r="B3322" t="s">
        <v>554</v>
      </c>
      <c r="C3322" s="19">
        <v>410</v>
      </c>
      <c r="D3322" s="19">
        <v>1587</v>
      </c>
      <c r="E3322" t="s">
        <v>482</v>
      </c>
      <c r="F3322" t="s">
        <v>563</v>
      </c>
    </row>
    <row r="3323" spans="1:6" x14ac:dyDescent="0.2">
      <c r="A3323" t="s">
        <v>646</v>
      </c>
      <c r="B3323" t="s">
        <v>554</v>
      </c>
      <c r="C3323" s="19">
        <v>411</v>
      </c>
      <c r="D3323" s="19">
        <v>1544</v>
      </c>
      <c r="E3323" t="s">
        <v>484</v>
      </c>
      <c r="F3323" t="s">
        <v>563</v>
      </c>
    </row>
    <row r="3324" spans="1:6" x14ac:dyDescent="0.2">
      <c r="A3324" t="s">
        <v>646</v>
      </c>
      <c r="B3324" t="s">
        <v>554</v>
      </c>
      <c r="C3324" s="19">
        <v>417</v>
      </c>
      <c r="D3324" s="19">
        <v>1180</v>
      </c>
      <c r="E3324" t="s">
        <v>484</v>
      </c>
      <c r="F3324" t="s">
        <v>563</v>
      </c>
    </row>
    <row r="3325" spans="1:6" x14ac:dyDescent="0.2">
      <c r="A3325" t="s">
        <v>646</v>
      </c>
      <c r="B3325" t="s">
        <v>554</v>
      </c>
      <c r="C3325" s="19">
        <v>418</v>
      </c>
      <c r="D3325" s="19">
        <v>1166</v>
      </c>
      <c r="E3325" t="s">
        <v>484</v>
      </c>
      <c r="F3325" t="s">
        <v>563</v>
      </c>
    </row>
    <row r="3326" spans="1:6" x14ac:dyDescent="0.2">
      <c r="A3326" t="s">
        <v>646</v>
      </c>
      <c r="B3326" t="s">
        <v>554</v>
      </c>
      <c r="C3326" s="19">
        <v>420</v>
      </c>
      <c r="D3326" s="19">
        <v>1458</v>
      </c>
      <c r="E3326" t="s">
        <v>482</v>
      </c>
      <c r="F3326" t="s">
        <v>563</v>
      </c>
    </row>
    <row r="3327" spans="1:6" x14ac:dyDescent="0.2">
      <c r="A3327" t="s">
        <v>646</v>
      </c>
      <c r="B3327" t="s">
        <v>554</v>
      </c>
      <c r="C3327" s="19">
        <v>422</v>
      </c>
      <c r="D3327" s="19">
        <v>1370</v>
      </c>
      <c r="E3327" t="s">
        <v>484</v>
      </c>
      <c r="F3327" t="s">
        <v>563</v>
      </c>
    </row>
    <row r="3328" spans="1:6" x14ac:dyDescent="0.2">
      <c r="A3328" t="s">
        <v>646</v>
      </c>
      <c r="B3328" t="s">
        <v>554</v>
      </c>
      <c r="C3328" s="19">
        <v>423</v>
      </c>
      <c r="D3328" s="19">
        <v>1370</v>
      </c>
      <c r="E3328" t="s">
        <v>484</v>
      </c>
      <c r="F3328" t="s">
        <v>563</v>
      </c>
    </row>
    <row r="3329" spans="1:6" x14ac:dyDescent="0.2">
      <c r="A3329" t="s">
        <v>646</v>
      </c>
      <c r="B3329" t="s">
        <v>554</v>
      </c>
      <c r="C3329" s="19">
        <v>428</v>
      </c>
      <c r="D3329" s="19">
        <v>1532</v>
      </c>
      <c r="E3329" t="s">
        <v>482</v>
      </c>
      <c r="F3329" t="s">
        <v>563</v>
      </c>
    </row>
    <row r="3330" spans="1:6" x14ac:dyDescent="0.2">
      <c r="A3330" t="s">
        <v>646</v>
      </c>
      <c r="B3330" t="s">
        <v>554</v>
      </c>
      <c r="C3330" s="19">
        <v>454</v>
      </c>
      <c r="D3330" s="19">
        <v>1320</v>
      </c>
      <c r="E3330" t="s">
        <v>484</v>
      </c>
      <c r="F3330" t="s">
        <v>563</v>
      </c>
    </row>
    <row r="3331" spans="1:6" x14ac:dyDescent="0.2">
      <c r="A3331" t="s">
        <v>646</v>
      </c>
      <c r="B3331" t="s">
        <v>554</v>
      </c>
      <c r="C3331" s="19">
        <v>455</v>
      </c>
      <c r="D3331" s="19">
        <v>1427</v>
      </c>
      <c r="E3331" t="s">
        <v>484</v>
      </c>
      <c r="F3331" t="s">
        <v>563</v>
      </c>
    </row>
    <row r="3332" spans="1:6" x14ac:dyDescent="0.2">
      <c r="A3332" t="s">
        <v>646</v>
      </c>
      <c r="B3332" t="s">
        <v>554</v>
      </c>
      <c r="C3332" s="19">
        <v>456</v>
      </c>
      <c r="D3332" s="19">
        <v>1504</v>
      </c>
      <c r="E3332" t="s">
        <v>484</v>
      </c>
      <c r="F3332" t="s">
        <v>563</v>
      </c>
    </row>
    <row r="3333" spans="1:6" x14ac:dyDescent="0.2">
      <c r="A3333" t="s">
        <v>646</v>
      </c>
      <c r="B3333" t="s">
        <v>554</v>
      </c>
      <c r="C3333" s="19">
        <v>458</v>
      </c>
      <c r="D3333" s="19">
        <v>1265</v>
      </c>
      <c r="E3333" t="s">
        <v>484</v>
      </c>
      <c r="F3333" t="s">
        <v>563</v>
      </c>
    </row>
    <row r="3334" spans="1:6" x14ac:dyDescent="0.2">
      <c r="A3334" t="s">
        <v>646</v>
      </c>
      <c r="B3334" t="s">
        <v>554</v>
      </c>
      <c r="C3334" s="19">
        <v>460</v>
      </c>
      <c r="D3334" s="19">
        <v>1260</v>
      </c>
      <c r="E3334" t="s">
        <v>484</v>
      </c>
      <c r="F3334" t="s">
        <v>563</v>
      </c>
    </row>
    <row r="3335" spans="1:6" x14ac:dyDescent="0.2">
      <c r="A3335" t="s">
        <v>646</v>
      </c>
      <c r="B3335" t="s">
        <v>554</v>
      </c>
      <c r="C3335" s="19">
        <v>464</v>
      </c>
      <c r="D3335" s="19">
        <v>1260</v>
      </c>
      <c r="E3335" t="s">
        <v>484</v>
      </c>
      <c r="F3335" t="s">
        <v>563</v>
      </c>
    </row>
    <row r="3336" spans="1:6" x14ac:dyDescent="0.2">
      <c r="A3336" t="s">
        <v>646</v>
      </c>
      <c r="B3336" t="s">
        <v>554</v>
      </c>
      <c r="C3336" s="19">
        <v>467</v>
      </c>
      <c r="D3336" s="19">
        <v>1381</v>
      </c>
      <c r="E3336" t="s">
        <v>484</v>
      </c>
      <c r="F3336" t="s">
        <v>563</v>
      </c>
    </row>
    <row r="3337" spans="1:6" x14ac:dyDescent="0.2">
      <c r="A3337" t="s">
        <v>646</v>
      </c>
      <c r="B3337" t="s">
        <v>554</v>
      </c>
      <c r="C3337" s="19">
        <v>468</v>
      </c>
      <c r="D3337" s="19">
        <v>1594</v>
      </c>
      <c r="E3337" t="s">
        <v>482</v>
      </c>
      <c r="F3337" t="s">
        <v>563</v>
      </c>
    </row>
    <row r="3338" spans="1:6" x14ac:dyDescent="0.2">
      <c r="A3338" t="s">
        <v>646</v>
      </c>
      <c r="B3338" t="s">
        <v>554</v>
      </c>
      <c r="C3338" s="19">
        <v>469</v>
      </c>
      <c r="D3338" s="19">
        <v>1225</v>
      </c>
      <c r="E3338" t="s">
        <v>484</v>
      </c>
      <c r="F3338" t="s">
        <v>563</v>
      </c>
    </row>
    <row r="3339" spans="1:6" x14ac:dyDescent="0.2">
      <c r="A3339" t="s">
        <v>646</v>
      </c>
      <c r="B3339" t="s">
        <v>554</v>
      </c>
      <c r="C3339" s="19">
        <v>470</v>
      </c>
      <c r="D3339" s="19">
        <v>1178</v>
      </c>
      <c r="E3339" t="s">
        <v>484</v>
      </c>
      <c r="F3339" t="s">
        <v>563</v>
      </c>
    </row>
    <row r="3340" spans="1:6" x14ac:dyDescent="0.2">
      <c r="A3340" t="s">
        <v>646</v>
      </c>
      <c r="B3340" t="s">
        <v>554</v>
      </c>
      <c r="C3340" s="19">
        <v>471</v>
      </c>
      <c r="D3340" s="19">
        <v>1024</v>
      </c>
      <c r="E3340" t="s">
        <v>484</v>
      </c>
      <c r="F3340" t="s">
        <v>563</v>
      </c>
    </row>
    <row r="3341" spans="1:6" x14ac:dyDescent="0.2">
      <c r="A3341" t="s">
        <v>646</v>
      </c>
      <c r="B3341" t="s">
        <v>554</v>
      </c>
      <c r="C3341" s="19">
        <v>481</v>
      </c>
      <c r="D3341" s="19">
        <v>1451</v>
      </c>
      <c r="E3341" t="s">
        <v>484</v>
      </c>
      <c r="F3341" t="s">
        <v>563</v>
      </c>
    </row>
    <row r="3342" spans="1:6" x14ac:dyDescent="0.2">
      <c r="A3342" t="s">
        <v>646</v>
      </c>
      <c r="B3342" t="s">
        <v>554</v>
      </c>
      <c r="C3342" s="19">
        <v>484</v>
      </c>
      <c r="D3342" s="19">
        <v>1442</v>
      </c>
      <c r="E3342" t="s">
        <v>484</v>
      </c>
      <c r="F3342" t="s">
        <v>563</v>
      </c>
    </row>
    <row r="3343" spans="1:6" x14ac:dyDescent="0.2">
      <c r="A3343" t="s">
        <v>646</v>
      </c>
      <c r="B3343" t="s">
        <v>554</v>
      </c>
      <c r="C3343" s="19">
        <v>485</v>
      </c>
      <c r="D3343" s="19">
        <v>1408</v>
      </c>
      <c r="E3343" t="s">
        <v>484</v>
      </c>
      <c r="F3343" t="s">
        <v>563</v>
      </c>
    </row>
    <row r="3344" spans="1:6" x14ac:dyDescent="0.2">
      <c r="A3344" t="s">
        <v>646</v>
      </c>
      <c r="B3344" t="s">
        <v>554</v>
      </c>
      <c r="C3344" s="19">
        <v>486</v>
      </c>
      <c r="D3344" s="19">
        <v>1489</v>
      </c>
      <c r="E3344" t="s">
        <v>504</v>
      </c>
      <c r="F3344" t="s">
        <v>563</v>
      </c>
    </row>
    <row r="3345" spans="1:6" x14ac:dyDescent="0.2">
      <c r="A3345" t="s">
        <v>646</v>
      </c>
      <c r="B3345" t="s">
        <v>554</v>
      </c>
      <c r="C3345" s="19">
        <v>487</v>
      </c>
      <c r="D3345" s="19">
        <v>1325</v>
      </c>
      <c r="E3345" t="s">
        <v>484</v>
      </c>
      <c r="F3345" t="s">
        <v>563</v>
      </c>
    </row>
    <row r="3346" spans="1:6" x14ac:dyDescent="0.2">
      <c r="A3346" t="s">
        <v>646</v>
      </c>
      <c r="B3346" t="s">
        <v>554</v>
      </c>
      <c r="C3346" s="19">
        <v>488</v>
      </c>
      <c r="D3346" s="19">
        <v>1586</v>
      </c>
      <c r="E3346" t="s">
        <v>482</v>
      </c>
      <c r="F3346" t="s">
        <v>563</v>
      </c>
    </row>
    <row r="3347" spans="1:6" x14ac:dyDescent="0.2">
      <c r="A3347" t="s">
        <v>646</v>
      </c>
      <c r="B3347" t="s">
        <v>554</v>
      </c>
      <c r="C3347" s="19">
        <v>515</v>
      </c>
      <c r="D3347" s="19">
        <v>1496</v>
      </c>
      <c r="E3347" t="s">
        <v>484</v>
      </c>
      <c r="F3347" t="s">
        <v>563</v>
      </c>
    </row>
    <row r="3348" spans="1:6" x14ac:dyDescent="0.2">
      <c r="A3348" t="s">
        <v>646</v>
      </c>
      <c r="B3348" t="s">
        <v>554</v>
      </c>
      <c r="C3348" s="19">
        <v>516</v>
      </c>
      <c r="D3348" s="19">
        <v>1412</v>
      </c>
      <c r="E3348" t="s">
        <v>484</v>
      </c>
      <c r="F3348" t="s">
        <v>563</v>
      </c>
    </row>
    <row r="3349" spans="1:6" x14ac:dyDescent="0.2">
      <c r="A3349" t="s">
        <v>646</v>
      </c>
      <c r="B3349" t="s">
        <v>554</v>
      </c>
      <c r="C3349" s="19">
        <v>518</v>
      </c>
      <c r="D3349" s="19">
        <v>1234</v>
      </c>
      <c r="E3349" t="s">
        <v>484</v>
      </c>
      <c r="F3349" t="s">
        <v>563</v>
      </c>
    </row>
    <row r="3350" spans="1:6" x14ac:dyDescent="0.2">
      <c r="A3350" t="s">
        <v>646</v>
      </c>
      <c r="B3350" t="s">
        <v>554</v>
      </c>
      <c r="C3350" s="19">
        <v>520</v>
      </c>
      <c r="D3350" s="19">
        <v>1072</v>
      </c>
      <c r="E3350" t="s">
        <v>484</v>
      </c>
      <c r="F3350" t="s">
        <v>563</v>
      </c>
    </row>
    <row r="3351" spans="1:6" x14ac:dyDescent="0.2">
      <c r="A3351" t="s">
        <v>646</v>
      </c>
      <c r="B3351" t="s">
        <v>554</v>
      </c>
      <c r="C3351" s="19">
        <v>530</v>
      </c>
      <c r="D3351" s="19">
        <v>1315</v>
      </c>
      <c r="E3351" t="s">
        <v>484</v>
      </c>
      <c r="F3351" t="s">
        <v>563</v>
      </c>
    </row>
    <row r="3352" spans="1:6" x14ac:dyDescent="0.2">
      <c r="A3352" t="s">
        <v>646</v>
      </c>
      <c r="B3352" t="s">
        <v>554</v>
      </c>
      <c r="C3352" s="19">
        <v>542</v>
      </c>
      <c r="D3352" s="19">
        <v>1315</v>
      </c>
      <c r="E3352" t="s">
        <v>484</v>
      </c>
      <c r="F3352" t="s">
        <v>563</v>
      </c>
    </row>
    <row r="3353" spans="1:6" x14ac:dyDescent="0.2">
      <c r="A3353" t="s">
        <v>646</v>
      </c>
      <c r="B3353" t="s">
        <v>554</v>
      </c>
      <c r="C3353" s="19">
        <v>549</v>
      </c>
      <c r="D3353" s="19">
        <v>1091</v>
      </c>
      <c r="E3353" t="s">
        <v>484</v>
      </c>
      <c r="F3353" t="s">
        <v>563</v>
      </c>
    </row>
    <row r="3354" spans="1:6" x14ac:dyDescent="0.2">
      <c r="A3354" t="s">
        <v>646</v>
      </c>
      <c r="B3354" t="s">
        <v>554</v>
      </c>
      <c r="C3354" s="19">
        <v>550</v>
      </c>
      <c r="D3354" s="19">
        <v>1421</v>
      </c>
      <c r="E3354" t="s">
        <v>484</v>
      </c>
      <c r="F3354" t="s">
        <v>563</v>
      </c>
    </row>
    <row r="3355" spans="1:6" x14ac:dyDescent="0.2">
      <c r="A3355" t="s">
        <v>646</v>
      </c>
      <c r="B3355" t="s">
        <v>554</v>
      </c>
      <c r="C3355" s="19">
        <v>551</v>
      </c>
      <c r="D3355" s="19">
        <v>1257</v>
      </c>
      <c r="E3355" t="s">
        <v>484</v>
      </c>
      <c r="F3355" t="s">
        <v>563</v>
      </c>
    </row>
    <row r="3356" spans="1:6" x14ac:dyDescent="0.2">
      <c r="A3356" t="s">
        <v>646</v>
      </c>
      <c r="B3356" t="s">
        <v>554</v>
      </c>
      <c r="C3356" s="19">
        <v>554</v>
      </c>
      <c r="D3356" s="19">
        <v>1435</v>
      </c>
      <c r="E3356" t="s">
        <v>484</v>
      </c>
      <c r="F3356" t="s">
        <v>563</v>
      </c>
    </row>
    <row r="3357" spans="1:6" x14ac:dyDescent="0.2">
      <c r="A3357" t="s">
        <v>646</v>
      </c>
      <c r="B3357" t="s">
        <v>554</v>
      </c>
      <c r="C3357" s="19">
        <v>555</v>
      </c>
      <c r="D3357" s="19">
        <v>1457</v>
      </c>
      <c r="E3357" t="s">
        <v>482</v>
      </c>
      <c r="F3357" t="s">
        <v>563</v>
      </c>
    </row>
    <row r="3358" spans="1:6" x14ac:dyDescent="0.2">
      <c r="A3358" t="s">
        <v>646</v>
      </c>
      <c r="B3358" t="s">
        <v>554</v>
      </c>
      <c r="C3358" s="19">
        <v>556</v>
      </c>
      <c r="D3358" s="19">
        <v>1295</v>
      </c>
      <c r="E3358" t="s">
        <v>484</v>
      </c>
      <c r="F3358" t="s">
        <v>563</v>
      </c>
    </row>
    <row r="3359" spans="1:6" x14ac:dyDescent="0.2">
      <c r="A3359" t="s">
        <v>646</v>
      </c>
      <c r="B3359" t="s">
        <v>554</v>
      </c>
      <c r="C3359" s="19">
        <v>564</v>
      </c>
      <c r="D3359" s="19">
        <v>1537</v>
      </c>
      <c r="E3359" t="s">
        <v>484</v>
      </c>
      <c r="F3359" t="s">
        <v>563</v>
      </c>
    </row>
    <row r="3360" spans="1:6" x14ac:dyDescent="0.2">
      <c r="A3360" t="s">
        <v>646</v>
      </c>
      <c r="B3360" t="s">
        <v>554</v>
      </c>
      <c r="C3360" s="19">
        <v>566</v>
      </c>
      <c r="D3360" s="19">
        <v>1455</v>
      </c>
      <c r="E3360" t="s">
        <v>484</v>
      </c>
      <c r="F3360" t="s">
        <v>563</v>
      </c>
    </row>
    <row r="3361" spans="1:6" x14ac:dyDescent="0.2">
      <c r="A3361" t="s">
        <v>646</v>
      </c>
      <c r="B3361" t="s">
        <v>554</v>
      </c>
      <c r="C3361" s="19">
        <v>568</v>
      </c>
      <c r="D3361" s="19">
        <v>1433</v>
      </c>
      <c r="E3361" t="s">
        <v>504</v>
      </c>
      <c r="F3361" t="s">
        <v>563</v>
      </c>
    </row>
    <row r="3362" spans="1:6" x14ac:dyDescent="0.2">
      <c r="A3362" t="s">
        <v>646</v>
      </c>
      <c r="B3362" t="s">
        <v>554</v>
      </c>
      <c r="C3362" s="19">
        <v>574</v>
      </c>
      <c r="D3362" s="19">
        <v>1460</v>
      </c>
      <c r="E3362" t="s">
        <v>484</v>
      </c>
      <c r="F3362" t="s">
        <v>563</v>
      </c>
    </row>
    <row r="3363" spans="1:6" x14ac:dyDescent="0.2">
      <c r="A3363" t="s">
        <v>646</v>
      </c>
      <c r="B3363" t="s">
        <v>554</v>
      </c>
      <c r="C3363" s="19">
        <v>581</v>
      </c>
      <c r="D3363" s="19">
        <v>1406</v>
      </c>
      <c r="E3363" t="s">
        <v>484</v>
      </c>
      <c r="F3363" t="s">
        <v>563</v>
      </c>
    </row>
    <row r="3364" spans="1:6" x14ac:dyDescent="0.2">
      <c r="A3364" t="s">
        <v>646</v>
      </c>
      <c r="B3364" t="s">
        <v>554</v>
      </c>
      <c r="C3364" s="19">
        <v>596</v>
      </c>
      <c r="D3364" s="19">
        <v>1463</v>
      </c>
      <c r="E3364" t="s">
        <v>482</v>
      </c>
      <c r="F3364" t="s">
        <v>563</v>
      </c>
    </row>
    <row r="3365" spans="1:6" x14ac:dyDescent="0.2">
      <c r="A3365" t="s">
        <v>646</v>
      </c>
      <c r="B3365" t="s">
        <v>554</v>
      </c>
      <c r="C3365" s="19">
        <v>599</v>
      </c>
      <c r="D3365" s="19">
        <v>1495</v>
      </c>
      <c r="E3365" t="s">
        <v>482</v>
      </c>
      <c r="F3365" t="s">
        <v>563</v>
      </c>
    </row>
    <row r="3366" spans="1:6" x14ac:dyDescent="0.2">
      <c r="A3366" t="s">
        <v>646</v>
      </c>
      <c r="B3366" t="s">
        <v>554</v>
      </c>
      <c r="C3366" s="19">
        <v>603</v>
      </c>
      <c r="D3366" s="19">
        <v>1459</v>
      </c>
      <c r="E3366" t="s">
        <v>482</v>
      </c>
      <c r="F3366" t="s">
        <v>563</v>
      </c>
    </row>
    <row r="3367" spans="1:6" x14ac:dyDescent="0.2">
      <c r="A3367" t="s">
        <v>646</v>
      </c>
      <c r="B3367" t="s">
        <v>554</v>
      </c>
      <c r="C3367" s="19">
        <v>610</v>
      </c>
      <c r="D3367" s="19">
        <v>1460</v>
      </c>
      <c r="E3367" t="s">
        <v>484</v>
      </c>
      <c r="F3367" t="s">
        <v>563</v>
      </c>
    </row>
    <row r="3368" spans="1:6" x14ac:dyDescent="0.2">
      <c r="A3368" t="s">
        <v>646</v>
      </c>
      <c r="B3368" t="s">
        <v>554</v>
      </c>
      <c r="C3368" s="19">
        <v>615.5</v>
      </c>
      <c r="D3368" s="19">
        <v>1434</v>
      </c>
      <c r="E3368" t="s">
        <v>484</v>
      </c>
      <c r="F3368" t="s">
        <v>563</v>
      </c>
    </row>
    <row r="3369" spans="1:6" x14ac:dyDescent="0.2">
      <c r="A3369" t="s">
        <v>646</v>
      </c>
      <c r="B3369" t="s">
        <v>554</v>
      </c>
      <c r="C3369" s="19">
        <v>617</v>
      </c>
      <c r="D3369" s="19">
        <v>1453</v>
      </c>
      <c r="E3369" t="s">
        <v>484</v>
      </c>
      <c r="F3369" t="s">
        <v>563</v>
      </c>
    </row>
    <row r="3370" spans="1:6" x14ac:dyDescent="0.2">
      <c r="A3370" t="s">
        <v>646</v>
      </c>
      <c r="B3370" t="s">
        <v>554</v>
      </c>
      <c r="C3370" s="19">
        <v>620</v>
      </c>
      <c r="D3370" s="19">
        <v>1135</v>
      </c>
      <c r="E3370" t="s">
        <v>484</v>
      </c>
      <c r="F3370" t="s">
        <v>563</v>
      </c>
    </row>
    <row r="3371" spans="1:6" x14ac:dyDescent="0.2">
      <c r="A3371" t="s">
        <v>646</v>
      </c>
      <c r="B3371" t="s">
        <v>554</v>
      </c>
      <c r="C3371" s="19">
        <v>625</v>
      </c>
      <c r="D3371" s="19">
        <v>1452</v>
      </c>
      <c r="E3371" t="s">
        <v>484</v>
      </c>
      <c r="F3371" t="s">
        <v>563</v>
      </c>
    </row>
    <row r="3372" spans="1:6" x14ac:dyDescent="0.2">
      <c r="A3372" t="s">
        <v>646</v>
      </c>
      <c r="B3372" t="s">
        <v>554</v>
      </c>
      <c r="C3372" s="19">
        <v>633</v>
      </c>
      <c r="D3372" s="19">
        <v>1265</v>
      </c>
      <c r="E3372" t="s">
        <v>484</v>
      </c>
      <c r="F3372" t="s">
        <v>563</v>
      </c>
    </row>
    <row r="3373" spans="1:6" x14ac:dyDescent="0.2">
      <c r="A3373" t="s">
        <v>646</v>
      </c>
      <c r="B3373" t="s">
        <v>554</v>
      </c>
      <c r="C3373" s="19">
        <v>635</v>
      </c>
      <c r="D3373" s="19">
        <v>1346</v>
      </c>
      <c r="E3373" t="s">
        <v>484</v>
      </c>
      <c r="F3373" t="s">
        <v>563</v>
      </c>
    </row>
    <row r="3374" spans="1:6" x14ac:dyDescent="0.2">
      <c r="A3374" t="s">
        <v>646</v>
      </c>
      <c r="B3374" t="s">
        <v>554</v>
      </c>
      <c r="C3374" s="19">
        <v>636</v>
      </c>
      <c r="D3374" s="19">
        <v>1441</v>
      </c>
      <c r="E3374" t="s">
        <v>484</v>
      </c>
      <c r="F3374" t="s">
        <v>563</v>
      </c>
    </row>
    <row r="3375" spans="1:6" x14ac:dyDescent="0.2">
      <c r="A3375" t="s">
        <v>646</v>
      </c>
      <c r="B3375" t="s">
        <v>554</v>
      </c>
      <c r="C3375" s="19">
        <v>637</v>
      </c>
      <c r="D3375" s="19">
        <v>1469</v>
      </c>
      <c r="E3375" t="s">
        <v>484</v>
      </c>
      <c r="F3375" t="s">
        <v>563</v>
      </c>
    </row>
    <row r="3376" spans="1:6" x14ac:dyDescent="0.2">
      <c r="A3376" t="s">
        <v>646</v>
      </c>
      <c r="B3376" t="s">
        <v>554</v>
      </c>
      <c r="C3376" s="19">
        <v>638</v>
      </c>
      <c r="D3376" s="19">
        <v>1463</v>
      </c>
      <c r="E3376" t="s">
        <v>484</v>
      </c>
      <c r="F3376" t="s">
        <v>563</v>
      </c>
    </row>
    <row r="3377" spans="1:6" x14ac:dyDescent="0.2">
      <c r="A3377" t="s">
        <v>646</v>
      </c>
      <c r="B3377" t="s">
        <v>554</v>
      </c>
      <c r="C3377" s="19">
        <v>639</v>
      </c>
      <c r="D3377" s="19">
        <v>1465</v>
      </c>
      <c r="E3377" t="s">
        <v>482</v>
      </c>
      <c r="F3377" t="s">
        <v>563</v>
      </c>
    </row>
    <row r="3378" spans="1:6" x14ac:dyDescent="0.2">
      <c r="A3378" t="s">
        <v>646</v>
      </c>
      <c r="B3378" t="s">
        <v>554</v>
      </c>
      <c r="C3378" s="19">
        <v>653</v>
      </c>
      <c r="D3378" s="19">
        <v>1461</v>
      </c>
      <c r="E3378" t="s">
        <v>484</v>
      </c>
      <c r="F3378" t="s">
        <v>563</v>
      </c>
    </row>
    <row r="3379" spans="1:6" x14ac:dyDescent="0.2">
      <c r="A3379" t="s">
        <v>646</v>
      </c>
      <c r="B3379" t="s">
        <v>554</v>
      </c>
      <c r="C3379" s="19">
        <v>654</v>
      </c>
      <c r="D3379" s="19">
        <v>1466</v>
      </c>
      <c r="E3379" t="s">
        <v>484</v>
      </c>
      <c r="F3379" t="s">
        <v>563</v>
      </c>
    </row>
    <row r="3380" spans="1:6" x14ac:dyDescent="0.2">
      <c r="A3380" t="s">
        <v>646</v>
      </c>
      <c r="B3380" t="s">
        <v>554</v>
      </c>
      <c r="C3380" s="19">
        <v>656</v>
      </c>
      <c r="D3380" s="19">
        <v>1439</v>
      </c>
      <c r="E3380" t="s">
        <v>484</v>
      </c>
      <c r="F3380" t="s">
        <v>563</v>
      </c>
    </row>
    <row r="3381" spans="1:6" x14ac:dyDescent="0.2">
      <c r="A3381" t="s">
        <v>646</v>
      </c>
      <c r="B3381" t="s">
        <v>554</v>
      </c>
      <c r="C3381" s="19">
        <v>657</v>
      </c>
      <c r="D3381" s="19">
        <v>1118</v>
      </c>
      <c r="E3381" t="s">
        <v>484</v>
      </c>
      <c r="F3381" t="s">
        <v>563</v>
      </c>
    </row>
    <row r="3382" spans="1:6" x14ac:dyDescent="0.2">
      <c r="A3382" t="s">
        <v>646</v>
      </c>
      <c r="B3382" t="s">
        <v>554</v>
      </c>
      <c r="C3382" s="19">
        <v>658</v>
      </c>
      <c r="D3382" s="19">
        <v>1208</v>
      </c>
      <c r="E3382" t="s">
        <v>484</v>
      </c>
      <c r="F3382" t="s">
        <v>563</v>
      </c>
    </row>
    <row r="3383" spans="1:6" x14ac:dyDescent="0.2">
      <c r="A3383" t="s">
        <v>646</v>
      </c>
      <c r="B3383" t="s">
        <v>554</v>
      </c>
      <c r="C3383" s="19">
        <v>659</v>
      </c>
      <c r="D3383" s="19">
        <v>1335</v>
      </c>
      <c r="E3383" t="s">
        <v>484</v>
      </c>
      <c r="F3383" t="s">
        <v>563</v>
      </c>
    </row>
    <row r="3384" spans="1:6" x14ac:dyDescent="0.2">
      <c r="A3384" t="s">
        <v>646</v>
      </c>
      <c r="B3384" t="s">
        <v>554</v>
      </c>
      <c r="C3384" s="19">
        <v>661</v>
      </c>
      <c r="D3384" s="19">
        <v>1177</v>
      </c>
      <c r="E3384" t="s">
        <v>484</v>
      </c>
      <c r="F3384" t="s">
        <v>563</v>
      </c>
    </row>
    <row r="3385" spans="1:6" x14ac:dyDescent="0.2">
      <c r="A3385" t="s">
        <v>646</v>
      </c>
      <c r="B3385" t="s">
        <v>554</v>
      </c>
      <c r="C3385" s="19">
        <v>662</v>
      </c>
      <c r="D3385" s="19">
        <v>1528</v>
      </c>
      <c r="E3385" t="s">
        <v>482</v>
      </c>
      <c r="F3385" t="s">
        <v>563</v>
      </c>
    </row>
    <row r="3386" spans="1:6" x14ac:dyDescent="0.2">
      <c r="A3386" t="s">
        <v>646</v>
      </c>
      <c r="B3386" t="s">
        <v>554</v>
      </c>
      <c r="C3386" s="19">
        <v>664</v>
      </c>
      <c r="D3386" s="19">
        <v>1373</v>
      </c>
      <c r="E3386" t="s">
        <v>484</v>
      </c>
      <c r="F3386" t="s">
        <v>563</v>
      </c>
    </row>
    <row r="3387" spans="1:6" x14ac:dyDescent="0.2">
      <c r="A3387" t="s">
        <v>646</v>
      </c>
      <c r="B3387" t="s">
        <v>554</v>
      </c>
      <c r="C3387" s="19">
        <v>665</v>
      </c>
      <c r="D3387" s="19">
        <v>1340</v>
      </c>
      <c r="E3387" t="s">
        <v>484</v>
      </c>
      <c r="F3387" t="s">
        <v>563</v>
      </c>
    </row>
    <row r="3388" spans="1:6" x14ac:dyDescent="0.2">
      <c r="A3388" t="s">
        <v>646</v>
      </c>
      <c r="B3388" t="s">
        <v>554</v>
      </c>
      <c r="C3388" s="19">
        <v>666</v>
      </c>
      <c r="D3388" s="19">
        <v>1095</v>
      </c>
      <c r="E3388" t="s">
        <v>484</v>
      </c>
      <c r="F3388" t="s">
        <v>563</v>
      </c>
    </row>
    <row r="3389" spans="1:6" x14ac:dyDescent="0.2">
      <c r="A3389" t="s">
        <v>646</v>
      </c>
      <c r="B3389" t="s">
        <v>554</v>
      </c>
      <c r="C3389" s="19">
        <v>667</v>
      </c>
      <c r="D3389" s="19">
        <v>1501</v>
      </c>
      <c r="E3389" t="s">
        <v>484</v>
      </c>
      <c r="F3389" t="s">
        <v>563</v>
      </c>
    </row>
    <row r="3390" spans="1:6" x14ac:dyDescent="0.2">
      <c r="A3390" t="s">
        <v>646</v>
      </c>
      <c r="B3390" t="s">
        <v>554</v>
      </c>
      <c r="C3390" s="19">
        <v>668</v>
      </c>
      <c r="D3390" s="19">
        <v>1312</v>
      </c>
      <c r="E3390" t="s">
        <v>484</v>
      </c>
      <c r="F3390" t="s">
        <v>563</v>
      </c>
    </row>
    <row r="3391" spans="1:6" x14ac:dyDescent="0.2">
      <c r="A3391" t="s">
        <v>646</v>
      </c>
      <c r="B3391" t="s">
        <v>554</v>
      </c>
      <c r="C3391" s="19">
        <v>669</v>
      </c>
      <c r="D3391" s="19">
        <v>1321</v>
      </c>
      <c r="E3391" t="s">
        <v>484</v>
      </c>
      <c r="F3391" t="s">
        <v>563</v>
      </c>
    </row>
    <row r="3392" spans="1:6" x14ac:dyDescent="0.2">
      <c r="A3392" t="s">
        <v>646</v>
      </c>
      <c r="B3392" t="s">
        <v>554</v>
      </c>
      <c r="C3392" s="19">
        <v>670</v>
      </c>
      <c r="D3392" s="19">
        <v>1312</v>
      </c>
      <c r="E3392" t="s">
        <v>484</v>
      </c>
      <c r="F3392" t="s">
        <v>563</v>
      </c>
    </row>
    <row r="3393" spans="1:6" x14ac:dyDescent="0.2">
      <c r="A3393" t="s">
        <v>646</v>
      </c>
      <c r="B3393" t="s">
        <v>554</v>
      </c>
      <c r="C3393" s="19">
        <v>671</v>
      </c>
      <c r="D3393" s="19">
        <v>1342</v>
      </c>
      <c r="E3393" t="s">
        <v>484</v>
      </c>
      <c r="F3393" t="s">
        <v>563</v>
      </c>
    </row>
    <row r="3394" spans="1:6" x14ac:dyDescent="0.2">
      <c r="A3394" t="s">
        <v>646</v>
      </c>
      <c r="B3394" t="s">
        <v>554</v>
      </c>
      <c r="C3394" s="19">
        <v>672</v>
      </c>
      <c r="D3394" s="19">
        <v>1332</v>
      </c>
      <c r="E3394" t="s">
        <v>484</v>
      </c>
      <c r="F3394" t="s">
        <v>563</v>
      </c>
    </row>
    <row r="3395" spans="1:6" x14ac:dyDescent="0.2">
      <c r="A3395" t="s">
        <v>646</v>
      </c>
      <c r="B3395" t="s">
        <v>554</v>
      </c>
      <c r="C3395" s="19">
        <v>673</v>
      </c>
      <c r="D3395" s="19">
        <v>1424</v>
      </c>
      <c r="E3395" t="s">
        <v>484</v>
      </c>
      <c r="F3395" t="s">
        <v>563</v>
      </c>
    </row>
    <row r="3396" spans="1:6" x14ac:dyDescent="0.2">
      <c r="A3396" t="s">
        <v>646</v>
      </c>
      <c r="B3396" t="s">
        <v>554</v>
      </c>
      <c r="C3396" s="19">
        <v>675</v>
      </c>
      <c r="D3396" s="19">
        <v>1329</v>
      </c>
      <c r="E3396" t="s">
        <v>484</v>
      </c>
      <c r="F3396" t="s">
        <v>563</v>
      </c>
    </row>
    <row r="3397" spans="1:6" x14ac:dyDescent="0.2">
      <c r="A3397" t="s">
        <v>646</v>
      </c>
      <c r="B3397" t="s">
        <v>554</v>
      </c>
      <c r="C3397" s="19">
        <v>678</v>
      </c>
      <c r="D3397" s="19">
        <v>1292</v>
      </c>
      <c r="E3397" t="s">
        <v>484</v>
      </c>
      <c r="F3397" t="s">
        <v>563</v>
      </c>
    </row>
    <row r="3398" spans="1:6" x14ac:dyDescent="0.2">
      <c r="A3398" t="s">
        <v>646</v>
      </c>
      <c r="B3398" t="s">
        <v>554</v>
      </c>
      <c r="C3398" s="19">
        <v>681</v>
      </c>
      <c r="D3398" s="19">
        <v>1299</v>
      </c>
      <c r="E3398" t="s">
        <v>484</v>
      </c>
      <c r="F3398" t="s">
        <v>563</v>
      </c>
    </row>
    <row r="3399" spans="1:6" x14ac:dyDescent="0.2">
      <c r="A3399" t="s">
        <v>646</v>
      </c>
      <c r="B3399" t="s">
        <v>554</v>
      </c>
      <c r="C3399" s="19">
        <v>686</v>
      </c>
      <c r="D3399" s="19">
        <v>1170</v>
      </c>
      <c r="E3399" t="s">
        <v>484</v>
      </c>
      <c r="F3399" t="s">
        <v>563</v>
      </c>
    </row>
    <row r="3400" spans="1:6" x14ac:dyDescent="0.2">
      <c r="A3400" t="s">
        <v>646</v>
      </c>
      <c r="B3400" t="s">
        <v>554</v>
      </c>
      <c r="C3400" s="19">
        <v>687</v>
      </c>
      <c r="D3400" s="19">
        <v>1454</v>
      </c>
      <c r="E3400" t="s">
        <v>484</v>
      </c>
      <c r="F3400" t="s">
        <v>563</v>
      </c>
    </row>
    <row r="3401" spans="1:6" x14ac:dyDescent="0.2">
      <c r="A3401" t="s">
        <v>646</v>
      </c>
      <c r="B3401" t="s">
        <v>554</v>
      </c>
      <c r="C3401" s="19">
        <v>690</v>
      </c>
      <c r="D3401" s="19">
        <v>1521</v>
      </c>
      <c r="E3401" t="s">
        <v>482</v>
      </c>
      <c r="F3401" t="s">
        <v>563</v>
      </c>
    </row>
    <row r="3402" spans="1:6" x14ac:dyDescent="0.2">
      <c r="A3402" t="s">
        <v>646</v>
      </c>
      <c r="B3402" t="s">
        <v>554</v>
      </c>
      <c r="C3402" s="19">
        <v>691</v>
      </c>
      <c r="D3402" s="19">
        <v>1175</v>
      </c>
      <c r="E3402" t="s">
        <v>484</v>
      </c>
      <c r="F3402" t="s">
        <v>563</v>
      </c>
    </row>
    <row r="3403" spans="1:6" x14ac:dyDescent="0.2">
      <c r="A3403" t="s">
        <v>646</v>
      </c>
      <c r="B3403" t="s">
        <v>554</v>
      </c>
      <c r="C3403" s="19">
        <v>692</v>
      </c>
      <c r="D3403" s="19">
        <v>1244</v>
      </c>
      <c r="E3403" t="s">
        <v>484</v>
      </c>
      <c r="F3403" t="s">
        <v>563</v>
      </c>
    </row>
    <row r="3404" spans="1:6" x14ac:dyDescent="0.2">
      <c r="A3404" t="s">
        <v>646</v>
      </c>
      <c r="B3404" t="s">
        <v>554</v>
      </c>
      <c r="C3404" s="19">
        <v>693</v>
      </c>
      <c r="D3404" s="19">
        <v>1251</v>
      </c>
      <c r="E3404" t="s">
        <v>484</v>
      </c>
      <c r="F3404" t="s">
        <v>563</v>
      </c>
    </row>
    <row r="3405" spans="1:6" x14ac:dyDescent="0.2">
      <c r="A3405" t="s">
        <v>646</v>
      </c>
      <c r="B3405" t="s">
        <v>554</v>
      </c>
      <c r="C3405" s="19">
        <v>694</v>
      </c>
      <c r="D3405" s="19">
        <v>1436</v>
      </c>
      <c r="E3405" t="s">
        <v>484</v>
      </c>
      <c r="F3405" t="s">
        <v>563</v>
      </c>
    </row>
    <row r="3406" spans="1:6" x14ac:dyDescent="0.2">
      <c r="A3406" t="s">
        <v>646</v>
      </c>
      <c r="B3406" t="s">
        <v>554</v>
      </c>
      <c r="C3406" s="19">
        <v>696</v>
      </c>
      <c r="D3406" s="19">
        <v>1129</v>
      </c>
      <c r="E3406" t="s">
        <v>484</v>
      </c>
      <c r="F3406" t="s">
        <v>563</v>
      </c>
    </row>
    <row r="3407" spans="1:6" x14ac:dyDescent="0.2">
      <c r="A3407" t="s">
        <v>646</v>
      </c>
      <c r="B3407" t="s">
        <v>554</v>
      </c>
      <c r="C3407" s="19">
        <v>697</v>
      </c>
      <c r="D3407" s="19">
        <v>1441</v>
      </c>
      <c r="E3407" t="s">
        <v>482</v>
      </c>
      <c r="F3407" t="s">
        <v>563</v>
      </c>
    </row>
    <row r="3408" spans="1:6" x14ac:dyDescent="0.2">
      <c r="A3408" t="s">
        <v>646</v>
      </c>
      <c r="B3408" t="s">
        <v>554</v>
      </c>
      <c r="C3408" s="19">
        <v>701</v>
      </c>
      <c r="D3408" s="19">
        <v>1499</v>
      </c>
      <c r="E3408" t="s">
        <v>484</v>
      </c>
      <c r="F3408" t="s">
        <v>563</v>
      </c>
    </row>
    <row r="3409" spans="1:6" x14ac:dyDescent="0.2">
      <c r="A3409" t="s">
        <v>646</v>
      </c>
      <c r="B3409" t="s">
        <v>554</v>
      </c>
      <c r="C3409" s="19">
        <v>702</v>
      </c>
      <c r="D3409" s="19">
        <v>1469</v>
      </c>
      <c r="E3409" t="s">
        <v>484</v>
      </c>
      <c r="F3409" t="s">
        <v>563</v>
      </c>
    </row>
    <row r="3410" spans="1:6" x14ac:dyDescent="0.2">
      <c r="A3410" t="s">
        <v>646</v>
      </c>
      <c r="B3410" t="s">
        <v>554</v>
      </c>
      <c r="C3410" s="19">
        <v>704</v>
      </c>
      <c r="D3410" s="19">
        <v>1499</v>
      </c>
      <c r="E3410" t="s">
        <v>484</v>
      </c>
      <c r="F3410" t="s">
        <v>563</v>
      </c>
    </row>
    <row r="3411" spans="1:6" x14ac:dyDescent="0.2">
      <c r="A3411" t="s">
        <v>646</v>
      </c>
      <c r="B3411" t="s">
        <v>554</v>
      </c>
      <c r="C3411" s="19">
        <v>705</v>
      </c>
      <c r="D3411" s="19">
        <v>1192</v>
      </c>
      <c r="E3411" t="s">
        <v>484</v>
      </c>
      <c r="F3411" t="s">
        <v>563</v>
      </c>
    </row>
    <row r="3412" spans="1:6" x14ac:dyDescent="0.2">
      <c r="A3412" t="s">
        <v>646</v>
      </c>
      <c r="B3412" t="s">
        <v>554</v>
      </c>
      <c r="C3412" s="19">
        <v>707</v>
      </c>
      <c r="D3412" s="19">
        <v>1350</v>
      </c>
      <c r="E3412" t="s">
        <v>484</v>
      </c>
      <c r="F3412" t="s">
        <v>563</v>
      </c>
    </row>
    <row r="3413" spans="1:6" x14ac:dyDescent="0.2">
      <c r="A3413" t="s">
        <v>646</v>
      </c>
      <c r="B3413" t="s">
        <v>554</v>
      </c>
      <c r="C3413" s="19">
        <v>708</v>
      </c>
      <c r="D3413" s="19">
        <v>1353</v>
      </c>
      <c r="E3413" t="s">
        <v>484</v>
      </c>
      <c r="F3413" t="s">
        <v>563</v>
      </c>
    </row>
    <row r="3414" spans="1:6" x14ac:dyDescent="0.2">
      <c r="A3414" t="s">
        <v>646</v>
      </c>
      <c r="B3414" t="s">
        <v>554</v>
      </c>
      <c r="C3414" s="19">
        <v>709</v>
      </c>
      <c r="D3414" s="19">
        <v>1342</v>
      </c>
      <c r="E3414" t="s">
        <v>484</v>
      </c>
      <c r="F3414" t="s">
        <v>563</v>
      </c>
    </row>
    <row r="3415" spans="1:6" x14ac:dyDescent="0.2">
      <c r="A3415" t="s">
        <v>646</v>
      </c>
      <c r="B3415" t="s">
        <v>554</v>
      </c>
      <c r="C3415" s="19">
        <v>710</v>
      </c>
      <c r="D3415" s="19">
        <v>1445</v>
      </c>
      <c r="E3415" t="s">
        <v>484</v>
      </c>
      <c r="F3415" t="s">
        <v>563</v>
      </c>
    </row>
    <row r="3416" spans="1:6" x14ac:dyDescent="0.2">
      <c r="A3416" t="s">
        <v>646</v>
      </c>
      <c r="B3416" t="s">
        <v>554</v>
      </c>
      <c r="C3416" s="19">
        <v>711</v>
      </c>
      <c r="D3416" s="19">
        <v>1471</v>
      </c>
      <c r="E3416" t="s">
        <v>482</v>
      </c>
      <c r="F3416" t="s">
        <v>563</v>
      </c>
    </row>
    <row r="3417" spans="1:6" x14ac:dyDescent="0.2">
      <c r="A3417" t="s">
        <v>646</v>
      </c>
      <c r="B3417" t="s">
        <v>554</v>
      </c>
      <c r="C3417" s="19">
        <v>712</v>
      </c>
      <c r="D3417" s="19">
        <v>1462</v>
      </c>
      <c r="E3417" t="s">
        <v>484</v>
      </c>
      <c r="F3417" t="s">
        <v>563</v>
      </c>
    </row>
    <row r="3418" spans="1:6" x14ac:dyDescent="0.2">
      <c r="A3418" t="s">
        <v>646</v>
      </c>
      <c r="B3418" t="s">
        <v>554</v>
      </c>
      <c r="C3418" s="19">
        <v>713</v>
      </c>
      <c r="D3418" s="19">
        <v>1417</v>
      </c>
      <c r="E3418" t="s">
        <v>482</v>
      </c>
      <c r="F3418" t="s">
        <v>563</v>
      </c>
    </row>
    <row r="3419" spans="1:6" x14ac:dyDescent="0.2">
      <c r="A3419" t="s">
        <v>646</v>
      </c>
      <c r="B3419" t="s">
        <v>554</v>
      </c>
      <c r="C3419" s="19">
        <v>715</v>
      </c>
      <c r="D3419" s="19">
        <v>1280</v>
      </c>
      <c r="E3419" t="s">
        <v>484</v>
      </c>
      <c r="F3419" t="s">
        <v>563</v>
      </c>
    </row>
    <row r="3420" spans="1:6" x14ac:dyDescent="0.2">
      <c r="A3420" t="s">
        <v>646</v>
      </c>
      <c r="B3420" t="s">
        <v>554</v>
      </c>
      <c r="C3420" s="19">
        <v>716</v>
      </c>
      <c r="D3420" s="19">
        <v>1428</v>
      </c>
      <c r="E3420" t="s">
        <v>484</v>
      </c>
      <c r="F3420" t="s">
        <v>563</v>
      </c>
    </row>
    <row r="3421" spans="1:6" x14ac:dyDescent="0.2">
      <c r="A3421" t="s">
        <v>646</v>
      </c>
      <c r="B3421" t="s">
        <v>554</v>
      </c>
      <c r="C3421" s="19">
        <v>717</v>
      </c>
      <c r="D3421" s="19">
        <v>1473</v>
      </c>
      <c r="E3421" t="s">
        <v>482</v>
      </c>
      <c r="F3421" t="s">
        <v>563</v>
      </c>
    </row>
    <row r="3422" spans="1:6" x14ac:dyDescent="0.2">
      <c r="A3422" t="s">
        <v>646</v>
      </c>
      <c r="B3422" t="s">
        <v>554</v>
      </c>
      <c r="C3422" s="19">
        <v>719</v>
      </c>
      <c r="D3422" s="19">
        <v>1531</v>
      </c>
      <c r="E3422" t="s">
        <v>482</v>
      </c>
      <c r="F3422" t="s">
        <v>563</v>
      </c>
    </row>
    <row r="3423" spans="1:6" x14ac:dyDescent="0.2">
      <c r="A3423" t="s">
        <v>646</v>
      </c>
      <c r="B3423" t="s">
        <v>554</v>
      </c>
      <c r="C3423" s="19">
        <v>721</v>
      </c>
      <c r="D3423" s="19">
        <v>1477</v>
      </c>
      <c r="E3423" t="s">
        <v>484</v>
      </c>
      <c r="F3423" t="s">
        <v>563</v>
      </c>
    </row>
    <row r="3424" spans="1:6" x14ac:dyDescent="0.2">
      <c r="A3424" t="s">
        <v>646</v>
      </c>
      <c r="B3424" t="s">
        <v>554</v>
      </c>
      <c r="C3424" s="19">
        <v>723</v>
      </c>
      <c r="D3424" s="19">
        <v>1442</v>
      </c>
      <c r="E3424" t="s">
        <v>484</v>
      </c>
      <c r="F3424" t="s">
        <v>563</v>
      </c>
    </row>
    <row r="3425" spans="1:6" x14ac:dyDescent="0.2">
      <c r="A3425" t="s">
        <v>646</v>
      </c>
      <c r="B3425" t="s">
        <v>554</v>
      </c>
      <c r="C3425" s="19">
        <v>725</v>
      </c>
      <c r="D3425" s="19">
        <v>1461</v>
      </c>
      <c r="E3425" t="s">
        <v>484</v>
      </c>
      <c r="F3425" t="s">
        <v>563</v>
      </c>
    </row>
    <row r="3426" spans="1:6" x14ac:dyDescent="0.2">
      <c r="A3426" t="s">
        <v>646</v>
      </c>
      <c r="B3426" t="s">
        <v>554</v>
      </c>
      <c r="C3426" s="19">
        <v>726</v>
      </c>
      <c r="D3426" s="19">
        <v>1443</v>
      </c>
      <c r="E3426" t="s">
        <v>484</v>
      </c>
      <c r="F3426" t="s">
        <v>563</v>
      </c>
    </row>
    <row r="3427" spans="1:6" x14ac:dyDescent="0.2">
      <c r="A3427" t="s">
        <v>646</v>
      </c>
      <c r="B3427" t="s">
        <v>554</v>
      </c>
      <c r="C3427" s="19">
        <v>732</v>
      </c>
      <c r="D3427" s="19">
        <v>1475</v>
      </c>
      <c r="E3427" t="s">
        <v>484</v>
      </c>
      <c r="F3427" t="s">
        <v>563</v>
      </c>
    </row>
    <row r="3428" spans="1:6" x14ac:dyDescent="0.2">
      <c r="A3428" t="s">
        <v>646</v>
      </c>
      <c r="B3428" t="s">
        <v>554</v>
      </c>
      <c r="C3428" s="19">
        <v>733</v>
      </c>
      <c r="D3428" s="19">
        <v>1340</v>
      </c>
      <c r="E3428" t="s">
        <v>484</v>
      </c>
      <c r="F3428" t="s">
        <v>563</v>
      </c>
    </row>
    <row r="3429" spans="1:6" x14ac:dyDescent="0.2">
      <c r="A3429" t="s">
        <v>646</v>
      </c>
      <c r="B3429" t="s">
        <v>554</v>
      </c>
      <c r="C3429" s="19">
        <v>734</v>
      </c>
      <c r="D3429" s="19">
        <v>1293</v>
      </c>
      <c r="E3429" t="s">
        <v>484</v>
      </c>
      <c r="F3429" t="s">
        <v>563</v>
      </c>
    </row>
    <row r="3430" spans="1:6" x14ac:dyDescent="0.2">
      <c r="A3430" t="s">
        <v>646</v>
      </c>
      <c r="B3430" t="s">
        <v>554</v>
      </c>
      <c r="C3430" s="19">
        <v>736</v>
      </c>
      <c r="D3430" s="19">
        <v>1442</v>
      </c>
      <c r="E3430" t="s">
        <v>484</v>
      </c>
      <c r="F3430" t="s">
        <v>563</v>
      </c>
    </row>
    <row r="3431" spans="1:6" x14ac:dyDescent="0.2">
      <c r="A3431" t="s">
        <v>646</v>
      </c>
      <c r="B3431" t="s">
        <v>554</v>
      </c>
      <c r="C3431" s="19">
        <v>737</v>
      </c>
      <c r="D3431" s="19">
        <v>1450</v>
      </c>
      <c r="E3431" t="s">
        <v>484</v>
      </c>
      <c r="F3431" t="s">
        <v>563</v>
      </c>
    </row>
    <row r="3432" spans="1:6" x14ac:dyDescent="0.2">
      <c r="A3432" t="s">
        <v>646</v>
      </c>
      <c r="B3432" t="s">
        <v>554</v>
      </c>
      <c r="C3432" s="19">
        <v>741</v>
      </c>
      <c r="D3432" s="19">
        <v>1459</v>
      </c>
      <c r="E3432" t="s">
        <v>484</v>
      </c>
      <c r="F3432" t="s">
        <v>563</v>
      </c>
    </row>
    <row r="3433" spans="1:6" x14ac:dyDescent="0.2">
      <c r="A3433" t="s">
        <v>646</v>
      </c>
      <c r="B3433" t="s">
        <v>554</v>
      </c>
      <c r="C3433" s="19">
        <v>742</v>
      </c>
      <c r="D3433" s="19">
        <v>1462</v>
      </c>
      <c r="E3433" t="s">
        <v>484</v>
      </c>
      <c r="F3433" t="s">
        <v>563</v>
      </c>
    </row>
    <row r="3434" spans="1:6" x14ac:dyDescent="0.2">
      <c r="A3434" t="s">
        <v>646</v>
      </c>
      <c r="B3434" t="s">
        <v>554</v>
      </c>
      <c r="C3434" s="19">
        <v>743</v>
      </c>
      <c r="D3434" s="19">
        <v>1462</v>
      </c>
      <c r="E3434" t="s">
        <v>484</v>
      </c>
      <c r="F3434" t="s">
        <v>563</v>
      </c>
    </row>
    <row r="3435" spans="1:6" x14ac:dyDescent="0.2">
      <c r="A3435" t="s">
        <v>646</v>
      </c>
      <c r="B3435" t="s">
        <v>554</v>
      </c>
      <c r="C3435" s="19">
        <v>744</v>
      </c>
      <c r="D3435" s="19">
        <v>1401</v>
      </c>
      <c r="E3435" t="s">
        <v>484</v>
      </c>
      <c r="F3435" t="s">
        <v>563</v>
      </c>
    </row>
    <row r="3436" spans="1:6" x14ac:dyDescent="0.2">
      <c r="A3436" t="s">
        <v>646</v>
      </c>
      <c r="B3436" t="s">
        <v>554</v>
      </c>
      <c r="C3436" s="19">
        <v>747</v>
      </c>
      <c r="D3436" s="19">
        <v>1308</v>
      </c>
      <c r="E3436" t="s">
        <v>484</v>
      </c>
      <c r="F3436" t="s">
        <v>563</v>
      </c>
    </row>
    <row r="3437" spans="1:6" x14ac:dyDescent="0.2">
      <c r="A3437" t="s">
        <v>646</v>
      </c>
      <c r="B3437" t="s">
        <v>554</v>
      </c>
      <c r="C3437" s="19">
        <v>730</v>
      </c>
      <c r="D3437" s="19">
        <v>1189</v>
      </c>
      <c r="E3437" t="s">
        <v>484</v>
      </c>
      <c r="F3437" t="s">
        <v>563</v>
      </c>
    </row>
    <row r="3438" spans="1:6" x14ac:dyDescent="0.2">
      <c r="A3438" t="s">
        <v>646</v>
      </c>
      <c r="B3438" t="s">
        <v>554</v>
      </c>
      <c r="C3438" s="19">
        <v>751</v>
      </c>
      <c r="D3438" s="19">
        <v>1460</v>
      </c>
      <c r="E3438" t="s">
        <v>484</v>
      </c>
      <c r="F3438" t="s">
        <v>563</v>
      </c>
    </row>
    <row r="3439" spans="1:6" x14ac:dyDescent="0.2">
      <c r="A3439" t="s">
        <v>646</v>
      </c>
      <c r="B3439" t="s">
        <v>554</v>
      </c>
      <c r="C3439" s="19">
        <v>753</v>
      </c>
      <c r="D3439" s="19">
        <v>1442</v>
      </c>
      <c r="E3439" t="s">
        <v>484</v>
      </c>
      <c r="F3439" t="s">
        <v>563</v>
      </c>
    </row>
    <row r="3440" spans="1:6" x14ac:dyDescent="0.2">
      <c r="A3440" t="s">
        <v>646</v>
      </c>
      <c r="B3440" t="s">
        <v>554</v>
      </c>
      <c r="C3440" s="19">
        <v>754</v>
      </c>
      <c r="D3440" s="19">
        <v>1450</v>
      </c>
      <c r="E3440" t="s">
        <v>484</v>
      </c>
      <c r="F3440" t="s">
        <v>563</v>
      </c>
    </row>
    <row r="3441" spans="1:6" x14ac:dyDescent="0.2">
      <c r="A3441" t="s">
        <v>646</v>
      </c>
      <c r="B3441" t="s">
        <v>554</v>
      </c>
      <c r="C3441" s="19">
        <v>756</v>
      </c>
      <c r="D3441" s="19">
        <v>1449</v>
      </c>
      <c r="E3441" t="s">
        <v>484</v>
      </c>
      <c r="F3441" t="s">
        <v>563</v>
      </c>
    </row>
    <row r="3442" spans="1:6" x14ac:dyDescent="0.2">
      <c r="A3442" t="s">
        <v>646</v>
      </c>
      <c r="B3442" t="s">
        <v>554</v>
      </c>
      <c r="C3442" s="19">
        <v>757</v>
      </c>
      <c r="D3442" s="19">
        <v>1442</v>
      </c>
      <c r="E3442" t="s">
        <v>484</v>
      </c>
      <c r="F3442" t="s">
        <v>563</v>
      </c>
    </row>
    <row r="3443" spans="1:6" x14ac:dyDescent="0.2">
      <c r="A3443" t="s">
        <v>646</v>
      </c>
      <c r="B3443" t="s">
        <v>554</v>
      </c>
      <c r="C3443" s="19">
        <v>758</v>
      </c>
      <c r="D3443" s="19">
        <v>1471</v>
      </c>
      <c r="E3443" t="s">
        <v>484</v>
      </c>
      <c r="F3443" t="s">
        <v>563</v>
      </c>
    </row>
    <row r="3444" spans="1:6" x14ac:dyDescent="0.2">
      <c r="A3444" t="s">
        <v>646</v>
      </c>
      <c r="B3444" t="s">
        <v>554</v>
      </c>
      <c r="C3444" s="19">
        <v>760</v>
      </c>
      <c r="D3444" s="19">
        <v>1167</v>
      </c>
      <c r="E3444" t="s">
        <v>484</v>
      </c>
      <c r="F3444" t="s">
        <v>563</v>
      </c>
    </row>
    <row r="3445" spans="1:6" x14ac:dyDescent="0.2">
      <c r="A3445" t="s">
        <v>646</v>
      </c>
      <c r="B3445" t="s">
        <v>554</v>
      </c>
      <c r="C3445" s="19">
        <v>761</v>
      </c>
      <c r="D3445" s="19">
        <v>1326</v>
      </c>
      <c r="E3445" t="s">
        <v>484</v>
      </c>
      <c r="F3445" t="s">
        <v>563</v>
      </c>
    </row>
    <row r="3446" spans="1:6" x14ac:dyDescent="0.2">
      <c r="A3446" t="s">
        <v>646</v>
      </c>
      <c r="B3446" t="s">
        <v>554</v>
      </c>
      <c r="C3446" s="19">
        <v>762</v>
      </c>
      <c r="D3446" s="19">
        <v>1528</v>
      </c>
      <c r="E3446" t="s">
        <v>484</v>
      </c>
      <c r="F3446" t="s">
        <v>563</v>
      </c>
    </row>
    <row r="3447" spans="1:6" x14ac:dyDescent="0.2">
      <c r="A3447" t="s">
        <v>646</v>
      </c>
      <c r="B3447" t="s">
        <v>554</v>
      </c>
      <c r="C3447" s="19">
        <v>764</v>
      </c>
      <c r="D3447" s="19">
        <v>1503</v>
      </c>
      <c r="E3447" t="s">
        <v>484</v>
      </c>
      <c r="F3447" t="s">
        <v>563</v>
      </c>
    </row>
    <row r="3448" spans="1:6" x14ac:dyDescent="0.2">
      <c r="A3448" t="s">
        <v>646</v>
      </c>
      <c r="B3448" t="s">
        <v>554</v>
      </c>
      <c r="C3448" s="19">
        <v>765</v>
      </c>
      <c r="D3448" s="19">
        <v>1196</v>
      </c>
      <c r="E3448" t="s">
        <v>484</v>
      </c>
      <c r="F3448" t="s">
        <v>563</v>
      </c>
    </row>
    <row r="3449" spans="1:6" x14ac:dyDescent="0.2">
      <c r="A3449" t="s">
        <v>646</v>
      </c>
      <c r="B3449" t="s">
        <v>554</v>
      </c>
      <c r="C3449" s="19">
        <v>767</v>
      </c>
      <c r="D3449" s="19">
        <v>1429</v>
      </c>
      <c r="E3449" t="s">
        <v>484</v>
      </c>
      <c r="F3449" t="s">
        <v>563</v>
      </c>
    </row>
    <row r="3450" spans="1:6" x14ac:dyDescent="0.2">
      <c r="A3450" t="s">
        <v>646</v>
      </c>
      <c r="B3450" t="s">
        <v>554</v>
      </c>
      <c r="C3450" s="19">
        <v>768</v>
      </c>
      <c r="D3450" s="19">
        <v>1471</v>
      </c>
      <c r="E3450" t="s">
        <v>484</v>
      </c>
      <c r="F3450" t="s">
        <v>563</v>
      </c>
    </row>
    <row r="3451" spans="1:6" x14ac:dyDescent="0.2">
      <c r="A3451" t="s">
        <v>646</v>
      </c>
      <c r="B3451" t="s">
        <v>554</v>
      </c>
      <c r="C3451" s="19">
        <v>770</v>
      </c>
      <c r="D3451" s="19">
        <v>1463</v>
      </c>
      <c r="E3451" t="s">
        <v>484</v>
      </c>
      <c r="F3451" t="s">
        <v>563</v>
      </c>
    </row>
    <row r="3452" spans="1:6" x14ac:dyDescent="0.2">
      <c r="A3452" t="s">
        <v>646</v>
      </c>
      <c r="B3452" t="s">
        <v>554</v>
      </c>
      <c r="C3452" s="19">
        <v>771</v>
      </c>
      <c r="D3452" s="19">
        <v>1474</v>
      </c>
      <c r="E3452" t="s">
        <v>484</v>
      </c>
      <c r="F3452" t="s">
        <v>563</v>
      </c>
    </row>
    <row r="3453" spans="1:6" x14ac:dyDescent="0.2">
      <c r="A3453" t="s">
        <v>646</v>
      </c>
      <c r="B3453" t="s">
        <v>554</v>
      </c>
      <c r="C3453" s="19">
        <v>773</v>
      </c>
      <c r="D3453" s="19">
        <v>1159</v>
      </c>
      <c r="E3453" t="s">
        <v>484</v>
      </c>
      <c r="F3453" t="s">
        <v>563</v>
      </c>
    </row>
    <row r="3454" spans="1:6" x14ac:dyDescent="0.2">
      <c r="A3454" t="s">
        <v>646</v>
      </c>
      <c r="B3454" t="s">
        <v>554</v>
      </c>
      <c r="C3454" s="19">
        <v>774</v>
      </c>
      <c r="D3454" s="19">
        <v>1380</v>
      </c>
      <c r="E3454" t="s">
        <v>484</v>
      </c>
      <c r="F3454" t="s">
        <v>563</v>
      </c>
    </row>
    <row r="3455" spans="1:6" x14ac:dyDescent="0.2">
      <c r="A3455" t="s">
        <v>646</v>
      </c>
      <c r="B3455" t="s">
        <v>554</v>
      </c>
      <c r="C3455" s="19">
        <v>775</v>
      </c>
      <c r="D3455" s="19">
        <v>1140</v>
      </c>
      <c r="E3455" t="s">
        <v>484</v>
      </c>
      <c r="F3455" t="s">
        <v>563</v>
      </c>
    </row>
    <row r="3456" spans="1:6" x14ac:dyDescent="0.2">
      <c r="A3456" t="s">
        <v>646</v>
      </c>
      <c r="B3456" t="s">
        <v>554</v>
      </c>
      <c r="C3456" s="19">
        <v>777</v>
      </c>
      <c r="D3456" s="19">
        <v>1468</v>
      </c>
      <c r="E3456" t="s">
        <v>484</v>
      </c>
      <c r="F3456" t="s">
        <v>563</v>
      </c>
    </row>
    <row r="3457" spans="1:6" x14ac:dyDescent="0.2">
      <c r="A3457" t="s">
        <v>646</v>
      </c>
      <c r="B3457" t="s">
        <v>554</v>
      </c>
      <c r="C3457" s="19">
        <v>779</v>
      </c>
      <c r="D3457" s="19">
        <v>1491</v>
      </c>
      <c r="E3457" t="s">
        <v>482</v>
      </c>
      <c r="F3457" t="s">
        <v>563</v>
      </c>
    </row>
    <row r="3458" spans="1:6" x14ac:dyDescent="0.2">
      <c r="A3458" t="s">
        <v>646</v>
      </c>
      <c r="B3458" t="s">
        <v>554</v>
      </c>
      <c r="C3458" s="19">
        <v>780</v>
      </c>
      <c r="D3458" s="19">
        <v>1490</v>
      </c>
      <c r="E3458" t="s">
        <v>482</v>
      </c>
      <c r="F3458" t="s">
        <v>563</v>
      </c>
    </row>
    <row r="3459" spans="1:6" x14ac:dyDescent="0.2">
      <c r="A3459" t="s">
        <v>646</v>
      </c>
      <c r="B3459" t="s">
        <v>554</v>
      </c>
      <c r="C3459" s="19">
        <v>781</v>
      </c>
      <c r="D3459" s="19">
        <v>1423</v>
      </c>
      <c r="E3459" t="s">
        <v>484</v>
      </c>
      <c r="F3459" t="s">
        <v>563</v>
      </c>
    </row>
    <row r="3460" spans="1:6" x14ac:dyDescent="0.2">
      <c r="A3460" t="s">
        <v>646</v>
      </c>
      <c r="B3460" t="s">
        <v>554</v>
      </c>
      <c r="C3460" s="19">
        <v>784</v>
      </c>
      <c r="D3460" s="19">
        <v>1398</v>
      </c>
      <c r="E3460" t="s">
        <v>484</v>
      </c>
      <c r="F3460" t="s">
        <v>563</v>
      </c>
    </row>
    <row r="3461" spans="1:6" x14ac:dyDescent="0.2">
      <c r="A3461" t="s">
        <v>646</v>
      </c>
      <c r="B3461" t="s">
        <v>554</v>
      </c>
      <c r="C3461" s="19">
        <v>786</v>
      </c>
      <c r="D3461" s="19">
        <v>1457</v>
      </c>
      <c r="E3461" t="s">
        <v>484</v>
      </c>
      <c r="F3461" t="s">
        <v>563</v>
      </c>
    </row>
    <row r="3462" spans="1:6" x14ac:dyDescent="0.2">
      <c r="A3462" t="s">
        <v>646</v>
      </c>
      <c r="B3462" t="s">
        <v>554</v>
      </c>
      <c r="C3462" s="19">
        <v>787</v>
      </c>
      <c r="D3462" s="19">
        <v>1465</v>
      </c>
      <c r="E3462" t="s">
        <v>484</v>
      </c>
      <c r="F3462" t="s">
        <v>563</v>
      </c>
    </row>
    <row r="3463" spans="1:6" x14ac:dyDescent="0.2">
      <c r="A3463" t="s">
        <v>646</v>
      </c>
      <c r="B3463" t="s">
        <v>554</v>
      </c>
      <c r="C3463" s="19">
        <v>788</v>
      </c>
      <c r="D3463" s="19">
        <v>1462</v>
      </c>
      <c r="E3463" t="s">
        <v>484</v>
      </c>
      <c r="F3463" t="s">
        <v>563</v>
      </c>
    </row>
    <row r="3464" spans="1:6" x14ac:dyDescent="0.2">
      <c r="A3464" t="s">
        <v>646</v>
      </c>
      <c r="B3464" t="s">
        <v>554</v>
      </c>
      <c r="C3464" s="19">
        <v>789</v>
      </c>
      <c r="D3464" s="19">
        <v>1452</v>
      </c>
      <c r="E3464" t="s">
        <v>484</v>
      </c>
      <c r="F3464" t="s">
        <v>563</v>
      </c>
    </row>
    <row r="3465" spans="1:6" x14ac:dyDescent="0.2">
      <c r="A3465" t="s">
        <v>646</v>
      </c>
      <c r="B3465" t="s">
        <v>554</v>
      </c>
      <c r="C3465" s="19">
        <v>790</v>
      </c>
      <c r="D3465" s="19">
        <v>1464</v>
      </c>
      <c r="E3465" t="s">
        <v>484</v>
      </c>
      <c r="F3465" t="s">
        <v>563</v>
      </c>
    </row>
    <row r="3466" spans="1:6" x14ac:dyDescent="0.2">
      <c r="A3466" t="s">
        <v>646</v>
      </c>
      <c r="B3466" t="s">
        <v>554</v>
      </c>
      <c r="C3466" s="19">
        <v>791</v>
      </c>
      <c r="D3466" s="19">
        <v>1454</v>
      </c>
      <c r="E3466" t="s">
        <v>484</v>
      </c>
      <c r="F3466" t="s">
        <v>563</v>
      </c>
    </row>
    <row r="3467" spans="1:6" x14ac:dyDescent="0.2">
      <c r="A3467" t="s">
        <v>646</v>
      </c>
      <c r="B3467" t="s">
        <v>554</v>
      </c>
      <c r="C3467" s="19">
        <v>792</v>
      </c>
      <c r="D3467" s="19">
        <v>1456</v>
      </c>
      <c r="E3467" t="s">
        <v>484</v>
      </c>
      <c r="F3467" t="s">
        <v>563</v>
      </c>
    </row>
    <row r="3468" spans="1:6" x14ac:dyDescent="0.2">
      <c r="A3468" t="s">
        <v>646</v>
      </c>
      <c r="B3468" t="s">
        <v>554</v>
      </c>
      <c r="C3468" s="19">
        <v>793</v>
      </c>
      <c r="D3468" s="19">
        <v>1460</v>
      </c>
      <c r="E3468" t="s">
        <v>484</v>
      </c>
      <c r="F3468" t="s">
        <v>563</v>
      </c>
    </row>
    <row r="3469" spans="1:6" x14ac:dyDescent="0.2">
      <c r="A3469" t="s">
        <v>646</v>
      </c>
      <c r="B3469" t="s">
        <v>554</v>
      </c>
      <c r="C3469" s="19">
        <v>794</v>
      </c>
      <c r="D3469" s="19">
        <v>1463</v>
      </c>
      <c r="E3469" t="s">
        <v>484</v>
      </c>
      <c r="F3469" t="s">
        <v>563</v>
      </c>
    </row>
    <row r="3470" spans="1:6" x14ac:dyDescent="0.2">
      <c r="A3470" t="s">
        <v>646</v>
      </c>
      <c r="B3470" t="s">
        <v>554</v>
      </c>
      <c r="C3470" s="19">
        <v>797</v>
      </c>
      <c r="D3470" s="19">
        <v>1128</v>
      </c>
      <c r="E3470" t="s">
        <v>484</v>
      </c>
      <c r="F3470" t="s">
        <v>563</v>
      </c>
    </row>
    <row r="3471" spans="1:6" x14ac:dyDescent="0.2">
      <c r="A3471" t="s">
        <v>646</v>
      </c>
      <c r="B3471" t="s">
        <v>554</v>
      </c>
      <c r="C3471" s="19">
        <v>798</v>
      </c>
      <c r="D3471" s="19">
        <v>1153</v>
      </c>
      <c r="E3471" t="s">
        <v>484</v>
      </c>
      <c r="F3471" t="s">
        <v>563</v>
      </c>
    </row>
    <row r="3472" spans="1:6" x14ac:dyDescent="0.2">
      <c r="A3472" t="s">
        <v>646</v>
      </c>
      <c r="B3472" t="s">
        <v>554</v>
      </c>
      <c r="C3472" s="19">
        <v>799</v>
      </c>
      <c r="D3472" s="19">
        <v>1154</v>
      </c>
      <c r="E3472" t="s">
        <v>484</v>
      </c>
      <c r="F3472" t="s">
        <v>563</v>
      </c>
    </row>
    <row r="3473" spans="1:6" x14ac:dyDescent="0.2">
      <c r="A3473" t="s">
        <v>646</v>
      </c>
      <c r="B3473" t="s">
        <v>554</v>
      </c>
      <c r="C3473" s="19">
        <v>800</v>
      </c>
      <c r="D3473" s="19">
        <v>1154</v>
      </c>
      <c r="E3473" t="s">
        <v>484</v>
      </c>
      <c r="F3473" t="s">
        <v>563</v>
      </c>
    </row>
    <row r="3474" spans="1:6" x14ac:dyDescent="0.2">
      <c r="A3474" t="s">
        <v>646</v>
      </c>
      <c r="B3474" t="s">
        <v>554</v>
      </c>
      <c r="C3474" s="19">
        <v>801</v>
      </c>
      <c r="D3474" s="19">
        <v>1154</v>
      </c>
      <c r="E3474" t="s">
        <v>484</v>
      </c>
      <c r="F3474" t="s">
        <v>563</v>
      </c>
    </row>
    <row r="3475" spans="1:6" x14ac:dyDescent="0.2">
      <c r="A3475" t="s">
        <v>646</v>
      </c>
      <c r="B3475" t="s">
        <v>554</v>
      </c>
      <c r="C3475" s="19">
        <v>802</v>
      </c>
      <c r="D3475" s="19">
        <v>1154</v>
      </c>
      <c r="E3475" t="s">
        <v>484</v>
      </c>
      <c r="F3475" t="s">
        <v>563</v>
      </c>
    </row>
    <row r="3476" spans="1:6" x14ac:dyDescent="0.2">
      <c r="A3476" t="s">
        <v>646</v>
      </c>
      <c r="B3476" t="s">
        <v>554</v>
      </c>
      <c r="C3476" s="19">
        <v>803</v>
      </c>
      <c r="D3476" s="19">
        <v>1154</v>
      </c>
      <c r="E3476" t="s">
        <v>484</v>
      </c>
      <c r="F3476" t="s">
        <v>563</v>
      </c>
    </row>
    <row r="3477" spans="1:6" x14ac:dyDescent="0.2">
      <c r="A3477" t="s">
        <v>646</v>
      </c>
      <c r="B3477" t="s">
        <v>554</v>
      </c>
      <c r="C3477" s="19">
        <v>804</v>
      </c>
      <c r="D3477" s="19">
        <v>1472</v>
      </c>
      <c r="E3477" t="s">
        <v>484</v>
      </c>
      <c r="F3477" t="s">
        <v>563</v>
      </c>
    </row>
    <row r="3478" spans="1:6" x14ac:dyDescent="0.2">
      <c r="A3478" t="s">
        <v>646</v>
      </c>
      <c r="B3478" t="s">
        <v>554</v>
      </c>
      <c r="C3478" s="19">
        <v>805</v>
      </c>
      <c r="D3478" s="19">
        <v>1346</v>
      </c>
      <c r="E3478" t="s">
        <v>484</v>
      </c>
      <c r="F3478" t="s">
        <v>563</v>
      </c>
    </row>
    <row r="3479" spans="1:6" x14ac:dyDescent="0.2">
      <c r="A3479" t="s">
        <v>646</v>
      </c>
      <c r="B3479" t="s">
        <v>554</v>
      </c>
      <c r="C3479" s="19">
        <v>814</v>
      </c>
      <c r="D3479" s="19">
        <v>1327</v>
      </c>
      <c r="E3479" t="s">
        <v>484</v>
      </c>
      <c r="F3479" t="s">
        <v>563</v>
      </c>
    </row>
    <row r="3480" spans="1:6" x14ac:dyDescent="0.2">
      <c r="A3480" t="s">
        <v>646</v>
      </c>
      <c r="B3480" t="s">
        <v>554</v>
      </c>
      <c r="C3480" s="19">
        <v>817</v>
      </c>
      <c r="D3480" s="19">
        <v>1159</v>
      </c>
      <c r="E3480" t="s">
        <v>484</v>
      </c>
      <c r="F3480" t="s">
        <v>563</v>
      </c>
    </row>
    <row r="3481" spans="1:6" x14ac:dyDescent="0.2">
      <c r="A3481" t="s">
        <v>646</v>
      </c>
      <c r="B3481" t="s">
        <v>554</v>
      </c>
      <c r="C3481" s="19">
        <v>818</v>
      </c>
      <c r="D3481" s="19">
        <v>1123</v>
      </c>
      <c r="E3481" t="s">
        <v>484</v>
      </c>
      <c r="F3481" t="s">
        <v>563</v>
      </c>
    </row>
    <row r="3482" spans="1:6" x14ac:dyDescent="0.2">
      <c r="A3482" t="s">
        <v>646</v>
      </c>
      <c r="B3482" t="s">
        <v>554</v>
      </c>
      <c r="C3482" s="19">
        <v>819</v>
      </c>
      <c r="D3482" s="19">
        <v>1482</v>
      </c>
      <c r="E3482" t="s">
        <v>504</v>
      </c>
      <c r="F3482" t="s">
        <v>563</v>
      </c>
    </row>
    <row r="3483" spans="1:6" x14ac:dyDescent="0.2">
      <c r="A3483" t="s">
        <v>646</v>
      </c>
      <c r="B3483" t="s">
        <v>554</v>
      </c>
      <c r="C3483" s="19">
        <v>820</v>
      </c>
      <c r="D3483" s="19">
        <v>1427</v>
      </c>
      <c r="E3483" t="s">
        <v>504</v>
      </c>
      <c r="F3483" t="s">
        <v>563</v>
      </c>
    </row>
    <row r="3484" spans="1:6" x14ac:dyDescent="0.2">
      <c r="A3484" t="s">
        <v>646</v>
      </c>
      <c r="B3484" t="s">
        <v>554</v>
      </c>
      <c r="C3484" s="19">
        <v>821</v>
      </c>
      <c r="D3484" s="19">
        <v>1454</v>
      </c>
      <c r="E3484" t="s">
        <v>484</v>
      </c>
      <c r="F3484" t="s">
        <v>563</v>
      </c>
    </row>
    <row r="3485" spans="1:6" x14ac:dyDescent="0.2">
      <c r="A3485" t="s">
        <v>646</v>
      </c>
      <c r="B3485" t="s">
        <v>554</v>
      </c>
      <c r="C3485" s="19">
        <v>822</v>
      </c>
      <c r="D3485" s="19">
        <v>1456</v>
      </c>
      <c r="E3485" t="s">
        <v>484</v>
      </c>
      <c r="F3485" t="s">
        <v>563</v>
      </c>
    </row>
    <row r="3486" spans="1:6" x14ac:dyDescent="0.2">
      <c r="A3486" t="s">
        <v>646</v>
      </c>
      <c r="B3486" t="s">
        <v>554</v>
      </c>
      <c r="C3486" s="19">
        <v>823</v>
      </c>
      <c r="D3486" s="19">
        <v>1437</v>
      </c>
      <c r="E3486" t="s">
        <v>484</v>
      </c>
      <c r="F3486" t="s">
        <v>563</v>
      </c>
    </row>
    <row r="3487" spans="1:6" x14ac:dyDescent="0.2">
      <c r="A3487" t="s">
        <v>646</v>
      </c>
      <c r="B3487" t="s">
        <v>554</v>
      </c>
      <c r="C3487" s="19">
        <v>824</v>
      </c>
      <c r="D3487" s="19">
        <v>1471</v>
      </c>
      <c r="E3487" t="s">
        <v>484</v>
      </c>
      <c r="F3487" t="s">
        <v>563</v>
      </c>
    </row>
    <row r="3488" spans="1:6" x14ac:dyDescent="0.2">
      <c r="A3488" t="s">
        <v>646</v>
      </c>
      <c r="B3488" t="s">
        <v>554</v>
      </c>
      <c r="C3488" s="19">
        <v>827</v>
      </c>
      <c r="D3488" s="19">
        <v>1440</v>
      </c>
      <c r="E3488" t="s">
        <v>482</v>
      </c>
      <c r="F3488" t="s">
        <v>563</v>
      </c>
    </row>
    <row r="3489" spans="1:6" x14ac:dyDescent="0.2">
      <c r="A3489" t="s">
        <v>646</v>
      </c>
      <c r="B3489" t="s">
        <v>554</v>
      </c>
      <c r="C3489" s="19">
        <v>828</v>
      </c>
      <c r="D3489" s="19">
        <v>1430</v>
      </c>
      <c r="E3489" t="s">
        <v>484</v>
      </c>
      <c r="F3489" t="s">
        <v>563</v>
      </c>
    </row>
    <row r="3490" spans="1:6" x14ac:dyDescent="0.2">
      <c r="A3490" t="s">
        <v>646</v>
      </c>
      <c r="B3490" t="s">
        <v>554</v>
      </c>
      <c r="C3490" s="19">
        <v>830</v>
      </c>
      <c r="D3490" s="19">
        <v>1433</v>
      </c>
      <c r="E3490" t="s">
        <v>484</v>
      </c>
      <c r="F3490" t="s">
        <v>563</v>
      </c>
    </row>
    <row r="3491" spans="1:6" x14ac:dyDescent="0.2">
      <c r="A3491" t="s">
        <v>646</v>
      </c>
      <c r="B3491" t="s">
        <v>554</v>
      </c>
      <c r="C3491" s="19">
        <v>831</v>
      </c>
      <c r="D3491" s="19">
        <v>1449</v>
      </c>
      <c r="E3491" t="s">
        <v>482</v>
      </c>
      <c r="F3491" t="s">
        <v>563</v>
      </c>
    </row>
    <row r="3492" spans="1:6" x14ac:dyDescent="0.2">
      <c r="A3492" t="s">
        <v>646</v>
      </c>
      <c r="B3492" t="s">
        <v>554</v>
      </c>
      <c r="C3492" s="19">
        <v>832</v>
      </c>
      <c r="D3492" s="19">
        <v>1127</v>
      </c>
      <c r="E3492" t="s">
        <v>484</v>
      </c>
      <c r="F3492" t="s">
        <v>563</v>
      </c>
    </row>
    <row r="3493" spans="1:6" x14ac:dyDescent="0.2">
      <c r="A3493" t="s">
        <v>646</v>
      </c>
      <c r="B3493" t="s">
        <v>554</v>
      </c>
      <c r="C3493" s="19">
        <v>834</v>
      </c>
      <c r="D3493" s="19">
        <v>1459</v>
      </c>
      <c r="E3493" t="s">
        <v>484</v>
      </c>
      <c r="F3493" t="s">
        <v>563</v>
      </c>
    </row>
    <row r="3494" spans="1:6" x14ac:dyDescent="0.2">
      <c r="A3494" t="s">
        <v>646</v>
      </c>
      <c r="B3494" t="s">
        <v>554</v>
      </c>
      <c r="C3494" s="19">
        <v>835</v>
      </c>
      <c r="D3494" s="19">
        <v>1497</v>
      </c>
      <c r="E3494" t="s">
        <v>484</v>
      </c>
      <c r="F3494" t="s">
        <v>563</v>
      </c>
    </row>
    <row r="3495" spans="1:6" x14ac:dyDescent="0.2">
      <c r="A3495" t="s">
        <v>646</v>
      </c>
      <c r="B3495" t="s">
        <v>554</v>
      </c>
      <c r="C3495" s="19">
        <v>836</v>
      </c>
      <c r="D3495" s="19">
        <v>1453</v>
      </c>
      <c r="E3495" t="s">
        <v>484</v>
      </c>
      <c r="F3495" t="s">
        <v>563</v>
      </c>
    </row>
    <row r="3496" spans="1:6" x14ac:dyDescent="0.2">
      <c r="A3496" t="s">
        <v>646</v>
      </c>
      <c r="B3496" t="s">
        <v>554</v>
      </c>
      <c r="C3496" s="19">
        <v>837</v>
      </c>
      <c r="D3496" s="19">
        <v>1456</v>
      </c>
      <c r="E3496" t="s">
        <v>484</v>
      </c>
      <c r="F3496" t="s">
        <v>563</v>
      </c>
    </row>
    <row r="3497" spans="1:6" x14ac:dyDescent="0.2">
      <c r="A3497" t="s">
        <v>646</v>
      </c>
      <c r="B3497" t="s">
        <v>554</v>
      </c>
      <c r="C3497" s="19">
        <v>838</v>
      </c>
      <c r="D3497" s="19">
        <v>1369</v>
      </c>
      <c r="E3497" t="s">
        <v>484</v>
      </c>
      <c r="F3497" t="s">
        <v>563</v>
      </c>
    </row>
    <row r="3498" spans="1:6" x14ac:dyDescent="0.2">
      <c r="A3498" t="s">
        <v>646</v>
      </c>
      <c r="B3498" t="s">
        <v>554</v>
      </c>
      <c r="C3498" s="19">
        <v>839</v>
      </c>
      <c r="D3498" s="19">
        <v>1427</v>
      </c>
      <c r="E3498" t="s">
        <v>484</v>
      </c>
      <c r="F3498" t="s">
        <v>563</v>
      </c>
    </row>
    <row r="3499" spans="1:6" x14ac:dyDescent="0.2">
      <c r="A3499" t="s">
        <v>646</v>
      </c>
      <c r="B3499" t="s">
        <v>554</v>
      </c>
      <c r="C3499" s="19">
        <v>840</v>
      </c>
      <c r="D3499" s="19">
        <v>1449</v>
      </c>
      <c r="E3499" t="s">
        <v>484</v>
      </c>
      <c r="F3499" t="s">
        <v>563</v>
      </c>
    </row>
    <row r="3500" spans="1:6" x14ac:dyDescent="0.2">
      <c r="A3500" t="s">
        <v>646</v>
      </c>
      <c r="B3500" t="s">
        <v>554</v>
      </c>
      <c r="C3500" s="19">
        <v>841</v>
      </c>
      <c r="D3500" s="19">
        <v>1448</v>
      </c>
      <c r="E3500" t="s">
        <v>484</v>
      </c>
      <c r="F3500" t="s">
        <v>563</v>
      </c>
    </row>
    <row r="3501" spans="1:6" x14ac:dyDescent="0.2">
      <c r="A3501" t="s">
        <v>646</v>
      </c>
      <c r="B3501" t="s">
        <v>554</v>
      </c>
      <c r="C3501" s="19">
        <v>842</v>
      </c>
      <c r="D3501" s="19">
        <v>1294</v>
      </c>
      <c r="E3501" t="s">
        <v>484</v>
      </c>
      <c r="F3501" t="s">
        <v>563</v>
      </c>
    </row>
    <row r="3502" spans="1:6" x14ac:dyDescent="0.2">
      <c r="A3502" t="s">
        <v>646</v>
      </c>
      <c r="B3502" t="s">
        <v>554</v>
      </c>
      <c r="C3502" s="19">
        <v>843</v>
      </c>
      <c r="D3502" s="19">
        <v>1458</v>
      </c>
      <c r="E3502" t="s">
        <v>484</v>
      </c>
      <c r="F3502" t="s">
        <v>563</v>
      </c>
    </row>
    <row r="3503" spans="1:6" x14ac:dyDescent="0.2">
      <c r="A3503" t="s">
        <v>646</v>
      </c>
      <c r="B3503" t="s">
        <v>554</v>
      </c>
      <c r="C3503" s="19">
        <v>845</v>
      </c>
      <c r="D3503" s="19">
        <v>1430</v>
      </c>
      <c r="E3503" t="s">
        <v>484</v>
      </c>
      <c r="F3503" t="s">
        <v>563</v>
      </c>
    </row>
    <row r="3504" spans="1:6" x14ac:dyDescent="0.2">
      <c r="A3504" t="s">
        <v>646</v>
      </c>
      <c r="B3504" t="s">
        <v>554</v>
      </c>
      <c r="C3504" s="19">
        <v>846</v>
      </c>
      <c r="D3504" s="19">
        <v>1396</v>
      </c>
      <c r="E3504" t="s">
        <v>484</v>
      </c>
      <c r="F3504" t="s">
        <v>563</v>
      </c>
    </row>
    <row r="3505" spans="1:6" x14ac:dyDescent="0.2">
      <c r="A3505" t="s">
        <v>646</v>
      </c>
      <c r="B3505" t="s">
        <v>554</v>
      </c>
      <c r="C3505" s="19">
        <v>846</v>
      </c>
      <c r="D3505" s="19">
        <v>1431</v>
      </c>
      <c r="E3505" t="s">
        <v>504</v>
      </c>
      <c r="F3505" t="s">
        <v>563</v>
      </c>
    </row>
    <row r="3506" spans="1:6" x14ac:dyDescent="0.2">
      <c r="A3506" t="s">
        <v>646</v>
      </c>
      <c r="B3506" t="s">
        <v>554</v>
      </c>
      <c r="C3506" s="19">
        <v>848</v>
      </c>
      <c r="D3506" s="19">
        <v>1364</v>
      </c>
      <c r="E3506" t="s">
        <v>484</v>
      </c>
      <c r="F3506" t="s">
        <v>563</v>
      </c>
    </row>
    <row r="3507" spans="1:6" x14ac:dyDescent="0.2">
      <c r="A3507" t="s">
        <v>646</v>
      </c>
      <c r="B3507" t="s">
        <v>554</v>
      </c>
      <c r="C3507" s="19">
        <v>851</v>
      </c>
      <c r="D3507" s="19">
        <v>1416</v>
      </c>
      <c r="E3507" t="s">
        <v>482</v>
      </c>
      <c r="F3507" t="s">
        <v>563</v>
      </c>
    </row>
    <row r="3508" spans="1:6" x14ac:dyDescent="0.2">
      <c r="A3508" t="s">
        <v>646</v>
      </c>
      <c r="B3508" t="s">
        <v>554</v>
      </c>
      <c r="C3508" s="19">
        <v>852</v>
      </c>
      <c r="D3508" s="19">
        <v>1409</v>
      </c>
      <c r="E3508" t="s">
        <v>482</v>
      </c>
      <c r="F3508" t="s">
        <v>563</v>
      </c>
    </row>
    <row r="3509" spans="1:6" x14ac:dyDescent="0.2">
      <c r="A3509" t="s">
        <v>646</v>
      </c>
      <c r="B3509" t="s">
        <v>554</v>
      </c>
      <c r="C3509" s="19">
        <v>855</v>
      </c>
      <c r="D3509" s="19">
        <v>1452</v>
      </c>
      <c r="E3509" t="s">
        <v>484</v>
      </c>
      <c r="F3509" t="s">
        <v>563</v>
      </c>
    </row>
    <row r="3510" spans="1:6" x14ac:dyDescent="0.2">
      <c r="A3510" t="s">
        <v>646</v>
      </c>
      <c r="B3510" t="s">
        <v>554</v>
      </c>
      <c r="C3510" s="19">
        <v>856.5</v>
      </c>
      <c r="D3510" s="19">
        <v>1464</v>
      </c>
      <c r="E3510" t="s">
        <v>484</v>
      </c>
      <c r="F3510" t="s">
        <v>563</v>
      </c>
    </row>
    <row r="3511" spans="1:6" x14ac:dyDescent="0.2">
      <c r="A3511" t="s">
        <v>646</v>
      </c>
      <c r="B3511" t="s">
        <v>554</v>
      </c>
      <c r="C3511" s="19">
        <v>857</v>
      </c>
      <c r="D3511" s="19">
        <v>1452</v>
      </c>
      <c r="E3511" t="s">
        <v>484</v>
      </c>
      <c r="F3511" t="s">
        <v>563</v>
      </c>
    </row>
    <row r="3512" spans="1:6" x14ac:dyDescent="0.2">
      <c r="A3512" t="s">
        <v>646</v>
      </c>
      <c r="B3512" t="s">
        <v>554</v>
      </c>
      <c r="C3512" s="19">
        <v>859</v>
      </c>
      <c r="D3512" s="19">
        <v>1467</v>
      </c>
      <c r="E3512" t="s">
        <v>482</v>
      </c>
      <c r="F3512" t="s">
        <v>563</v>
      </c>
    </row>
    <row r="3513" spans="1:6" x14ac:dyDescent="0.2">
      <c r="A3513" t="s">
        <v>646</v>
      </c>
      <c r="B3513" t="s">
        <v>554</v>
      </c>
      <c r="C3513" s="19">
        <v>860</v>
      </c>
      <c r="D3513" s="19">
        <v>1478</v>
      </c>
      <c r="E3513" t="s">
        <v>484</v>
      </c>
      <c r="F3513" t="s">
        <v>563</v>
      </c>
    </row>
    <row r="3514" spans="1:6" x14ac:dyDescent="0.2">
      <c r="A3514" t="s">
        <v>646</v>
      </c>
      <c r="B3514" t="s">
        <v>554</v>
      </c>
      <c r="C3514" s="19">
        <v>862</v>
      </c>
      <c r="D3514" s="19">
        <v>1478</v>
      </c>
      <c r="E3514" t="s">
        <v>484</v>
      </c>
      <c r="F3514" t="s">
        <v>563</v>
      </c>
    </row>
    <row r="3515" spans="1:6" x14ac:dyDescent="0.2">
      <c r="A3515" t="s">
        <v>646</v>
      </c>
      <c r="B3515" t="s">
        <v>554</v>
      </c>
      <c r="C3515" s="19">
        <v>863</v>
      </c>
      <c r="D3515" s="19">
        <v>1389</v>
      </c>
      <c r="E3515" t="s">
        <v>484</v>
      </c>
      <c r="F3515" t="s">
        <v>563</v>
      </c>
    </row>
    <row r="3516" spans="1:6" x14ac:dyDescent="0.2">
      <c r="A3516" t="s">
        <v>646</v>
      </c>
      <c r="B3516" t="s">
        <v>554</v>
      </c>
      <c r="C3516" s="19">
        <v>864</v>
      </c>
      <c r="D3516" s="19">
        <v>1429</v>
      </c>
      <c r="E3516" t="s">
        <v>484</v>
      </c>
      <c r="F3516" t="s">
        <v>563</v>
      </c>
    </row>
    <row r="3517" spans="1:6" x14ac:dyDescent="0.2">
      <c r="A3517" t="s">
        <v>646</v>
      </c>
      <c r="B3517" t="s">
        <v>554</v>
      </c>
      <c r="C3517" s="19">
        <v>865</v>
      </c>
      <c r="D3517" s="19">
        <v>1548</v>
      </c>
      <c r="E3517" t="s">
        <v>482</v>
      </c>
      <c r="F3517" t="s">
        <v>563</v>
      </c>
    </row>
    <row r="3518" spans="1:6" x14ac:dyDescent="0.2">
      <c r="A3518" t="s">
        <v>646</v>
      </c>
      <c r="B3518" t="s">
        <v>554</v>
      </c>
      <c r="C3518" s="19">
        <v>866</v>
      </c>
      <c r="D3518" s="19">
        <v>1144</v>
      </c>
      <c r="E3518" t="s">
        <v>482</v>
      </c>
      <c r="F3518" t="s">
        <v>563</v>
      </c>
    </row>
    <row r="3519" spans="1:6" x14ac:dyDescent="0.2">
      <c r="A3519" t="s">
        <v>646</v>
      </c>
      <c r="B3519" t="s">
        <v>554</v>
      </c>
      <c r="C3519" s="19">
        <v>867</v>
      </c>
      <c r="D3519" s="19">
        <v>1244</v>
      </c>
      <c r="E3519" t="s">
        <v>484</v>
      </c>
      <c r="F3519" t="s">
        <v>563</v>
      </c>
    </row>
    <row r="3520" spans="1:6" x14ac:dyDescent="0.2">
      <c r="A3520" t="s">
        <v>646</v>
      </c>
      <c r="B3520" t="s">
        <v>554</v>
      </c>
      <c r="C3520" s="19">
        <v>868</v>
      </c>
      <c r="D3520" s="19">
        <v>1447</v>
      </c>
      <c r="E3520" t="s">
        <v>484</v>
      </c>
      <c r="F3520" t="s">
        <v>563</v>
      </c>
    </row>
    <row r="3521" spans="1:6" x14ac:dyDescent="0.2">
      <c r="A3521" t="s">
        <v>646</v>
      </c>
      <c r="B3521" t="s">
        <v>554</v>
      </c>
      <c r="C3521" s="19">
        <v>872</v>
      </c>
      <c r="D3521" s="19">
        <v>1316</v>
      </c>
      <c r="E3521" t="s">
        <v>484</v>
      </c>
      <c r="F3521" t="s">
        <v>563</v>
      </c>
    </row>
    <row r="3522" spans="1:6" x14ac:dyDescent="0.2">
      <c r="A3522" t="s">
        <v>646</v>
      </c>
      <c r="B3522" t="s">
        <v>554</v>
      </c>
      <c r="C3522" s="19">
        <v>873</v>
      </c>
      <c r="D3522" s="19">
        <v>1420</v>
      </c>
      <c r="E3522" t="s">
        <v>484</v>
      </c>
      <c r="F3522" t="s">
        <v>563</v>
      </c>
    </row>
    <row r="3523" spans="1:6" x14ac:dyDescent="0.2">
      <c r="A3523" t="s">
        <v>646</v>
      </c>
      <c r="B3523" t="s">
        <v>554</v>
      </c>
      <c r="C3523" s="19">
        <v>874</v>
      </c>
      <c r="D3523" s="19">
        <v>1460</v>
      </c>
      <c r="E3523" t="s">
        <v>484</v>
      </c>
      <c r="F3523" t="s">
        <v>563</v>
      </c>
    </row>
    <row r="3524" spans="1:6" x14ac:dyDescent="0.2">
      <c r="A3524" t="s">
        <v>646</v>
      </c>
      <c r="B3524" t="s">
        <v>554</v>
      </c>
      <c r="C3524" s="19">
        <v>875</v>
      </c>
      <c r="D3524" s="19">
        <v>1311</v>
      </c>
      <c r="E3524" t="s">
        <v>484</v>
      </c>
      <c r="F3524" t="s">
        <v>563</v>
      </c>
    </row>
    <row r="3525" spans="1:6" x14ac:dyDescent="0.2">
      <c r="A3525" t="s">
        <v>646</v>
      </c>
      <c r="B3525" t="s">
        <v>554</v>
      </c>
      <c r="C3525" s="19">
        <v>876</v>
      </c>
      <c r="D3525" s="19">
        <v>1412</v>
      </c>
      <c r="E3525" t="s">
        <v>484</v>
      </c>
      <c r="F3525" t="s">
        <v>563</v>
      </c>
    </row>
    <row r="3526" spans="1:6" x14ac:dyDescent="0.2">
      <c r="A3526" t="s">
        <v>646</v>
      </c>
      <c r="B3526" t="s">
        <v>554</v>
      </c>
      <c r="C3526" s="19">
        <v>877</v>
      </c>
      <c r="D3526" s="19">
        <v>1491</v>
      </c>
      <c r="E3526" t="s">
        <v>482</v>
      </c>
      <c r="F3526" t="s">
        <v>563</v>
      </c>
    </row>
    <row r="3527" spans="1:6" x14ac:dyDescent="0.2">
      <c r="A3527" t="s">
        <v>646</v>
      </c>
      <c r="B3527" t="s">
        <v>554</v>
      </c>
      <c r="C3527" s="19">
        <v>881</v>
      </c>
      <c r="D3527" s="19">
        <v>1430</v>
      </c>
      <c r="E3527" t="s">
        <v>484</v>
      </c>
      <c r="F3527" t="s">
        <v>563</v>
      </c>
    </row>
    <row r="3528" spans="1:6" x14ac:dyDescent="0.2">
      <c r="A3528" t="s">
        <v>646</v>
      </c>
      <c r="B3528" t="s">
        <v>554</v>
      </c>
      <c r="C3528" s="19">
        <v>882</v>
      </c>
      <c r="D3528" s="19">
        <v>1120</v>
      </c>
      <c r="E3528" t="s">
        <v>484</v>
      </c>
      <c r="F3528" t="s">
        <v>563</v>
      </c>
    </row>
  </sheetData>
  <autoFilter ref="A19:J3605"/>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start</vt:lpstr>
      <vt:lpstr>text sizes</vt:lpstr>
      <vt:lpstr>all mss</vt:lpstr>
      <vt:lpstr>1276-1300</vt:lpstr>
      <vt:lpstr>1301-25</vt:lpstr>
      <vt:lpstr>1326-47</vt:lpstr>
      <vt:lpstr>1348-51</vt:lpstr>
      <vt:lpstr>1352-75</vt:lpstr>
      <vt:lpstr>1376-1400</vt:lpstr>
      <vt:lpstr>1401-25</vt:lpstr>
      <vt:lpstr>1426-50</vt:lpstr>
      <vt:lpstr>CMD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Eltjo1</dc:creator>
  <cp:lastModifiedBy>Carmichael, S.G. (Sarah)</cp:lastModifiedBy>
  <dcterms:created xsi:type="dcterms:W3CDTF">2013-08-21T16:56:04Z</dcterms:created>
  <dcterms:modified xsi:type="dcterms:W3CDTF">2014-05-28T13:24:57Z</dcterms:modified>
</cp:coreProperties>
</file>